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aie\Desktop\Rutgers Bootcamp\Module 1 - Kickstarting with Excel\"/>
    </mc:Choice>
  </mc:AlternateContent>
  <xr:revisionPtr revIDLastSave="0" documentId="13_ncr:1_{D554B688-D380-444C-9E99-C84F3B728232}" xr6:coauthVersionLast="47" xr6:coauthVersionMax="47" xr10:uidLastSave="{00000000-0000-0000-0000-000000000000}"/>
  <bookViews>
    <workbookView xWindow="-23940" yWindow="120" windowWidth="23040" windowHeight="14235" tabRatio="726" activeTab="1" xr2:uid="{00000000-000D-0000-FFFF-FFFF00000000}"/>
  </bookViews>
  <sheets>
    <sheet name="Kickstarter" sheetId="1" r:id="rId1"/>
    <sheet name="Boxplot GB Musicals" sheetId="19" r:id="rId2"/>
    <sheet name="Successful US Kickstarters" sheetId="7" r:id="rId3"/>
    <sheet name="Failed US Kickstarters" sheetId="8" r:id="rId4"/>
    <sheet name="Plays Descriptive Statistics" sheetId="9" r:id="rId5"/>
    <sheet name="Successful US Spaces Kickst" sheetId="10" r:id="rId6"/>
    <sheet name="Failed US Spaces Kickst" sheetId="11" r:id="rId7"/>
    <sheet name="Spaces Descriptive Statistics" sheetId="13" r:id="rId8"/>
    <sheet name="Successful US Musical Kickst" sheetId="14" r:id="rId9"/>
    <sheet name="Failed US Musical Kickst" sheetId="15" r:id="rId10"/>
    <sheet name="Musical Descriptive Statistics" sheetId="16" r:id="rId11"/>
    <sheet name="Category Statistics" sheetId="2" r:id="rId12"/>
    <sheet name="Subcategory Statistics" sheetId="3" r:id="rId13"/>
    <sheet name="Outcomes Based on Launch Date" sheetId="4" r:id="rId14"/>
    <sheet name="Edinburgh Research" sheetId="5" r:id="rId15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6" i="9"/>
  <c r="C5" i="9"/>
  <c r="C4" i="9"/>
  <c r="C7" i="9"/>
  <c r="B7" i="9"/>
  <c r="B6" i="9"/>
  <c r="B5" i="9"/>
  <c r="B4" i="9"/>
  <c r="C6" i="16"/>
  <c r="B6" i="16"/>
  <c r="C5" i="16"/>
  <c r="B5" i="16"/>
  <c r="C3" i="16"/>
  <c r="B3" i="16"/>
  <c r="C2" i="16"/>
  <c r="B2" i="16"/>
  <c r="C6" i="13"/>
  <c r="B6" i="13"/>
  <c r="C5" i="13"/>
  <c r="B5" i="13"/>
  <c r="C3" i="13"/>
  <c r="B3" i="13"/>
  <c r="C2" i="13"/>
  <c r="B2" i="13"/>
  <c r="C10" i="9"/>
  <c r="C9" i="9"/>
  <c r="B10" i="9"/>
  <c r="B9" i="9"/>
  <c r="C3" i="9"/>
  <c r="B3" i="9"/>
  <c r="C2" i="9"/>
  <c r="B2" i="9"/>
  <c r="F6" i="5"/>
  <c r="F5" i="5"/>
  <c r="F4" i="5"/>
  <c r="F3" i="5"/>
  <c r="P2" i="1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713" i="1"/>
  <c r="P754" i="1"/>
  <c r="P276" i="1"/>
  <c r="P3" i="1"/>
  <c r="P3231" i="1"/>
  <c r="P20" i="1"/>
  <c r="P2158" i="1"/>
  <c r="P80" i="1"/>
  <c r="P435" i="1"/>
  <c r="P92" i="1"/>
  <c r="P182" i="1"/>
  <c r="P40" i="1"/>
  <c r="P45" i="1"/>
  <c r="P659" i="1"/>
  <c r="P22" i="1"/>
  <c r="P85" i="1"/>
  <c r="P73" i="1"/>
  <c r="P58" i="1"/>
  <c r="P552" i="1"/>
  <c r="P2353" i="1"/>
  <c r="P279" i="1"/>
  <c r="P8" i="1"/>
  <c r="P620" i="1"/>
  <c r="P2244" i="1"/>
  <c r="P140" i="1"/>
  <c r="P72" i="1"/>
  <c r="P59" i="1"/>
  <c r="P9" i="1"/>
  <c r="P30" i="1"/>
  <c r="P901" i="1"/>
  <c r="P24" i="1"/>
  <c r="P2123" i="1"/>
  <c r="P23" i="1"/>
  <c r="P32" i="1"/>
  <c r="P94" i="1"/>
  <c r="P2415" i="1"/>
  <c r="P1253" i="1"/>
  <c r="P13" i="1"/>
  <c r="P205" i="1"/>
  <c r="P840" i="1"/>
  <c r="P6" i="1"/>
  <c r="P19" i="1"/>
  <c r="P213" i="1"/>
  <c r="P864" i="1"/>
  <c r="P35" i="1"/>
  <c r="P303" i="1"/>
  <c r="P15" i="1"/>
  <c r="P469" i="1"/>
  <c r="P210" i="1"/>
  <c r="P1458" i="1"/>
  <c r="P2384" i="1"/>
  <c r="P488" i="1"/>
  <c r="P359" i="1"/>
  <c r="P67" i="1"/>
  <c r="P424" i="1"/>
  <c r="P5" i="1"/>
  <c r="P662" i="1"/>
  <c r="P148" i="1"/>
  <c r="P529" i="1"/>
  <c r="P34" i="1"/>
  <c r="P492" i="1"/>
  <c r="P82" i="1"/>
  <c r="P1159" i="1"/>
  <c r="P920" i="1"/>
  <c r="P1004" i="1"/>
  <c r="P586" i="1"/>
  <c r="P344" i="1"/>
  <c r="P7" i="1"/>
  <c r="P168" i="1"/>
  <c r="P773" i="1"/>
  <c r="P33" i="1"/>
  <c r="P353" i="1"/>
  <c r="P173" i="1"/>
  <c r="P1761" i="1"/>
  <c r="P2145" i="1"/>
  <c r="P57" i="1"/>
  <c r="P120" i="1"/>
  <c r="P103" i="1"/>
  <c r="P672" i="1"/>
  <c r="P3113" i="1"/>
  <c r="P242" i="1"/>
  <c r="P264" i="1"/>
  <c r="P365" i="1"/>
  <c r="P252" i="1"/>
  <c r="P1638" i="1"/>
  <c r="P211" i="1"/>
  <c r="P31" i="1"/>
  <c r="P46" i="1"/>
  <c r="P2055" i="1"/>
  <c r="P21" i="1"/>
  <c r="P1352" i="1"/>
  <c r="P1277" i="1"/>
  <c r="P2743" i="1"/>
  <c r="P27" i="1"/>
  <c r="P109" i="1"/>
  <c r="P1047" i="1"/>
  <c r="P434" i="1"/>
  <c r="P111" i="1"/>
  <c r="P114" i="1"/>
  <c r="P766" i="1"/>
  <c r="P36" i="1"/>
  <c r="P450" i="1"/>
  <c r="P37" i="1"/>
  <c r="P127" i="1"/>
  <c r="P681" i="1"/>
  <c r="P304" i="1"/>
  <c r="P2311" i="1"/>
  <c r="P16" i="1"/>
  <c r="P545" i="1"/>
  <c r="P928" i="1"/>
  <c r="P1587" i="1"/>
  <c r="P719" i="1"/>
  <c r="P809" i="1"/>
  <c r="P2445" i="1"/>
  <c r="P822" i="1"/>
  <c r="P216" i="1"/>
  <c r="P203" i="1"/>
  <c r="P90" i="1"/>
  <c r="P1201" i="1"/>
  <c r="P363" i="1"/>
  <c r="P14" i="1"/>
  <c r="P642" i="1"/>
  <c r="P2050" i="1"/>
  <c r="P2060" i="1"/>
  <c r="P269" i="1"/>
  <c r="P1955" i="1"/>
  <c r="P51" i="1"/>
  <c r="P519" i="1"/>
  <c r="P77" i="1"/>
  <c r="P110" i="1"/>
  <c r="P526" i="1"/>
  <c r="P883" i="1"/>
  <c r="P112" i="1"/>
  <c r="P285" i="1"/>
  <c r="P1835" i="1"/>
  <c r="P2602" i="1"/>
  <c r="P902" i="1"/>
  <c r="P480" i="1"/>
  <c r="P38" i="1"/>
  <c r="P116" i="1"/>
  <c r="P1580" i="1"/>
  <c r="P1987" i="1"/>
  <c r="P2855" i="1"/>
  <c r="P2425" i="1"/>
  <c r="P295" i="1"/>
  <c r="P644" i="1"/>
  <c r="P1590" i="1"/>
  <c r="P2858" i="1"/>
  <c r="P55" i="1"/>
  <c r="P300" i="1"/>
  <c r="P139" i="1"/>
  <c r="P539" i="1"/>
  <c r="P799" i="1"/>
  <c r="P141" i="1"/>
  <c r="P541" i="1"/>
  <c r="P649" i="1"/>
  <c r="P1063" i="1"/>
  <c r="P445" i="1"/>
  <c r="P347" i="1"/>
  <c r="P1087" i="1"/>
  <c r="P553" i="1"/>
  <c r="P1092" i="1"/>
  <c r="P215" i="1"/>
  <c r="P254" i="1"/>
  <c r="P845" i="1"/>
  <c r="P2469" i="1"/>
  <c r="P259" i="1"/>
  <c r="P676" i="1"/>
  <c r="P4" i="1"/>
  <c r="P2314" i="1"/>
  <c r="P566" i="1"/>
  <c r="P762" i="1"/>
  <c r="P25" i="1"/>
  <c r="P1508" i="1"/>
  <c r="P10" i="1"/>
  <c r="P2073" i="1"/>
  <c r="P160" i="1"/>
  <c r="P336" i="1"/>
  <c r="P1158" i="1"/>
  <c r="P221" i="1"/>
  <c r="P581" i="1"/>
  <c r="P752" i="1"/>
  <c r="P2492" i="1"/>
  <c r="P286" i="1"/>
  <c r="P1989" i="1"/>
  <c r="P62" i="1"/>
  <c r="P892" i="1"/>
  <c r="P1372" i="1"/>
  <c r="P115" i="1"/>
  <c r="P592" i="1"/>
  <c r="P351" i="1"/>
  <c r="P2594" i="1"/>
  <c r="P2595" i="1"/>
  <c r="P2840" i="1"/>
  <c r="P1020" i="1"/>
  <c r="P2233" i="1"/>
  <c r="P2603" i="1"/>
  <c r="P1206" i="1"/>
  <c r="P619" i="1"/>
  <c r="P65" i="1"/>
  <c r="P176" i="1"/>
  <c r="P1406" i="1"/>
  <c r="P857" i="1"/>
  <c r="P255" i="1"/>
  <c r="P2620" i="1"/>
  <c r="P113" i="1"/>
  <c r="P240" i="1"/>
  <c r="P1436" i="1"/>
  <c r="P2940" i="1"/>
  <c r="P446" i="1"/>
  <c r="P2271" i="1"/>
  <c r="P2297" i="1"/>
  <c r="P2276" i="1"/>
  <c r="P1074" i="1"/>
  <c r="P1788" i="1"/>
  <c r="P1254" i="1"/>
  <c r="P2423" i="1"/>
  <c r="P2286" i="1"/>
  <c r="P2643" i="1"/>
  <c r="P74" i="1"/>
  <c r="P1664" i="1"/>
  <c r="P2295" i="1"/>
  <c r="P100" i="1"/>
  <c r="P673" i="1"/>
  <c r="P334" i="1"/>
  <c r="P2300" i="1"/>
  <c r="P78" i="1"/>
  <c r="P1210" i="1"/>
  <c r="P2195" i="1"/>
  <c r="P44" i="1"/>
  <c r="P1825" i="1"/>
  <c r="P2009" i="1"/>
  <c r="P2310" i="1"/>
  <c r="P2744" i="1"/>
  <c r="P244" i="1"/>
  <c r="P28" i="1"/>
  <c r="P978" i="1"/>
  <c r="P1851" i="1"/>
  <c r="P1491" i="1"/>
  <c r="P270" i="1"/>
  <c r="P1860" i="1"/>
  <c r="P703" i="1"/>
  <c r="P1869" i="1"/>
  <c r="P200" i="1"/>
  <c r="P831" i="1"/>
  <c r="P1306" i="1"/>
  <c r="P277" i="1"/>
  <c r="P280" i="1"/>
  <c r="P716" i="1"/>
  <c r="P717" i="1"/>
  <c r="P996" i="1"/>
  <c r="P2347" i="1"/>
  <c r="P2669" i="1"/>
  <c r="P48" i="1"/>
  <c r="P89" i="1"/>
  <c r="P133" i="1"/>
  <c r="P729" i="1"/>
  <c r="P3553" i="1"/>
  <c r="P102" i="1"/>
  <c r="P166" i="1"/>
  <c r="P558" i="1"/>
  <c r="P119" i="1"/>
  <c r="P2109" i="1"/>
  <c r="P169" i="1"/>
  <c r="P1195" i="1"/>
  <c r="P1345" i="1"/>
  <c r="P1578" i="1"/>
  <c r="P1035" i="1"/>
  <c r="P429" i="1"/>
  <c r="P1585" i="1"/>
  <c r="P11" i="1"/>
  <c r="P137" i="1"/>
  <c r="P528" i="1"/>
  <c r="P1040" i="1"/>
  <c r="P2387" i="1"/>
  <c r="P301" i="1"/>
  <c r="P747" i="1"/>
  <c r="P1596" i="1"/>
  <c r="P1939" i="1"/>
  <c r="P1945" i="1"/>
  <c r="P1946" i="1"/>
  <c r="P2267" i="1"/>
  <c r="P1953" i="1"/>
  <c r="P1954" i="1"/>
  <c r="P235" i="1"/>
  <c r="P756" i="1"/>
  <c r="P2138" i="1"/>
  <c r="P2631" i="1"/>
  <c r="P2393" i="1"/>
  <c r="P2712" i="1"/>
  <c r="P202" i="1"/>
  <c r="P976" i="1"/>
  <c r="P63" i="1"/>
  <c r="P461" i="1"/>
  <c r="P2640" i="1"/>
  <c r="P1622" i="1"/>
  <c r="P2403" i="1"/>
  <c r="P2569" i="1"/>
  <c r="P385" i="1"/>
  <c r="P665" i="1"/>
  <c r="P2122" i="1"/>
  <c r="P2198" i="1"/>
  <c r="P2218" i="1"/>
  <c r="P2293" i="1"/>
  <c r="P2998" i="1"/>
  <c r="P183" i="1"/>
  <c r="P447" i="1"/>
  <c r="P1337" i="1"/>
  <c r="P230" i="1"/>
  <c r="P1111" i="1"/>
  <c r="P320" i="1"/>
  <c r="P774" i="1"/>
  <c r="P1294" i="1"/>
  <c r="P777" i="1"/>
  <c r="P1405" i="1"/>
  <c r="P1645" i="1"/>
  <c r="P2214" i="1"/>
  <c r="P2657" i="1"/>
  <c r="P328" i="1"/>
  <c r="P783" i="1"/>
  <c r="P1233" i="1"/>
  <c r="P1648" i="1"/>
  <c r="P786" i="1"/>
  <c r="P1260" i="1"/>
  <c r="P1416" i="1"/>
  <c r="P1659" i="1"/>
  <c r="P1842" i="1"/>
  <c r="P130" i="1"/>
  <c r="P463" i="1"/>
  <c r="P508" i="1"/>
  <c r="P691" i="1"/>
  <c r="P1665" i="1"/>
  <c r="E4" i="5" s="1"/>
  <c r="P548" i="1"/>
  <c r="P927" i="1"/>
  <c r="P1341" i="1"/>
  <c r="P1675" i="1"/>
  <c r="P1998" i="1"/>
  <c r="P2150" i="1"/>
  <c r="P2188" i="1"/>
  <c r="P2231" i="1"/>
  <c r="P2272" i="1"/>
  <c r="P3085" i="1"/>
  <c r="P179" i="1"/>
  <c r="P467" i="1"/>
  <c r="P874" i="1"/>
  <c r="P1431" i="1"/>
  <c r="P2155" i="1"/>
  <c r="P2529" i="1"/>
  <c r="P1025" i="1"/>
  <c r="P2604" i="1"/>
  <c r="P163" i="1"/>
  <c r="P801" i="1"/>
  <c r="P802" i="1"/>
  <c r="P1264" i="1"/>
  <c r="P722" i="1"/>
  <c r="P1705" i="1"/>
  <c r="P2014" i="1"/>
  <c r="P2611" i="1"/>
  <c r="P95" i="1"/>
  <c r="P806" i="1"/>
  <c r="P1288" i="1"/>
  <c r="P2290" i="1"/>
  <c r="P2443" i="1"/>
  <c r="P167" i="1"/>
  <c r="P811" i="1"/>
  <c r="P1246" i="1"/>
  <c r="P2689" i="1"/>
  <c r="P824" i="1"/>
  <c r="P2030" i="1"/>
  <c r="P2216" i="1"/>
  <c r="P2453" i="1"/>
  <c r="P350" i="1"/>
  <c r="P352" i="1"/>
  <c r="P2031" i="1"/>
  <c r="P47" i="1"/>
  <c r="P1321" i="1"/>
  <c r="P1483" i="1"/>
  <c r="P2035" i="1"/>
  <c r="P2037" i="1"/>
  <c r="P142" i="1"/>
  <c r="P1060" i="1"/>
  <c r="P1105" i="1"/>
  <c r="P1731" i="1"/>
  <c r="P2825" i="1"/>
  <c r="P3232" i="1"/>
  <c r="P329" i="1"/>
  <c r="P486" i="1"/>
  <c r="P2630" i="1"/>
  <c r="P742" i="1"/>
  <c r="P1499" i="1"/>
  <c r="P1737" i="1"/>
  <c r="P2474" i="1"/>
  <c r="P12" i="1"/>
  <c r="P314" i="1"/>
  <c r="P405" i="1"/>
  <c r="P496" i="1"/>
  <c r="P498" i="1"/>
  <c r="P1940" i="1"/>
  <c r="P66" i="1"/>
  <c r="P504" i="1"/>
  <c r="P863" i="1"/>
  <c r="P973" i="1"/>
  <c r="P1086" i="1"/>
  <c r="P1751" i="1"/>
  <c r="P2129" i="1"/>
  <c r="P2207" i="1"/>
  <c r="P2429" i="1"/>
  <c r="P2642" i="1"/>
  <c r="P2771" i="1"/>
  <c r="P218" i="1"/>
  <c r="P507" i="1"/>
  <c r="P624" i="1"/>
  <c r="P718" i="1"/>
  <c r="P980" i="1"/>
  <c r="P1094" i="1"/>
  <c r="P1214" i="1"/>
  <c r="P1216" i="1"/>
  <c r="P1217" i="1"/>
  <c r="P1516" i="1"/>
  <c r="P1929" i="1"/>
  <c r="P3017" i="1"/>
  <c r="P93" i="1"/>
  <c r="P510" i="1"/>
  <c r="P555" i="1"/>
  <c r="P631" i="1"/>
  <c r="P1156" i="1"/>
  <c r="P2069" i="1"/>
  <c r="P50" i="1"/>
  <c r="P107" i="1"/>
  <c r="P419" i="1"/>
  <c r="P1223" i="1"/>
  <c r="P1400" i="1"/>
  <c r="P1523" i="1"/>
  <c r="P1554" i="1"/>
  <c r="P2074" i="1"/>
  <c r="P2076" i="1"/>
  <c r="P2711" i="1"/>
  <c r="P2934" i="1"/>
  <c r="P1357" i="1"/>
  <c r="P1768" i="1"/>
  <c r="P2258" i="1"/>
  <c r="P2396" i="1"/>
  <c r="P2488" i="1"/>
  <c r="P1550" i="1"/>
  <c r="P2491" i="1"/>
  <c r="P199" i="1"/>
  <c r="P606" i="1"/>
  <c r="P646" i="1"/>
  <c r="P2785" i="1"/>
  <c r="P3204" i="1"/>
  <c r="P686" i="1"/>
  <c r="P2497" i="1"/>
  <c r="P2702" i="1"/>
  <c r="P60" i="1"/>
  <c r="P372" i="1"/>
  <c r="P894" i="1"/>
  <c r="P896" i="1"/>
  <c r="P1023" i="1"/>
  <c r="P1026" i="1"/>
  <c r="P1779" i="1"/>
  <c r="P1981" i="1"/>
  <c r="P2413" i="1"/>
  <c r="P2452" i="1"/>
  <c r="P42" i="1"/>
  <c r="P54" i="1"/>
  <c r="P562" i="1"/>
  <c r="P617" i="1"/>
  <c r="P906" i="1"/>
  <c r="P1250" i="1"/>
  <c r="P1479" i="1"/>
  <c r="P1577" i="1"/>
  <c r="P379" i="1"/>
  <c r="P407" i="1"/>
  <c r="P639" i="1"/>
  <c r="P702" i="1"/>
  <c r="P903" i="1"/>
  <c r="P1255" i="1"/>
  <c r="P1642" i="1"/>
  <c r="P2116" i="1"/>
  <c r="P2118" i="1"/>
  <c r="P124" i="1"/>
  <c r="P135" i="1"/>
  <c r="P460" i="1"/>
  <c r="P533" i="1"/>
  <c r="P1583" i="1"/>
  <c r="P1794" i="1"/>
  <c r="P2119" i="1"/>
  <c r="P2211" i="1"/>
  <c r="P2504" i="1"/>
  <c r="P91" i="1"/>
  <c r="P535" i="1"/>
  <c r="P629" i="1"/>
  <c r="P905" i="1"/>
  <c r="P1615" i="1"/>
  <c r="P1797" i="1"/>
  <c r="P1993" i="1"/>
  <c r="P2671" i="1"/>
  <c r="P3126" i="1"/>
  <c r="P188" i="1"/>
  <c r="P531" i="1"/>
  <c r="P913" i="1"/>
  <c r="P1592" i="1"/>
  <c r="P1810" i="1"/>
  <c r="P1814" i="1"/>
  <c r="P2186" i="1"/>
  <c r="P2687" i="1"/>
  <c r="P2734" i="1"/>
  <c r="P420" i="1"/>
  <c r="P796" i="1"/>
  <c r="P1049" i="1"/>
  <c r="P1274" i="1"/>
  <c r="P1600" i="1"/>
  <c r="P1601" i="1"/>
  <c r="P2477" i="1"/>
  <c r="P79" i="1"/>
  <c r="P253" i="1"/>
  <c r="P611" i="1"/>
  <c r="P916" i="1"/>
  <c r="P1957" i="1"/>
  <c r="P2230" i="1"/>
  <c r="P470" i="1"/>
  <c r="P1407" i="1"/>
  <c r="P1605" i="1"/>
  <c r="P1608" i="1"/>
  <c r="P1830" i="1"/>
  <c r="P2570" i="1"/>
  <c r="P2804" i="1"/>
  <c r="P3219" i="1"/>
  <c r="P129" i="1"/>
  <c r="P236" i="1"/>
  <c r="P237" i="1"/>
  <c r="P444" i="1"/>
  <c r="P1102" i="1"/>
  <c r="P1286" i="1"/>
  <c r="P1412" i="1"/>
  <c r="P2318" i="1"/>
  <c r="P2523" i="1"/>
  <c r="P2873" i="1"/>
  <c r="P400" i="1"/>
  <c r="P808" i="1"/>
  <c r="P1200" i="1"/>
  <c r="P1290" i="1"/>
  <c r="P1291" i="1"/>
  <c r="P2142" i="1"/>
  <c r="P2385" i="1"/>
  <c r="P2695" i="1"/>
  <c r="P625" i="1"/>
  <c r="P1078" i="1"/>
  <c r="P1082" i="1"/>
  <c r="P1296" i="1"/>
  <c r="P1786" i="1"/>
  <c r="P1856" i="1"/>
  <c r="P1861" i="1"/>
  <c r="P2111" i="1"/>
  <c r="P2144" i="1"/>
  <c r="P2449" i="1"/>
  <c r="P2526" i="1"/>
  <c r="P2527" i="1"/>
  <c r="P41" i="1"/>
  <c r="P310" i="1"/>
  <c r="P551" i="1"/>
  <c r="P705" i="1"/>
  <c r="P1084" i="1"/>
  <c r="P1302" i="1"/>
  <c r="P1429" i="1"/>
  <c r="P2154" i="1"/>
  <c r="P2754" i="1"/>
  <c r="P2878" i="1"/>
  <c r="P174" i="1"/>
  <c r="P554" i="1"/>
  <c r="P931" i="1"/>
  <c r="P1313" i="1"/>
  <c r="P1439" i="1"/>
  <c r="P2032" i="1"/>
  <c r="P2157" i="1"/>
  <c r="P2159" i="1"/>
  <c r="P2533" i="1"/>
  <c r="P637" i="1"/>
  <c r="P932" i="1"/>
  <c r="P936" i="1"/>
  <c r="P1209" i="1"/>
  <c r="P1633" i="1"/>
  <c r="P1805" i="1"/>
  <c r="P2162" i="1"/>
  <c r="P2462" i="1"/>
  <c r="P121" i="1"/>
  <c r="P150" i="1"/>
  <c r="P246" i="1"/>
  <c r="P1113" i="1"/>
  <c r="P1327" i="1"/>
  <c r="P1904" i="1"/>
  <c r="P1919" i="1"/>
  <c r="P1920" i="1"/>
  <c r="P1921" i="1"/>
  <c r="P2168" i="1"/>
  <c r="P2170" i="1"/>
  <c r="P2229" i="1"/>
  <c r="P2301" i="1"/>
  <c r="P2360" i="1"/>
  <c r="P2468" i="1"/>
  <c r="P2537" i="1"/>
  <c r="P2538" i="1"/>
  <c r="P2763" i="1"/>
  <c r="P87" i="1"/>
  <c r="P212" i="1"/>
  <c r="P248" i="1"/>
  <c r="P321" i="1"/>
  <c r="P569" i="1"/>
  <c r="P852" i="1"/>
  <c r="P1115" i="1"/>
  <c r="P1338" i="1"/>
  <c r="P1339" i="1"/>
  <c r="P1459" i="1"/>
  <c r="P1641" i="1"/>
  <c r="P2309" i="1"/>
  <c r="P2539" i="1"/>
  <c r="P152" i="1"/>
  <c r="P251" i="1"/>
  <c r="P325" i="1"/>
  <c r="P856" i="1"/>
  <c r="P860" i="1"/>
  <c r="P904" i="1"/>
  <c r="P907" i="1"/>
  <c r="P1133" i="1"/>
  <c r="P1740" i="1"/>
  <c r="P1745" i="1"/>
  <c r="P1924" i="1"/>
  <c r="P2001" i="1"/>
  <c r="P2175" i="1"/>
  <c r="P2240" i="1"/>
  <c r="P2710" i="1"/>
  <c r="P125" i="1"/>
  <c r="P687" i="1"/>
  <c r="P736" i="1"/>
  <c r="P954" i="1"/>
  <c r="P1227" i="1"/>
  <c r="P1344" i="1"/>
  <c r="P1433" i="1"/>
  <c r="P1650" i="1"/>
  <c r="P1927" i="1"/>
  <c r="P2057" i="1"/>
  <c r="P2058" i="1"/>
  <c r="P2324" i="1"/>
  <c r="P2479" i="1"/>
  <c r="P2480" i="1"/>
  <c r="P2516" i="1"/>
  <c r="P2549" i="1"/>
  <c r="P2550" i="1"/>
  <c r="P2984" i="1"/>
  <c r="P3490" i="1"/>
  <c r="P331" i="1"/>
  <c r="P654" i="1"/>
  <c r="P1146" i="1"/>
  <c r="P1477" i="1"/>
  <c r="P2067" i="1"/>
  <c r="P2331" i="1"/>
  <c r="P2383" i="1"/>
  <c r="P2733" i="1"/>
  <c r="P3062" i="1"/>
  <c r="P126" i="1"/>
  <c r="P158" i="1"/>
  <c r="P256" i="1"/>
  <c r="P540" i="1"/>
  <c r="P574" i="1"/>
  <c r="P575" i="1"/>
  <c r="P576" i="1"/>
  <c r="P704" i="1"/>
  <c r="P875" i="1"/>
  <c r="P960" i="1"/>
  <c r="P1154" i="1"/>
  <c r="P1388" i="1"/>
  <c r="P1588" i="1"/>
  <c r="P1630" i="1"/>
  <c r="P1668" i="1"/>
  <c r="P1674" i="1"/>
  <c r="P1677" i="1"/>
  <c r="P1932" i="1"/>
  <c r="P1933" i="1"/>
  <c r="P1934" i="1"/>
  <c r="P2189" i="1"/>
  <c r="P2190" i="1"/>
  <c r="P2191" i="1"/>
  <c r="P2193" i="1"/>
  <c r="P2557" i="1"/>
  <c r="P2561" i="1"/>
  <c r="P2562" i="1"/>
  <c r="P2773" i="1"/>
  <c r="P185" i="1"/>
  <c r="P187" i="1"/>
  <c r="P260" i="1"/>
  <c r="P354" i="1"/>
  <c r="P579" i="1"/>
  <c r="P1108" i="1"/>
  <c r="P1157" i="1"/>
  <c r="P1244" i="1"/>
  <c r="P1262" i="1"/>
  <c r="P1496" i="1"/>
  <c r="P1683" i="1"/>
  <c r="P2022" i="1"/>
  <c r="P2194" i="1"/>
  <c r="P2196" i="1"/>
  <c r="P2197" i="1"/>
  <c r="P2485" i="1"/>
  <c r="P2566" i="1"/>
  <c r="P2568" i="1"/>
  <c r="P2574" i="1"/>
  <c r="P2775" i="1"/>
  <c r="P18" i="1"/>
  <c r="P282" i="1"/>
  <c r="P433" i="1"/>
  <c r="P641" i="1"/>
  <c r="P670" i="1"/>
  <c r="P674" i="1"/>
  <c r="P743" i="1"/>
  <c r="P882" i="1"/>
  <c r="P966" i="1"/>
  <c r="P968" i="1"/>
  <c r="P969" i="1"/>
  <c r="P970" i="1"/>
  <c r="P1006" i="1"/>
  <c r="P1169" i="1"/>
  <c r="P1171" i="1"/>
  <c r="P1251" i="1"/>
  <c r="P1358" i="1"/>
  <c r="P1361" i="1"/>
  <c r="P1696" i="1"/>
  <c r="P1782" i="1"/>
  <c r="P1893" i="1"/>
  <c r="P2092" i="1"/>
  <c r="P2200" i="1"/>
  <c r="P2201" i="1"/>
  <c r="P2571" i="1"/>
  <c r="P2572" i="1"/>
  <c r="P2573" i="1"/>
  <c r="P61" i="1"/>
  <c r="P164" i="1"/>
  <c r="P186" i="1"/>
  <c r="P266" i="1"/>
  <c r="P361" i="1"/>
  <c r="P750" i="1"/>
  <c r="P825" i="1"/>
  <c r="P974" i="1"/>
  <c r="P1364" i="1"/>
  <c r="P1509" i="1"/>
  <c r="P1510" i="1"/>
  <c r="P1586" i="1"/>
  <c r="P1698" i="1"/>
  <c r="P1699" i="1"/>
  <c r="P1700" i="1"/>
  <c r="P1942" i="1"/>
  <c r="P1944" i="1"/>
  <c r="P2094" i="1"/>
  <c r="P2106" i="1"/>
  <c r="P2358" i="1"/>
  <c r="P2359" i="1"/>
  <c r="P2495" i="1"/>
  <c r="P2781" i="1"/>
  <c r="P2784" i="1"/>
  <c r="P223" i="1"/>
  <c r="P384" i="1"/>
  <c r="P439" i="1"/>
  <c r="P588" i="1"/>
  <c r="P589" i="1"/>
  <c r="P609" i="1"/>
  <c r="P895" i="1"/>
  <c r="P981" i="1"/>
  <c r="P1257" i="1"/>
  <c r="P1259" i="1"/>
  <c r="P1368" i="1"/>
  <c r="P1512" i="1"/>
  <c r="P1775" i="1"/>
  <c r="P2221" i="1"/>
  <c r="P2582" i="1"/>
  <c r="P2583" i="1"/>
  <c r="P2629" i="1"/>
  <c r="P2786" i="1"/>
  <c r="P3077" i="1"/>
  <c r="P145" i="1"/>
  <c r="P448" i="1"/>
  <c r="P587" i="1"/>
  <c r="P591" i="1"/>
  <c r="P734" i="1"/>
  <c r="P939" i="1"/>
  <c r="P1263" i="1"/>
  <c r="P1371" i="1"/>
  <c r="P1374" i="1"/>
  <c r="P1522" i="1"/>
  <c r="P1599" i="1"/>
  <c r="P1720" i="1"/>
  <c r="P2184" i="1"/>
  <c r="P2787" i="1"/>
  <c r="P275" i="1"/>
  <c r="P378" i="1"/>
  <c r="P596" i="1"/>
  <c r="P598" i="1"/>
  <c r="P730" i="1"/>
  <c r="P986" i="1"/>
  <c r="P994" i="1"/>
  <c r="P1270" i="1"/>
  <c r="P1271" i="1"/>
  <c r="P1421" i="1"/>
  <c r="P1525" i="1"/>
  <c r="P1534" i="1"/>
  <c r="P1958" i="1"/>
  <c r="P1962" i="1"/>
  <c r="P2161" i="1"/>
  <c r="P2217" i="1"/>
  <c r="P2394" i="1"/>
  <c r="P2588" i="1"/>
  <c r="P2589" i="1"/>
  <c r="P442" i="1"/>
  <c r="P599" i="1"/>
  <c r="P942" i="1"/>
  <c r="P998" i="1"/>
  <c r="P1000" i="1"/>
  <c r="P1005" i="1"/>
  <c r="P1009" i="1"/>
  <c r="P1278" i="1"/>
  <c r="P1380" i="1"/>
  <c r="P1382" i="1"/>
  <c r="P1545" i="1"/>
  <c r="P1723" i="1"/>
  <c r="P1724" i="1"/>
  <c r="P1725" i="1"/>
  <c r="P1965" i="1"/>
  <c r="P1966" i="1"/>
  <c r="P2591" i="1"/>
  <c r="P2592" i="1"/>
  <c r="P64" i="1"/>
  <c r="P131" i="1"/>
  <c r="P132" i="1"/>
  <c r="P287" i="1"/>
  <c r="P288" i="1"/>
  <c r="P307" i="1"/>
  <c r="P309" i="1"/>
  <c r="P382" i="1"/>
  <c r="P578" i="1"/>
  <c r="P603" i="1"/>
  <c r="P610" i="1"/>
  <c r="P945" i="1"/>
  <c r="P1011" i="1"/>
  <c r="P1014" i="1"/>
  <c r="P1019" i="1"/>
  <c r="P1069" i="1"/>
  <c r="P1095" i="1"/>
  <c r="P1203" i="1"/>
  <c r="P1205" i="1"/>
  <c r="P1384" i="1"/>
  <c r="P1552" i="1"/>
  <c r="P1553" i="1"/>
  <c r="P1564" i="1"/>
  <c r="P1565" i="1"/>
  <c r="P1566" i="1"/>
  <c r="P1569" i="1"/>
  <c r="P1726" i="1"/>
  <c r="P1727" i="1"/>
  <c r="P1728" i="1"/>
  <c r="P1971" i="1"/>
  <c r="P2121" i="1"/>
  <c r="P2172" i="1"/>
  <c r="P2223" i="1"/>
  <c r="P2228" i="1"/>
  <c r="P2232" i="1"/>
  <c r="P2406" i="1"/>
  <c r="P2510" i="1"/>
  <c r="P2600" i="1"/>
  <c r="P2601" i="1"/>
  <c r="P2997" i="1"/>
  <c r="P3387" i="1"/>
  <c r="P165" i="1"/>
  <c r="P172" i="1"/>
  <c r="P289" i="1"/>
  <c r="P356" i="1"/>
  <c r="P388" i="1"/>
  <c r="P511" i="1"/>
  <c r="P614" i="1"/>
  <c r="P643" i="1"/>
  <c r="P912" i="1"/>
  <c r="P1022" i="1"/>
  <c r="P1283" i="1"/>
  <c r="P1284" i="1"/>
  <c r="P1287" i="1"/>
  <c r="P1312" i="1"/>
  <c r="P1387" i="1"/>
  <c r="P1390" i="1"/>
  <c r="P1519" i="1"/>
  <c r="P1733" i="1"/>
  <c r="P1735" i="1"/>
  <c r="P1736" i="1"/>
  <c r="P1972" i="1"/>
  <c r="P1975" i="1"/>
  <c r="P2039" i="1"/>
  <c r="P2236" i="1"/>
  <c r="P2257" i="1"/>
  <c r="P2411" i="1"/>
  <c r="P2419" i="1"/>
  <c r="P2514" i="1"/>
  <c r="P99" i="1"/>
  <c r="P228" i="1"/>
  <c r="P250" i="1"/>
  <c r="P290" i="1"/>
  <c r="P291" i="1"/>
  <c r="P358" i="1"/>
  <c r="P451" i="1"/>
  <c r="P538" i="1"/>
  <c r="P616" i="1"/>
  <c r="P950" i="1"/>
  <c r="P1024" i="1"/>
  <c r="P1347" i="1"/>
  <c r="P1392" i="1"/>
  <c r="P1457" i="1"/>
  <c r="P1574" i="1"/>
  <c r="P1979" i="1"/>
  <c r="P1980" i="1"/>
  <c r="P1984" i="1"/>
  <c r="P2238" i="1"/>
  <c r="P2239" i="1"/>
  <c r="P2299" i="1"/>
  <c r="P2446" i="1"/>
  <c r="P2518" i="1"/>
  <c r="P134" i="1"/>
  <c r="P292" i="1"/>
  <c r="P305" i="1"/>
  <c r="P454" i="1"/>
  <c r="P543" i="1"/>
  <c r="P621" i="1"/>
  <c r="P623" i="1"/>
  <c r="P778" i="1"/>
  <c r="P919" i="1"/>
  <c r="P1033" i="1"/>
  <c r="P1034" i="1"/>
  <c r="P1124" i="1"/>
  <c r="P1208" i="1"/>
  <c r="P1402" i="1"/>
  <c r="P1576" i="1"/>
  <c r="P1746" i="1"/>
  <c r="P1747" i="1"/>
  <c r="P1748" i="1"/>
  <c r="P1750" i="1"/>
  <c r="P1956" i="1"/>
  <c r="P2133" i="1"/>
  <c r="P2243" i="1"/>
  <c r="E5" i="5" s="1"/>
  <c r="P2487" i="1"/>
  <c r="P2753" i="1"/>
  <c r="P136" i="1"/>
  <c r="P198" i="1"/>
  <c r="P293" i="1"/>
  <c r="P456" i="1"/>
  <c r="P457" i="1"/>
  <c r="P459" i="1"/>
  <c r="P626" i="1"/>
  <c r="P628" i="1"/>
  <c r="P785" i="1"/>
  <c r="P1036" i="1"/>
  <c r="P1037" i="1"/>
  <c r="P1112" i="1"/>
  <c r="P1135" i="1"/>
  <c r="P1136" i="1"/>
  <c r="P1408" i="1"/>
  <c r="P1409" i="1"/>
  <c r="P1413" i="1"/>
  <c r="P1414" i="1"/>
  <c r="P1753" i="1"/>
  <c r="P1754" i="1"/>
  <c r="P1755" i="1"/>
  <c r="P1757" i="1"/>
  <c r="P1840" i="1"/>
  <c r="P2090" i="1"/>
  <c r="P2167" i="1"/>
  <c r="P2391" i="1"/>
  <c r="P2454" i="1"/>
  <c r="P2484" i="1"/>
  <c r="P2706" i="1"/>
  <c r="P3391" i="1"/>
  <c r="P26" i="1"/>
  <c r="P69" i="1"/>
  <c r="P178" i="1"/>
  <c r="P297" i="1"/>
  <c r="P298" i="1"/>
  <c r="P364" i="1"/>
  <c r="P630" i="1"/>
  <c r="P633" i="1"/>
  <c r="P635" i="1"/>
  <c r="P735" i="1"/>
  <c r="P757" i="1"/>
  <c r="P841" i="1"/>
  <c r="P925" i="1"/>
  <c r="P1316" i="1"/>
  <c r="P1322" i="1"/>
  <c r="P1325" i="1"/>
  <c r="P1415" i="1"/>
  <c r="P1419" i="1"/>
  <c r="P1591" i="1"/>
  <c r="P1760" i="1"/>
  <c r="P1762" i="1"/>
  <c r="P1793" i="1"/>
  <c r="P1844" i="1"/>
  <c r="P1994" i="1"/>
  <c r="P2248" i="1"/>
  <c r="P2249" i="1"/>
  <c r="P2251" i="1"/>
  <c r="P2254" i="1"/>
  <c r="P2255" i="1"/>
  <c r="P2328" i="1"/>
  <c r="P2515" i="1"/>
  <c r="P39" i="1"/>
  <c r="P146" i="1"/>
  <c r="P208" i="1"/>
  <c r="P209" i="1"/>
  <c r="P402" i="1"/>
  <c r="P466" i="1"/>
  <c r="P485" i="1"/>
  <c r="P547" i="1"/>
  <c r="P638" i="1"/>
  <c r="P640" i="1"/>
  <c r="P760" i="1"/>
  <c r="P850" i="1"/>
  <c r="P926" i="1"/>
  <c r="P943" i="1"/>
  <c r="P1041" i="1"/>
  <c r="P1042" i="1"/>
  <c r="P1043" i="1"/>
  <c r="P1204" i="1"/>
  <c r="P1230" i="1"/>
  <c r="P1231" i="1"/>
  <c r="P1335" i="1"/>
  <c r="P1336" i="1"/>
  <c r="P1363" i="1"/>
  <c r="P1420" i="1"/>
  <c r="P1426" i="1"/>
  <c r="P1594" i="1"/>
  <c r="P1597" i="1"/>
  <c r="P1766" i="1"/>
  <c r="P1769" i="1"/>
  <c r="P1770" i="1"/>
  <c r="P1996" i="1"/>
  <c r="P2146" i="1"/>
  <c r="P2151" i="1"/>
  <c r="P2203" i="1"/>
  <c r="P2337" i="1"/>
  <c r="P2618" i="1"/>
  <c r="P2619" i="1"/>
  <c r="P43" i="1"/>
  <c r="P70" i="1"/>
  <c r="P71" i="1"/>
  <c r="P181" i="1"/>
  <c r="P196" i="1"/>
  <c r="P302" i="1"/>
  <c r="P409" i="1"/>
  <c r="P530" i="1"/>
  <c r="P645" i="1"/>
  <c r="P767" i="1"/>
  <c r="P826" i="1"/>
  <c r="P851" i="1"/>
  <c r="P855" i="1"/>
  <c r="P1045" i="1"/>
  <c r="P1046" i="1"/>
  <c r="P1048" i="1"/>
  <c r="P1051" i="1"/>
  <c r="P1053" i="1"/>
  <c r="P1054" i="1"/>
  <c r="P1236" i="1"/>
  <c r="P1237" i="1"/>
  <c r="P1239" i="1"/>
  <c r="P1435" i="1"/>
  <c r="P1437" i="1"/>
  <c r="P1494" i="1"/>
  <c r="P1771" i="1"/>
  <c r="P1772" i="1"/>
  <c r="P1931" i="1"/>
  <c r="P2262" i="1"/>
  <c r="P2263" i="1"/>
  <c r="P2405" i="1"/>
  <c r="P2438" i="1"/>
  <c r="P2528" i="1"/>
  <c r="P2622" i="1"/>
  <c r="P2623" i="1"/>
  <c r="P2624" i="1"/>
  <c r="P2719" i="1"/>
  <c r="P2809" i="1"/>
  <c r="P184" i="1"/>
  <c r="P214" i="1"/>
  <c r="P368" i="1"/>
  <c r="P370" i="1"/>
  <c r="P373" i="1"/>
  <c r="P499" i="1"/>
  <c r="P500" i="1"/>
  <c r="P571" i="1"/>
  <c r="P647" i="1"/>
  <c r="P650" i="1"/>
  <c r="P651" i="1"/>
  <c r="P768" i="1"/>
  <c r="P933" i="1"/>
  <c r="P1058" i="1"/>
  <c r="P1061" i="1"/>
  <c r="P1123" i="1"/>
  <c r="P1163" i="1"/>
  <c r="P1165" i="1"/>
  <c r="P1342" i="1"/>
  <c r="P1343" i="1"/>
  <c r="P1440" i="1"/>
  <c r="P1442" i="1"/>
  <c r="P1444" i="1"/>
  <c r="P1447" i="1"/>
  <c r="P1503" i="1"/>
  <c r="P1604" i="1"/>
  <c r="P1607" i="1"/>
  <c r="P1774" i="1"/>
  <c r="P1776" i="1"/>
  <c r="P1926" i="1"/>
  <c r="P2008" i="1"/>
  <c r="P2268" i="1"/>
  <c r="P2269" i="1"/>
  <c r="P2869" i="1"/>
  <c r="P104" i="1"/>
  <c r="P217" i="1"/>
  <c r="P245" i="1"/>
  <c r="P348" i="1"/>
  <c r="P404" i="1"/>
  <c r="P472" i="1"/>
  <c r="P534" i="1"/>
  <c r="P544" i="1"/>
  <c r="P561" i="1"/>
  <c r="P652" i="1"/>
  <c r="P653" i="1"/>
  <c r="P655" i="1"/>
  <c r="P656" i="1"/>
  <c r="P749" i="1"/>
  <c r="P810" i="1"/>
  <c r="P869" i="1"/>
  <c r="P938" i="1"/>
  <c r="P1064" i="1"/>
  <c r="P1066" i="1"/>
  <c r="P1067" i="1"/>
  <c r="P1068" i="1"/>
  <c r="P1070" i="1"/>
  <c r="P1243" i="1"/>
  <c r="P1245" i="1"/>
  <c r="P1348" i="1"/>
  <c r="P1349" i="1"/>
  <c r="P1448" i="1"/>
  <c r="P1449" i="1"/>
  <c r="P1450" i="1"/>
  <c r="P1451" i="1"/>
  <c r="P1453" i="1"/>
  <c r="P1454" i="1"/>
  <c r="P1721" i="1"/>
  <c r="P1778" i="1"/>
  <c r="P1780" i="1"/>
  <c r="P2011" i="1"/>
  <c r="P2013" i="1"/>
  <c r="P2015" i="1"/>
  <c r="P2016" i="1"/>
  <c r="P2018" i="1"/>
  <c r="P2066" i="1"/>
  <c r="P2166" i="1"/>
  <c r="P2273" i="1"/>
  <c r="P2275" i="1"/>
  <c r="P2410" i="1"/>
  <c r="P106" i="1"/>
  <c r="P118" i="1"/>
  <c r="P143" i="1"/>
  <c r="P249" i="1"/>
  <c r="P308" i="1"/>
  <c r="P375" i="1"/>
  <c r="P376" i="1"/>
  <c r="P474" i="1"/>
  <c r="P475" i="1"/>
  <c r="P476" i="1"/>
  <c r="P600" i="1"/>
  <c r="P660" i="1"/>
  <c r="P758" i="1"/>
  <c r="P770" i="1"/>
  <c r="P871" i="1"/>
  <c r="P911" i="1"/>
  <c r="P1072" i="1"/>
  <c r="P1073" i="1"/>
  <c r="P1076" i="1"/>
  <c r="P1079" i="1"/>
  <c r="P1080" i="1"/>
  <c r="P1191" i="1"/>
  <c r="P1199" i="1"/>
  <c r="P1247" i="1"/>
  <c r="P1249" i="1"/>
  <c r="P1252" i="1"/>
  <c r="P1351" i="1"/>
  <c r="P1432" i="1"/>
  <c r="P1461" i="1"/>
  <c r="P1462" i="1"/>
  <c r="P1593" i="1"/>
  <c r="P1610" i="1"/>
  <c r="P1611" i="1"/>
  <c r="P1614" i="1"/>
  <c r="P1758" i="1"/>
  <c r="P1783" i="1"/>
  <c r="P1784" i="1"/>
  <c r="P1789" i="1"/>
  <c r="P1790" i="1"/>
  <c r="P1791" i="1"/>
  <c r="P1947" i="1"/>
  <c r="P2021" i="1"/>
  <c r="P2023" i="1"/>
  <c r="P2024" i="1"/>
  <c r="P2279" i="1"/>
  <c r="P2282" i="1"/>
  <c r="P2390" i="1"/>
  <c r="P2634" i="1"/>
  <c r="P2638" i="1"/>
  <c r="P2639" i="1"/>
  <c r="P2723" i="1"/>
  <c r="P2921" i="1"/>
  <c r="P56" i="1"/>
  <c r="P128" i="1"/>
  <c r="P220" i="1"/>
  <c r="P311" i="1"/>
  <c r="P381" i="1"/>
  <c r="P406" i="1"/>
  <c r="P411" i="1"/>
  <c r="P440" i="1"/>
  <c r="P477" i="1"/>
  <c r="P478" i="1"/>
  <c r="P550" i="1"/>
  <c r="P565" i="1"/>
  <c r="P780" i="1"/>
  <c r="P819" i="1"/>
  <c r="P879" i="1"/>
  <c r="P880" i="1"/>
  <c r="P915" i="1"/>
  <c r="P949" i="1"/>
  <c r="P1003" i="1"/>
  <c r="P1081" i="1"/>
  <c r="P1083" i="1"/>
  <c r="P1088" i="1"/>
  <c r="P1090" i="1"/>
  <c r="P1258" i="1"/>
  <c r="P1354" i="1"/>
  <c r="P1355" i="1"/>
  <c r="P1356" i="1"/>
  <c r="P1463" i="1"/>
  <c r="P1464" i="1"/>
  <c r="P1465" i="1"/>
  <c r="P1466" i="1"/>
  <c r="P1467" i="1"/>
  <c r="P1470" i="1"/>
  <c r="P1471" i="1"/>
  <c r="P1472" i="1"/>
  <c r="P1529" i="1"/>
  <c r="P1575" i="1"/>
  <c r="P1616" i="1"/>
  <c r="P1617" i="1"/>
  <c r="P1620" i="1"/>
  <c r="P1795" i="1"/>
  <c r="P1796" i="1"/>
  <c r="P1952" i="1"/>
  <c r="P2007" i="1"/>
  <c r="P2027" i="1"/>
  <c r="P2153" i="1"/>
  <c r="P2285" i="1"/>
  <c r="P2287" i="1"/>
  <c r="P2380" i="1"/>
  <c r="P2422" i="1"/>
  <c r="P2641" i="1"/>
  <c r="P2727" i="1"/>
  <c r="P147" i="1"/>
  <c r="P171" i="1"/>
  <c r="P313" i="1"/>
  <c r="P383" i="1"/>
  <c r="P386" i="1"/>
  <c r="P425" i="1"/>
  <c r="P462" i="1"/>
  <c r="P479" i="1"/>
  <c r="P481" i="1"/>
  <c r="P483" i="1"/>
  <c r="P664" i="1"/>
  <c r="P666" i="1"/>
  <c r="P738" i="1"/>
  <c r="P789" i="1"/>
  <c r="P830" i="1"/>
  <c r="P834" i="1"/>
  <c r="P886" i="1"/>
  <c r="P956" i="1"/>
  <c r="P1030" i="1"/>
  <c r="P1093" i="1"/>
  <c r="P1096" i="1"/>
  <c r="P1098" i="1"/>
  <c r="P1099" i="1"/>
  <c r="P1101" i="1"/>
  <c r="P1188" i="1"/>
  <c r="P1265" i="1"/>
  <c r="P1310" i="1"/>
  <c r="P1314" i="1"/>
  <c r="P1376" i="1"/>
  <c r="P1410" i="1"/>
  <c r="P1473" i="1"/>
  <c r="P1474" i="1"/>
  <c r="P1475" i="1"/>
  <c r="P1476" i="1"/>
  <c r="P1478" i="1"/>
  <c r="P1535" i="1"/>
  <c r="P1548" i="1"/>
  <c r="P1582" i="1"/>
  <c r="P1623" i="1"/>
  <c r="P1624" i="1"/>
  <c r="P1625" i="1"/>
  <c r="P1628" i="1"/>
  <c r="P1631" i="1"/>
  <c r="P1734" i="1"/>
  <c r="P1798" i="1"/>
  <c r="P1799" i="1"/>
  <c r="P1801" i="1"/>
  <c r="P1802" i="1"/>
  <c r="P1804" i="1"/>
  <c r="P1928" i="1"/>
  <c r="P2029" i="1"/>
  <c r="P2033" i="1"/>
  <c r="P2235" i="1"/>
  <c r="P2288" i="1"/>
  <c r="P2289" i="1"/>
  <c r="P2292" i="1"/>
  <c r="P2294" i="1"/>
  <c r="P2392" i="1"/>
  <c r="P2605" i="1"/>
  <c r="P2646" i="1"/>
  <c r="P2647" i="1"/>
  <c r="P2694" i="1"/>
  <c r="P2732" i="1"/>
  <c r="P2883" i="1"/>
  <c r="P75" i="1"/>
  <c r="P190" i="1"/>
  <c r="P207" i="1"/>
  <c r="P222" i="1"/>
  <c r="P387" i="1"/>
  <c r="P390" i="1"/>
  <c r="P391" i="1"/>
  <c r="P392" i="1"/>
  <c r="P464" i="1"/>
  <c r="P484" i="1"/>
  <c r="P572" i="1"/>
  <c r="P605" i="1"/>
  <c r="P668" i="1"/>
  <c r="P671" i="1"/>
  <c r="P791" i="1"/>
  <c r="P793" i="1"/>
  <c r="P795" i="1"/>
  <c r="P847" i="1"/>
  <c r="P849" i="1"/>
  <c r="P889" i="1"/>
  <c r="P891" i="1"/>
  <c r="P957" i="1"/>
  <c r="P958" i="1"/>
  <c r="P1057" i="1"/>
  <c r="P1104" i="1"/>
  <c r="P1106" i="1"/>
  <c r="P1107" i="1"/>
  <c r="P1109" i="1"/>
  <c r="P1202" i="1"/>
  <c r="P1221" i="1"/>
  <c r="P1267" i="1"/>
  <c r="P1268" i="1"/>
  <c r="P1269" i="1"/>
  <c r="P1272" i="1"/>
  <c r="P1333" i="1"/>
  <c r="P1362" i="1"/>
  <c r="P1365" i="1"/>
  <c r="P1366" i="1"/>
  <c r="P1367" i="1"/>
  <c r="P1369" i="1"/>
  <c r="P1480" i="1"/>
  <c r="P1481" i="1"/>
  <c r="P1486" i="1"/>
  <c r="P1489" i="1"/>
  <c r="P1579" i="1"/>
  <c r="P1632" i="1"/>
  <c r="P1635" i="1"/>
  <c r="P1636" i="1"/>
  <c r="P1637" i="1"/>
  <c r="P1739" i="1"/>
  <c r="P1744" i="1"/>
  <c r="P1806" i="1"/>
  <c r="P1807" i="1"/>
  <c r="P1808" i="1"/>
  <c r="P1809" i="1"/>
  <c r="P1811" i="1"/>
  <c r="P1812" i="1"/>
  <c r="P1815" i="1"/>
  <c r="P1816" i="1"/>
  <c r="P1818" i="1"/>
  <c r="P1836" i="1"/>
  <c r="P1949" i="1"/>
  <c r="P2036" i="1"/>
  <c r="P2040" i="1"/>
  <c r="P2137" i="1"/>
  <c r="P2298" i="1"/>
  <c r="P2648" i="1"/>
  <c r="P81" i="1"/>
  <c r="P151" i="1"/>
  <c r="P191" i="1"/>
  <c r="P257" i="1"/>
  <c r="P261" i="1"/>
  <c r="P315" i="1"/>
  <c r="P316" i="1"/>
  <c r="P317" i="1"/>
  <c r="P318" i="1"/>
  <c r="P319" i="1"/>
  <c r="P349" i="1"/>
  <c r="P360" i="1"/>
  <c r="P401" i="1"/>
  <c r="P487" i="1"/>
  <c r="P580" i="1"/>
  <c r="P675" i="1"/>
  <c r="P677" i="1"/>
  <c r="P678" i="1"/>
  <c r="P679" i="1"/>
  <c r="P680" i="1"/>
  <c r="P682" i="1"/>
  <c r="P797" i="1"/>
  <c r="P853" i="1"/>
  <c r="P959" i="1"/>
  <c r="P963" i="1"/>
  <c r="P964" i="1"/>
  <c r="P965" i="1"/>
  <c r="P979" i="1"/>
  <c r="P982" i="1"/>
  <c r="P1032" i="1"/>
  <c r="P1114" i="1"/>
  <c r="P1116" i="1"/>
  <c r="P1117" i="1"/>
  <c r="P1118" i="1"/>
  <c r="P1197" i="1"/>
  <c r="P1273" i="1"/>
  <c r="P1275" i="1"/>
  <c r="P1370" i="1"/>
  <c r="P1428" i="1"/>
  <c r="P1490" i="1"/>
  <c r="P1493" i="1"/>
  <c r="P1497" i="1"/>
  <c r="P1639" i="1"/>
  <c r="P1640" i="1"/>
  <c r="P1660" i="1"/>
  <c r="P1688" i="1"/>
  <c r="P1752" i="1"/>
  <c r="P1820" i="1"/>
  <c r="P1826" i="1"/>
  <c r="P2041" i="1"/>
  <c r="P2042" i="1"/>
  <c r="P2043" i="1"/>
  <c r="P2169" i="1"/>
  <c r="P2270" i="1"/>
  <c r="P2303" i="1"/>
  <c r="P2304" i="1"/>
  <c r="P2308" i="1"/>
  <c r="P2378" i="1"/>
  <c r="P2473" i="1"/>
  <c r="P2476" i="1"/>
  <c r="P2565" i="1"/>
  <c r="P2649" i="1"/>
  <c r="P2652" i="1"/>
  <c r="P2742" i="1"/>
  <c r="P2826" i="1"/>
  <c r="P194" i="1"/>
  <c r="P239" i="1"/>
  <c r="P262" i="1"/>
  <c r="P263" i="1"/>
  <c r="P324" i="1"/>
  <c r="P326" i="1"/>
  <c r="P327" i="1"/>
  <c r="P339" i="1"/>
  <c r="P362" i="1"/>
  <c r="P396" i="1"/>
  <c r="P449" i="1"/>
  <c r="P490" i="1"/>
  <c r="P491" i="1"/>
  <c r="P493" i="1"/>
  <c r="P495" i="1"/>
  <c r="P497" i="1"/>
  <c r="P556" i="1"/>
  <c r="P563" i="1"/>
  <c r="P657" i="1"/>
  <c r="P684" i="1"/>
  <c r="P746" i="1"/>
  <c r="P800" i="1"/>
  <c r="P897" i="1"/>
  <c r="P898" i="1"/>
  <c r="P900" i="1"/>
  <c r="P1038" i="1"/>
  <c r="P1119" i="1"/>
  <c r="P1120" i="1"/>
  <c r="P1121" i="1"/>
  <c r="P1122" i="1"/>
  <c r="P1126" i="1"/>
  <c r="P1127" i="1"/>
  <c r="P1128" i="1"/>
  <c r="P1129" i="1"/>
  <c r="P1131" i="1"/>
  <c r="P1132" i="1"/>
  <c r="P1279" i="1"/>
  <c r="P1280" i="1"/>
  <c r="P1282" i="1"/>
  <c r="P1330" i="1"/>
  <c r="P1375" i="1"/>
  <c r="P1377" i="1"/>
  <c r="P1378" i="1"/>
  <c r="P1417" i="1"/>
  <c r="P1430" i="1"/>
  <c r="P1443" i="1"/>
  <c r="P1469" i="1"/>
  <c r="P1498" i="1"/>
  <c r="P1501" i="1"/>
  <c r="P1502" i="1"/>
  <c r="P1504" i="1"/>
  <c r="P1646" i="1"/>
  <c r="P1647" i="1"/>
  <c r="P1649" i="1"/>
  <c r="P1693" i="1"/>
  <c r="P1827" i="1"/>
  <c r="P1829" i="1"/>
  <c r="P1831" i="1"/>
  <c r="P1833" i="1"/>
  <c r="P1834" i="1"/>
  <c r="P1837" i="1"/>
  <c r="P1838" i="1"/>
  <c r="P2046" i="1"/>
  <c r="P2049" i="1"/>
  <c r="P2054" i="1"/>
  <c r="P2147" i="1"/>
  <c r="P2173" i="1"/>
  <c r="P2199" i="1"/>
  <c r="P2202" i="1"/>
  <c r="P2313" i="1"/>
  <c r="P2316" i="1"/>
  <c r="P2317" i="1"/>
  <c r="P2440" i="1"/>
  <c r="P2614" i="1"/>
  <c r="P2653" i="1"/>
  <c r="P2655" i="1"/>
  <c r="P2656" i="1"/>
  <c r="P105" i="1"/>
  <c r="P153" i="1"/>
  <c r="P154" i="1"/>
  <c r="P195" i="1"/>
  <c r="P247" i="1"/>
  <c r="P265" i="1"/>
  <c r="P283" i="1"/>
  <c r="P377" i="1"/>
  <c r="P380" i="1"/>
  <c r="P397" i="1"/>
  <c r="P398" i="1"/>
  <c r="P399" i="1"/>
  <c r="P428" i="1"/>
  <c r="P437" i="1"/>
  <c r="P458" i="1"/>
  <c r="P473" i="1"/>
  <c r="P501" i="1"/>
  <c r="P502" i="1"/>
  <c r="P503" i="1"/>
  <c r="P505" i="1"/>
  <c r="P506" i="1"/>
  <c r="P568" i="1"/>
  <c r="P570" i="1"/>
  <c r="P685" i="1"/>
  <c r="P688" i="1"/>
  <c r="P689" i="1"/>
  <c r="P690" i="1"/>
  <c r="P751" i="1"/>
  <c r="P763" i="1"/>
  <c r="P776" i="1"/>
  <c r="P803" i="1"/>
  <c r="P804" i="1"/>
  <c r="P805" i="1"/>
  <c r="P862" i="1"/>
  <c r="P866" i="1"/>
  <c r="P867" i="1"/>
  <c r="P972" i="1"/>
  <c r="P975" i="1"/>
  <c r="P977" i="1"/>
  <c r="P1134" i="1"/>
  <c r="P1138" i="1"/>
  <c r="P1139" i="1"/>
  <c r="P1140" i="1"/>
  <c r="P1141" i="1"/>
  <c r="P1142" i="1"/>
  <c r="P1143" i="1"/>
  <c r="P1144" i="1"/>
  <c r="P1213" i="1"/>
  <c r="P1289" i="1"/>
  <c r="P1292" i="1"/>
  <c r="P1379" i="1"/>
  <c r="P1381" i="1"/>
  <c r="P1505" i="1"/>
  <c r="P1506" i="1"/>
  <c r="P1511" i="1"/>
  <c r="P1652" i="1"/>
  <c r="P1654" i="1"/>
  <c r="P1655" i="1"/>
  <c r="P1656" i="1"/>
  <c r="P1657" i="1"/>
  <c r="P1658" i="1"/>
  <c r="P1661" i="1"/>
  <c r="P1839" i="1"/>
  <c r="P1843" i="1"/>
  <c r="P1845" i="1"/>
  <c r="P1846" i="1"/>
  <c r="P2056" i="1"/>
  <c r="P2059" i="1"/>
  <c r="P2061" i="1"/>
  <c r="P2063" i="1"/>
  <c r="P2064" i="1"/>
  <c r="P2181" i="1"/>
  <c r="P2206" i="1"/>
  <c r="P2209" i="1"/>
  <c r="P2319" i="1"/>
  <c r="P2322" i="1"/>
  <c r="P2323" i="1"/>
  <c r="P2325" i="1"/>
  <c r="P2326" i="1"/>
  <c r="P2327" i="1"/>
  <c r="P2478" i="1"/>
  <c r="P2503" i="1"/>
  <c r="P2506" i="1"/>
  <c r="P2661" i="1"/>
  <c r="P2662" i="1"/>
  <c r="P2663" i="1"/>
  <c r="P2664" i="1"/>
  <c r="P2747" i="1"/>
  <c r="P2828" i="1"/>
  <c r="P2895" i="1"/>
  <c r="P2930" i="1"/>
  <c r="P83" i="1"/>
  <c r="P155" i="1"/>
  <c r="P156" i="1"/>
  <c r="P157" i="1"/>
  <c r="P224" i="1"/>
  <c r="P225" i="1"/>
  <c r="P258" i="1"/>
  <c r="P268" i="1"/>
  <c r="P296" i="1"/>
  <c r="P312" i="1"/>
  <c r="P330" i="1"/>
  <c r="P333" i="1"/>
  <c r="P432" i="1"/>
  <c r="P438" i="1"/>
  <c r="P443" i="1"/>
  <c r="P509" i="1"/>
  <c r="P557" i="1"/>
  <c r="P582" i="1"/>
  <c r="P590" i="1"/>
  <c r="P692" i="1"/>
  <c r="P693" i="1"/>
  <c r="P694" i="1"/>
  <c r="P695" i="1"/>
  <c r="P696" i="1"/>
  <c r="P697" i="1"/>
  <c r="P698" i="1"/>
  <c r="P699" i="1"/>
  <c r="P753" i="1"/>
  <c r="P775" i="1"/>
  <c r="P779" i="1"/>
  <c r="P782" i="1"/>
  <c r="P784" i="1"/>
  <c r="P813" i="1"/>
  <c r="P814" i="1"/>
  <c r="P815" i="1"/>
  <c r="P816" i="1"/>
  <c r="P817" i="1"/>
  <c r="P818" i="1"/>
  <c r="P832" i="1"/>
  <c r="P870" i="1"/>
  <c r="P872" i="1"/>
  <c r="P908" i="1"/>
  <c r="P1050" i="1"/>
  <c r="P1052" i="1"/>
  <c r="P1145" i="1"/>
  <c r="P1147" i="1"/>
  <c r="P1148" i="1"/>
  <c r="P1215" i="1"/>
  <c r="P1228" i="1"/>
  <c r="P1248" i="1"/>
  <c r="P1293" i="1"/>
  <c r="E6" i="5" s="1"/>
  <c r="P1297" i="1"/>
  <c r="P1298" i="1"/>
  <c r="P1360" i="1"/>
  <c r="P1383" i="1"/>
  <c r="P1386" i="1"/>
  <c r="P1401" i="1"/>
  <c r="P1514" i="1"/>
  <c r="P1515" i="1"/>
  <c r="P1517" i="1"/>
  <c r="P1518" i="1"/>
  <c r="P1520" i="1"/>
  <c r="P1521" i="1"/>
  <c r="P1581" i="1"/>
  <c r="P1602" i="1"/>
  <c r="P1644" i="1"/>
  <c r="P1662" i="1"/>
  <c r="P1663" i="1"/>
  <c r="P1666" i="1"/>
  <c r="P1667" i="1"/>
  <c r="P1669" i="1"/>
  <c r="P1670" i="1"/>
  <c r="P1671" i="1"/>
  <c r="P1850" i="1"/>
  <c r="P1852" i="1"/>
  <c r="P1853" i="1"/>
  <c r="P1854" i="1"/>
  <c r="P1857" i="1"/>
  <c r="P1858" i="1"/>
  <c r="P1862" i="1"/>
  <c r="P1863" i="1"/>
  <c r="P1864" i="1"/>
  <c r="P1865" i="1"/>
  <c r="P2025" i="1"/>
  <c r="P2034" i="1"/>
  <c r="P2105" i="1"/>
  <c r="P2149" i="1"/>
  <c r="P2261" i="1"/>
  <c r="P2329" i="1"/>
  <c r="P2330" i="1"/>
  <c r="P2334" i="1"/>
  <c r="P2336" i="1"/>
  <c r="P2508" i="1"/>
  <c r="P2509" i="1"/>
  <c r="P2581" i="1"/>
  <c r="P2584" i="1"/>
  <c r="P2665" i="1"/>
  <c r="P2793" i="1"/>
  <c r="P2832" i="1"/>
  <c r="P2833" i="1"/>
  <c r="P2963" i="1"/>
  <c r="P49" i="1"/>
  <c r="P108" i="1"/>
  <c r="P122" i="1"/>
  <c r="P159" i="1"/>
  <c r="P161" i="1"/>
  <c r="P177" i="1"/>
  <c r="P226" i="1"/>
  <c r="P227" i="1"/>
  <c r="P238" i="1"/>
  <c r="P272" i="1"/>
  <c r="P273" i="1"/>
  <c r="P274" i="1"/>
  <c r="P335" i="1"/>
  <c r="P337" i="1"/>
  <c r="P338" i="1"/>
  <c r="P357" i="1"/>
  <c r="P369" i="1"/>
  <c r="P408" i="1"/>
  <c r="P471" i="1"/>
  <c r="P513" i="1"/>
  <c r="P514" i="1"/>
  <c r="P515" i="1"/>
  <c r="P516" i="1"/>
  <c r="P517" i="1"/>
  <c r="P520" i="1"/>
  <c r="P521" i="1"/>
  <c r="P522" i="1"/>
  <c r="P560" i="1"/>
  <c r="P593" i="1"/>
  <c r="P594" i="1"/>
  <c r="P595" i="1"/>
  <c r="P669" i="1"/>
  <c r="P700" i="1"/>
  <c r="P701" i="1"/>
  <c r="P706" i="1"/>
  <c r="P707" i="1"/>
  <c r="P737" i="1"/>
  <c r="P755" i="1"/>
  <c r="P759" i="1"/>
  <c r="P787" i="1"/>
  <c r="P823" i="1"/>
  <c r="P827" i="1"/>
  <c r="P873" i="1"/>
  <c r="P877" i="1"/>
  <c r="P878" i="1"/>
  <c r="P910" i="1"/>
  <c r="P918" i="1"/>
  <c r="P940" i="1"/>
  <c r="P952" i="1"/>
  <c r="P983" i="1"/>
  <c r="P988" i="1"/>
  <c r="P989" i="1"/>
  <c r="P990" i="1"/>
  <c r="P991" i="1"/>
  <c r="P1021" i="1"/>
  <c r="P1055" i="1"/>
  <c r="P1059" i="1"/>
  <c r="P1103" i="1"/>
  <c r="P1149" i="1"/>
  <c r="P1150" i="1"/>
  <c r="P1151" i="1"/>
  <c r="P1152" i="1"/>
  <c r="P1153" i="1"/>
  <c r="P1155" i="1"/>
  <c r="P1222" i="1"/>
  <c r="P1224" i="1"/>
  <c r="P1300" i="1"/>
  <c r="P1301" i="1"/>
  <c r="P1303" i="1"/>
  <c r="P1304" i="1"/>
  <c r="P1305" i="1"/>
  <c r="P1308" i="1"/>
  <c r="P1441" i="1"/>
  <c r="P1446" i="1"/>
  <c r="P1468" i="1"/>
  <c r="P1524" i="1"/>
  <c r="P1527" i="1"/>
  <c r="P1528" i="1"/>
  <c r="P1530" i="1"/>
  <c r="P1531" i="1"/>
  <c r="P1533" i="1"/>
  <c r="P1573" i="1"/>
  <c r="P1672" i="1"/>
  <c r="P1673" i="1"/>
  <c r="P1676" i="1"/>
  <c r="P1680" i="1"/>
  <c r="P1681" i="1"/>
  <c r="P1682" i="1"/>
  <c r="P1813" i="1"/>
  <c r="P1866" i="1"/>
  <c r="P1867" i="1"/>
  <c r="P1868" i="1"/>
  <c r="P1870" i="1"/>
  <c r="P1871" i="1"/>
  <c r="P1872" i="1"/>
  <c r="P1873" i="1"/>
  <c r="P1875" i="1"/>
  <c r="P1960" i="1"/>
  <c r="P2006" i="1"/>
  <c r="P2070" i="1"/>
  <c r="P2071" i="1"/>
  <c r="P2072" i="1"/>
  <c r="P2078" i="1"/>
  <c r="P2080" i="1"/>
  <c r="P2125" i="1"/>
  <c r="P2213" i="1"/>
  <c r="P2266" i="1"/>
  <c r="P2338" i="1"/>
  <c r="P2341" i="1"/>
  <c r="P2342" i="1"/>
  <c r="P2343" i="1"/>
  <c r="P2344" i="1"/>
  <c r="P2450" i="1"/>
  <c r="P2587" i="1"/>
  <c r="P2798" i="1"/>
  <c r="P84" i="1"/>
  <c r="P96" i="1"/>
  <c r="P123" i="1"/>
  <c r="P162" i="1"/>
  <c r="P170" i="1"/>
  <c r="P180" i="1"/>
  <c r="P219" i="1"/>
  <c r="P231" i="1"/>
  <c r="P232" i="1"/>
  <c r="P278" i="1"/>
  <c r="P281" i="1"/>
  <c r="P322" i="1"/>
  <c r="P340" i="1"/>
  <c r="P342" i="1"/>
  <c r="P367" i="1"/>
  <c r="P371" i="1"/>
  <c r="P410" i="1"/>
  <c r="P412" i="1"/>
  <c r="P413" i="1"/>
  <c r="P414" i="1"/>
  <c r="P431" i="1"/>
  <c r="P436" i="1"/>
  <c r="P441" i="1"/>
  <c r="P482" i="1"/>
  <c r="P494" i="1"/>
  <c r="P523" i="1"/>
  <c r="P524" i="1"/>
  <c r="P525" i="1"/>
  <c r="P527" i="1"/>
  <c r="P564" i="1"/>
  <c r="P567" i="1"/>
  <c r="P597" i="1"/>
  <c r="P601" i="1"/>
  <c r="P708" i="1"/>
  <c r="P709" i="1"/>
  <c r="P710" i="1"/>
  <c r="P711" i="1"/>
  <c r="P712" i="1"/>
  <c r="P713" i="1"/>
  <c r="P714" i="1"/>
  <c r="P715" i="1"/>
  <c r="P720" i="1"/>
  <c r="P761" i="1"/>
  <c r="P764" i="1"/>
  <c r="P765" i="1"/>
  <c r="P792" i="1"/>
  <c r="P828" i="1"/>
  <c r="P829" i="1"/>
  <c r="P833" i="1"/>
  <c r="P835" i="1"/>
  <c r="P836" i="1"/>
  <c r="P839" i="1"/>
  <c r="P842" i="1"/>
  <c r="P859" i="1"/>
  <c r="P881" i="1"/>
  <c r="P914" i="1"/>
  <c r="P917" i="1"/>
  <c r="P947" i="1"/>
  <c r="P992" i="1"/>
  <c r="P993" i="1"/>
  <c r="P995" i="1"/>
  <c r="P999" i="1"/>
  <c r="P1001" i="1"/>
  <c r="P1002" i="1"/>
  <c r="P1062" i="1"/>
  <c r="P1160" i="1"/>
  <c r="P1161" i="1"/>
  <c r="P1162" i="1"/>
  <c r="P1164" i="1"/>
  <c r="P1167" i="1"/>
  <c r="P1168" i="1"/>
  <c r="P1170" i="1"/>
  <c r="P1172" i="1"/>
  <c r="P1173" i="1"/>
  <c r="P1174" i="1"/>
  <c r="P1175" i="1"/>
  <c r="P1226" i="1"/>
  <c r="P1229" i="1"/>
  <c r="P1232" i="1"/>
  <c r="P1276" i="1"/>
  <c r="P1309" i="1"/>
  <c r="P1311" i="1"/>
  <c r="P1315" i="1"/>
  <c r="P1317" i="1"/>
  <c r="P1318" i="1"/>
  <c r="P1319" i="1"/>
  <c r="P1320" i="1"/>
  <c r="P1340" i="1"/>
  <c r="P1353" i="1"/>
  <c r="P1393" i="1"/>
  <c r="P1394" i="1"/>
  <c r="P1395" i="1"/>
  <c r="P1397" i="1"/>
  <c r="P1398" i="1"/>
  <c r="P1438" i="1"/>
  <c r="P1536" i="1"/>
  <c r="P1537" i="1"/>
  <c r="P1538" i="1"/>
  <c r="P1539" i="1"/>
  <c r="P1540" i="1"/>
  <c r="P1542" i="1"/>
  <c r="P1543" i="1"/>
  <c r="P1544" i="1"/>
  <c r="P1546" i="1"/>
  <c r="P1547" i="1"/>
  <c r="P1549" i="1"/>
  <c r="P1629" i="1"/>
  <c r="P1686" i="1"/>
  <c r="P1687" i="1"/>
  <c r="P1690" i="1"/>
  <c r="P1694" i="1"/>
  <c r="P1695" i="1"/>
  <c r="P1821" i="1"/>
  <c r="P1877" i="1"/>
  <c r="P1878" i="1"/>
  <c r="P1879" i="1"/>
  <c r="P1880" i="1"/>
  <c r="P1881" i="1"/>
  <c r="P1882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4" i="1"/>
  <c r="P1895" i="1"/>
  <c r="P1896" i="1"/>
  <c r="P1978" i="1"/>
  <c r="P2012" i="1"/>
  <c r="P2017" i="1"/>
  <c r="P2081" i="1"/>
  <c r="P2082" i="1"/>
  <c r="P2084" i="1"/>
  <c r="P2085" i="1"/>
  <c r="P2086" i="1"/>
  <c r="P2087" i="1"/>
  <c r="P2088" i="1"/>
  <c r="P2089" i="1"/>
  <c r="P2222" i="1"/>
  <c r="P2345" i="1"/>
  <c r="P2348" i="1"/>
  <c r="P2349" i="1"/>
  <c r="P2350" i="1"/>
  <c r="P2401" i="1"/>
  <c r="P2455" i="1"/>
  <c r="P2456" i="1"/>
  <c r="P2458" i="1"/>
  <c r="P2490" i="1"/>
  <c r="P2519" i="1"/>
  <c r="P2540" i="1"/>
  <c r="P2672" i="1"/>
  <c r="P2741" i="1"/>
  <c r="P2797" i="1"/>
  <c r="P2970" i="1"/>
  <c r="P86" i="1"/>
  <c r="P144" i="1"/>
  <c r="P204" i="1"/>
  <c r="P234" i="1"/>
  <c r="P299" i="1"/>
  <c r="P343" i="1"/>
  <c r="P415" i="1"/>
  <c r="P416" i="1"/>
  <c r="P417" i="1"/>
  <c r="P418" i="1"/>
  <c r="P455" i="1"/>
  <c r="P583" i="1"/>
  <c r="P602" i="1"/>
  <c r="P604" i="1"/>
  <c r="P607" i="1"/>
  <c r="P608" i="1"/>
  <c r="P618" i="1"/>
  <c r="P632" i="1"/>
  <c r="P683" i="1"/>
  <c r="P721" i="1"/>
  <c r="P724" i="1"/>
  <c r="P725" i="1"/>
  <c r="P726" i="1"/>
  <c r="P727" i="1"/>
  <c r="P728" i="1"/>
  <c r="P731" i="1"/>
  <c r="P732" i="1"/>
  <c r="P739" i="1"/>
  <c r="P740" i="1"/>
  <c r="P741" i="1"/>
  <c r="P843" i="1"/>
  <c r="P844" i="1"/>
  <c r="P846" i="1"/>
  <c r="P848" i="1"/>
  <c r="P887" i="1"/>
  <c r="P888" i="1"/>
  <c r="P921" i="1"/>
  <c r="P922" i="1"/>
  <c r="P953" i="1"/>
  <c r="P955" i="1"/>
  <c r="P1007" i="1"/>
  <c r="P1008" i="1"/>
  <c r="P1010" i="1"/>
  <c r="P1013" i="1"/>
  <c r="P1015" i="1"/>
  <c r="P1016" i="1"/>
  <c r="P1017" i="1"/>
  <c r="P1018" i="1"/>
  <c r="P1071" i="1"/>
  <c r="P1075" i="1"/>
  <c r="P1077" i="1"/>
  <c r="P1176" i="1"/>
  <c r="P1177" i="1"/>
  <c r="P1178" i="1"/>
  <c r="P1180" i="1"/>
  <c r="P1181" i="1"/>
  <c r="P1182" i="1"/>
  <c r="P1183" i="1"/>
  <c r="P1184" i="1"/>
  <c r="P1185" i="1"/>
  <c r="P1186" i="1"/>
  <c r="P1187" i="1"/>
  <c r="P1194" i="1"/>
  <c r="P1234" i="1"/>
  <c r="P1235" i="1"/>
  <c r="P1238" i="1"/>
  <c r="P1240" i="1"/>
  <c r="P1241" i="1"/>
  <c r="P1323" i="1"/>
  <c r="P1324" i="1"/>
  <c r="P1326" i="1"/>
  <c r="P1328" i="1"/>
  <c r="P1329" i="1"/>
  <c r="P1331" i="1"/>
  <c r="P1332" i="1"/>
  <c r="P1399" i="1"/>
  <c r="P1403" i="1"/>
  <c r="P1404" i="1"/>
  <c r="P1445" i="1"/>
  <c r="P1456" i="1"/>
  <c r="P1484" i="1"/>
  <c r="P1485" i="1"/>
  <c r="P1551" i="1"/>
  <c r="P1555" i="1"/>
  <c r="P1556" i="1"/>
  <c r="P1559" i="1"/>
  <c r="P1560" i="1"/>
  <c r="P1561" i="1"/>
  <c r="P1562" i="1"/>
  <c r="P1563" i="1"/>
  <c r="P1612" i="1"/>
  <c r="P1697" i="1"/>
  <c r="P1701" i="1"/>
  <c r="P1702" i="1"/>
  <c r="P1704" i="1"/>
  <c r="P1707" i="1"/>
  <c r="P1708" i="1"/>
  <c r="P1709" i="1"/>
  <c r="P1710" i="1"/>
  <c r="P1711" i="1"/>
  <c r="P1712" i="1"/>
  <c r="P1713" i="1"/>
  <c r="P1729" i="1"/>
  <c r="P1730" i="1"/>
  <c r="P1781" i="1"/>
  <c r="P1897" i="1"/>
  <c r="P1899" i="1"/>
  <c r="P1900" i="1"/>
  <c r="P1901" i="1"/>
  <c r="P1902" i="1"/>
  <c r="P1903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67" i="1"/>
  <c r="P1970" i="1"/>
  <c r="P2000" i="1"/>
  <c r="P2093" i="1"/>
  <c r="P2095" i="1"/>
  <c r="P2096" i="1"/>
  <c r="P2097" i="1"/>
  <c r="P2098" i="1"/>
  <c r="P2100" i="1"/>
  <c r="P2101" i="1"/>
  <c r="P2102" i="1"/>
  <c r="P2103" i="1"/>
  <c r="P2104" i="1"/>
  <c r="P2136" i="1"/>
  <c r="P2179" i="1"/>
  <c r="P2205" i="1"/>
  <c r="P2225" i="1"/>
  <c r="P2226" i="1"/>
  <c r="P2227" i="1"/>
  <c r="P2281" i="1"/>
  <c r="P2352" i="1"/>
  <c r="P2355" i="1"/>
  <c r="P2356" i="1"/>
  <c r="P2357" i="1"/>
  <c r="P2361" i="1"/>
  <c r="P2362" i="1"/>
  <c r="P2365" i="1"/>
  <c r="P2366" i="1"/>
  <c r="P2367" i="1"/>
  <c r="P2368" i="1"/>
  <c r="P2369" i="1"/>
  <c r="P2370" i="1"/>
  <c r="P2371" i="1"/>
  <c r="P2372" i="1"/>
  <c r="P2373" i="1"/>
  <c r="P2374" i="1"/>
  <c r="P2404" i="1"/>
  <c r="P2437" i="1"/>
  <c r="P2467" i="1"/>
  <c r="P2482" i="1"/>
  <c r="P2522" i="1"/>
  <c r="P2597" i="1"/>
  <c r="P2599" i="1"/>
  <c r="P2674" i="1"/>
  <c r="P2675" i="1"/>
  <c r="P2678" i="1"/>
  <c r="P2679" i="1"/>
  <c r="P2680" i="1"/>
  <c r="P2681" i="1"/>
  <c r="P2682" i="1"/>
  <c r="P2683" i="1"/>
  <c r="P2684" i="1"/>
  <c r="P2685" i="1"/>
  <c r="P2686" i="1"/>
  <c r="P2768" i="1"/>
  <c r="P2800" i="1"/>
  <c r="P2839" i="1"/>
  <c r="P2847" i="1"/>
  <c r="P2848" i="1"/>
  <c r="P2849" i="1"/>
  <c r="P2850" i="1"/>
  <c r="P2851" i="1"/>
  <c r="P2902" i="1"/>
  <c r="P2914" i="1"/>
  <c r="P2915" i="1"/>
  <c r="P2916" i="1"/>
  <c r="P2977" i="1"/>
  <c r="P2978" i="1"/>
  <c r="P3020" i="1"/>
  <c r="P3151" i="1"/>
  <c r="P3489" i="1"/>
  <c r="P3552" i="1"/>
  <c r="P2987" i="1"/>
  <c r="P1100" i="1"/>
  <c r="P1715" i="1"/>
  <c r="P98" i="1"/>
  <c r="P294" i="1"/>
  <c r="P76" i="1"/>
  <c r="P403" i="1"/>
  <c r="P149" i="1"/>
  <c r="P2044" i="1"/>
  <c r="P1346" i="1"/>
  <c r="P53" i="1"/>
  <c r="P884" i="1"/>
  <c r="P2494" i="1"/>
  <c r="P532" i="1"/>
  <c r="P1212" i="1"/>
  <c r="P1396" i="1"/>
  <c r="P452" i="1"/>
  <c r="P584" i="1"/>
  <c r="P2799" i="1"/>
  <c r="P97" i="1"/>
  <c r="P930" i="1"/>
  <c r="P2156" i="1"/>
  <c r="P2431" i="1"/>
  <c r="P935" i="1"/>
  <c r="P2346" i="1"/>
  <c r="P117" i="1"/>
  <c r="P394" i="1"/>
  <c r="P2178" i="1"/>
  <c r="P3061" i="1"/>
  <c r="P2699" i="1"/>
  <c r="P175" i="1"/>
  <c r="P374" i="1"/>
  <c r="P1427" i="1"/>
  <c r="P518" i="1"/>
  <c r="P1532" i="1"/>
  <c r="P2585" i="1"/>
  <c r="P909" i="1"/>
  <c r="P1285" i="1"/>
  <c r="P1558" i="1"/>
  <c r="P2513" i="1"/>
  <c r="P2846" i="1"/>
  <c r="P233" i="1"/>
  <c r="P893" i="1"/>
  <c r="P1571" i="1"/>
  <c r="P1849" i="1"/>
  <c r="P68" i="1"/>
  <c r="P2778" i="1"/>
  <c r="P3090" i="1"/>
  <c r="P546" i="1"/>
  <c r="P2512" i="1"/>
  <c r="P2731" i="1"/>
  <c r="P88" i="1"/>
  <c r="P306" i="1"/>
  <c r="P1618" i="1"/>
  <c r="P29" i="1"/>
  <c r="P1855" i="1"/>
  <c r="P2472" i="1"/>
  <c r="P748" i="1"/>
  <c r="P1651" i="1"/>
  <c r="P2894" i="1"/>
  <c r="P2897" i="1"/>
  <c r="P52" i="1"/>
  <c r="P781" i="1"/>
  <c r="P1385" i="1"/>
  <c r="P1685" i="1"/>
  <c r="P885" i="1"/>
  <c r="P2307" i="1"/>
  <c r="P2845" i="1"/>
  <c r="P345" i="1"/>
  <c r="P1027" i="1"/>
  <c r="P1822" i="1"/>
  <c r="P2114" i="1"/>
  <c r="P1732" i="1"/>
  <c r="P2004" i="1"/>
  <c r="P2400" i="1"/>
  <c r="P2580" i="1"/>
  <c r="P3084" i="1"/>
  <c r="P393" i="1"/>
  <c r="P542" i="1"/>
  <c r="P1603" i="1"/>
  <c r="P2134" i="1"/>
  <c r="P2924" i="1"/>
  <c r="P332" i="1"/>
  <c r="P1679" i="1"/>
  <c r="P1756" i="1"/>
  <c r="P1763" i="1"/>
  <c r="P1767" i="1"/>
  <c r="P2053" i="1"/>
  <c r="P2250" i="1"/>
  <c r="P1777" i="1"/>
  <c r="P2531" i="1"/>
  <c r="P559" i="1"/>
  <c r="P1982" i="1"/>
  <c r="P2174" i="1"/>
  <c r="P389" i="1"/>
  <c r="P951" i="1"/>
  <c r="P1266" i="1"/>
  <c r="P1609" i="1"/>
  <c r="P2135" i="1"/>
  <c r="P206" i="1"/>
  <c r="P967" i="1"/>
  <c r="P1627" i="1"/>
  <c r="P1718" i="1"/>
  <c r="P1749" i="1"/>
  <c r="P2113" i="1"/>
  <c r="P2746" i="1"/>
  <c r="P627" i="1"/>
  <c r="P1307" i="1"/>
  <c r="P1717" i="1"/>
  <c r="P1722" i="1"/>
  <c r="P2019" i="1"/>
  <c r="P2160" i="1"/>
  <c r="P2187" i="1"/>
  <c r="P2962" i="1"/>
  <c r="P3012" i="1"/>
  <c r="P201" i="1"/>
  <c r="P423" i="1"/>
  <c r="P489" i="1"/>
  <c r="P613" i="1"/>
  <c r="P733" i="1"/>
  <c r="P1488" i="1"/>
  <c r="P1905" i="1"/>
  <c r="P1922" i="1"/>
  <c r="P2762" i="1"/>
  <c r="P2996" i="1"/>
  <c r="P243" i="1"/>
  <c r="P427" i="1"/>
  <c r="P615" i="1"/>
  <c r="P661" i="1"/>
  <c r="P861" i="1"/>
  <c r="P934" i="1"/>
  <c r="P971" i="1"/>
  <c r="P1295" i="1"/>
  <c r="P2242" i="1"/>
  <c r="P2436" i="1"/>
  <c r="P430" i="1"/>
  <c r="P2256" i="1"/>
  <c r="P2265" i="1"/>
  <c r="P2386" i="1"/>
  <c r="P2715" i="1"/>
  <c r="P2807" i="1"/>
  <c r="P2939" i="1"/>
  <c r="P3026" i="1"/>
  <c r="P1373" i="1"/>
  <c r="P1568" i="1"/>
  <c r="P2128" i="1"/>
  <c r="P2502" i="1"/>
  <c r="P2541" i="1"/>
  <c r="P2868" i="1"/>
  <c r="P267" i="1"/>
  <c r="P820" i="1"/>
  <c r="P1242" i="1"/>
  <c r="P1334" i="1"/>
  <c r="P1692" i="1"/>
  <c r="P1976" i="1"/>
  <c r="P2192" i="1"/>
  <c r="P2399" i="1"/>
  <c r="P229" i="1"/>
  <c r="P788" i="1"/>
  <c r="P924" i="1"/>
  <c r="P1085" i="1"/>
  <c r="P1350" i="1"/>
  <c r="P1985" i="1"/>
  <c r="P3218" i="1"/>
  <c r="P17" i="1"/>
  <c r="P241" i="1"/>
  <c r="P1418" i="1"/>
  <c r="P1787" i="1"/>
  <c r="P2398" i="1"/>
  <c r="P2433" i="1"/>
  <c r="P2435" i="1"/>
  <c r="P2730" i="1"/>
  <c r="P2900" i="1"/>
  <c r="P3010" i="1"/>
  <c r="P723" i="1"/>
  <c r="P1196" i="1"/>
  <c r="P1452" i="1"/>
  <c r="P2451" i="1"/>
  <c r="P2761" i="1"/>
  <c r="P2893" i="1"/>
  <c r="P3060" i="1"/>
  <c r="P101" i="1"/>
  <c r="P1089" i="1"/>
  <c r="P1738" i="1"/>
  <c r="P2555" i="1"/>
  <c r="P2556" i="1"/>
  <c r="P2824" i="1"/>
  <c r="P3188" i="1"/>
  <c r="P585" i="1"/>
  <c r="P1097" i="1"/>
  <c r="P1219" i="1"/>
  <c r="P1220" i="1"/>
  <c r="P1507" i="1"/>
  <c r="P1526" i="1"/>
  <c r="P1706" i="1"/>
  <c r="P2389" i="1"/>
  <c r="P2408" i="1"/>
  <c r="P2553" i="1"/>
  <c r="P271" i="1"/>
  <c r="P1225" i="1"/>
  <c r="P1572" i="1"/>
  <c r="P2083" i="1"/>
  <c r="P2234" i="1"/>
  <c r="P2496" i="1"/>
  <c r="P2713" i="1"/>
  <c r="P323" i="1"/>
  <c r="P838" i="1"/>
  <c r="P899" i="1"/>
  <c r="P1299" i="1"/>
  <c r="P2112" i="1"/>
  <c r="P2500" i="1"/>
  <c r="P2615" i="1"/>
  <c r="P2857" i="1"/>
  <c r="P3083" i="1"/>
  <c r="P3170" i="1"/>
  <c r="P395" i="1"/>
  <c r="P537" i="1"/>
  <c r="P658" i="1"/>
  <c r="P1848" i="1"/>
  <c r="P2002" i="1"/>
  <c r="P2132" i="1"/>
  <c r="P2517" i="1"/>
  <c r="P2625" i="1"/>
  <c r="P2633" i="1"/>
  <c r="P2735" i="1"/>
  <c r="P3043" i="1"/>
  <c r="P549" i="1"/>
  <c r="P987" i="1"/>
  <c r="P1110" i="1"/>
  <c r="P2152" i="1"/>
  <c r="P2457" i="1"/>
  <c r="P2461" i="1"/>
  <c r="P2498" i="1"/>
  <c r="P2534" i="1"/>
  <c r="P2548" i="1"/>
  <c r="P2644" i="1"/>
  <c r="P3044" i="1"/>
  <c r="P3045" i="1"/>
  <c r="P426" i="1"/>
  <c r="P577" i="1"/>
  <c r="P865" i="1"/>
  <c r="P984" i="1"/>
  <c r="P997" i="1"/>
  <c r="P1137" i="1"/>
  <c r="P2051" i="1"/>
  <c r="P2127" i="1"/>
  <c r="P2131" i="1"/>
  <c r="P2542" i="1"/>
  <c r="P3059" i="1"/>
  <c r="P346" i="1"/>
  <c r="P453" i="1"/>
  <c r="P941" i="1"/>
  <c r="P1065" i="1"/>
  <c r="P1541" i="1"/>
  <c r="P2520" i="1"/>
  <c r="P2567" i="1"/>
  <c r="P2912" i="1"/>
  <c r="P2913" i="1"/>
  <c r="P744" i="1"/>
  <c r="P812" i="1"/>
  <c r="P1991" i="1"/>
  <c r="P2224" i="1"/>
  <c r="P2444" i="1"/>
  <c r="P2501" i="1"/>
  <c r="P2740" i="1"/>
  <c r="P2752" i="1"/>
  <c r="P2854" i="1"/>
  <c r="P138" i="1"/>
  <c r="P284" i="1"/>
  <c r="P1031" i="1"/>
  <c r="P1606" i="1"/>
  <c r="P1613" i="1"/>
  <c r="P1764" i="1"/>
  <c r="P2264" i="1"/>
  <c r="P2397" i="1"/>
  <c r="P2938" i="1"/>
  <c r="P3094" i="1"/>
  <c r="P189" i="1"/>
  <c r="P663" i="1"/>
  <c r="P667" i="1"/>
  <c r="P769" i="1"/>
  <c r="P807" i="1"/>
  <c r="P858" i="1"/>
  <c r="P1261" i="1"/>
  <c r="P1281" i="1"/>
  <c r="P1988" i="1"/>
  <c r="P2283" i="1"/>
  <c r="P2481" i="1"/>
  <c r="P2486" i="1"/>
  <c r="P2489" i="1"/>
  <c r="P2628" i="1"/>
  <c r="P2724" i="1"/>
  <c r="P3079" i="1"/>
  <c r="P3103" i="1"/>
  <c r="P573" i="1"/>
  <c r="P962" i="1"/>
  <c r="P1044" i="1"/>
  <c r="P1495" i="1"/>
  <c r="P1500" i="1"/>
  <c r="P1847" i="1"/>
  <c r="P2062" i="1"/>
  <c r="P2302" i="1"/>
  <c r="P2407" i="1"/>
  <c r="P2434" i="1"/>
  <c r="P2507" i="1"/>
  <c r="P2554" i="1"/>
  <c r="P2576" i="1"/>
  <c r="P2955" i="1"/>
  <c r="P2961" i="1"/>
  <c r="P3013" i="1"/>
  <c r="P3031" i="1"/>
  <c r="P197" i="1"/>
  <c r="P745" i="1"/>
  <c r="P854" i="1"/>
  <c r="P890" i="1"/>
  <c r="P1189" i="1"/>
  <c r="P1198" i="1"/>
  <c r="P1689" i="1"/>
  <c r="P1742" i="1"/>
  <c r="P1800" i="1"/>
  <c r="P2079" i="1"/>
  <c r="P2351" i="1"/>
  <c r="P2460" i="1"/>
  <c r="P2610" i="1"/>
  <c r="P2670" i="1"/>
  <c r="P2835" i="1"/>
  <c r="P2976" i="1"/>
  <c r="P3009" i="1"/>
  <c r="P3149" i="1"/>
  <c r="P3150" i="1"/>
  <c r="P868" i="1"/>
  <c r="P1056" i="1"/>
  <c r="P1589" i="1"/>
  <c r="P1936" i="1"/>
  <c r="P1950" i="1"/>
  <c r="P2388" i="1"/>
  <c r="P2772" i="1"/>
  <c r="P2777" i="1"/>
  <c r="P772" i="1"/>
  <c r="P1389" i="1"/>
  <c r="P1423" i="1"/>
  <c r="P1460" i="1"/>
  <c r="P1557" i="1"/>
  <c r="P1684" i="1"/>
  <c r="P1803" i="1"/>
  <c r="P2306" i="1"/>
  <c r="P2418" i="1"/>
  <c r="P2466" i="1"/>
  <c r="P2560" i="1"/>
  <c r="P2577" i="1"/>
  <c r="P2718" i="1"/>
  <c r="P2722" i="1"/>
  <c r="P2796" i="1"/>
  <c r="P2882" i="1"/>
  <c r="P3000" i="1"/>
  <c r="P3039" i="1"/>
  <c r="P1256" i="1"/>
  <c r="P1691" i="1"/>
  <c r="P1995" i="1"/>
  <c r="P2010" i="1"/>
  <c r="P2068" i="1"/>
  <c r="P2171" i="1"/>
  <c r="P2246" i="1"/>
  <c r="P2667" i="1"/>
  <c r="P2688" i="1"/>
  <c r="P2967" i="1"/>
  <c r="P3011" i="1"/>
  <c r="P3148" i="1"/>
  <c r="P1482" i="1"/>
  <c r="P1513" i="1"/>
  <c r="P1819" i="1"/>
  <c r="P1973" i="1"/>
  <c r="P2003" i="1"/>
  <c r="P2045" i="1"/>
  <c r="P2180" i="1"/>
  <c r="P2277" i="1"/>
  <c r="P2430" i="1"/>
  <c r="P2448" i="1"/>
  <c r="P2465" i="1"/>
  <c r="P2470" i="1"/>
  <c r="P2552" i="1"/>
  <c r="P2726" i="1"/>
  <c r="P2767" i="1"/>
  <c r="P2803" i="1"/>
  <c r="P512" i="1"/>
  <c r="P771" i="1"/>
  <c r="P985" i="1"/>
  <c r="P1091" i="1"/>
  <c r="P1703" i="1"/>
  <c r="P1765" i="1"/>
  <c r="P1773" i="1"/>
  <c r="P1817" i="1"/>
  <c r="P1961" i="1"/>
  <c r="P1977" i="1"/>
  <c r="P2075" i="1"/>
  <c r="P2091" i="1"/>
  <c r="P2099" i="1"/>
  <c r="P2108" i="1"/>
  <c r="P2143" i="1"/>
  <c r="P2278" i="1"/>
  <c r="P2409" i="1"/>
  <c r="P2421" i="1"/>
  <c r="P2493" i="1"/>
  <c r="P3019" i="1"/>
  <c r="P3056" i="1"/>
  <c r="P923" i="1"/>
  <c r="P961" i="1"/>
  <c r="P1190" i="1"/>
  <c r="P1424" i="1"/>
  <c r="P1743" i="1"/>
  <c r="P1792" i="1"/>
  <c r="P1874" i="1"/>
  <c r="P2005" i="1"/>
  <c r="P2120" i="1"/>
  <c r="P2354" i="1"/>
  <c r="P2544" i="1"/>
  <c r="P2617" i="1"/>
  <c r="P2748" i="1"/>
  <c r="P2861" i="1"/>
  <c r="P2871" i="1"/>
  <c r="P3038" i="1"/>
  <c r="P3216" i="1"/>
  <c r="P3217" i="1"/>
  <c r="P3328" i="1"/>
  <c r="P937" i="1"/>
  <c r="P944" i="1"/>
  <c r="P946" i="1"/>
  <c r="P1678" i="1"/>
  <c r="P2379" i="1"/>
  <c r="P2426" i="1"/>
  <c r="P2543" i="1"/>
  <c r="P2547" i="1"/>
  <c r="P2575" i="1"/>
  <c r="P2759" i="1"/>
  <c r="P2901" i="1"/>
  <c r="P2964" i="1"/>
  <c r="P3058" i="1"/>
  <c r="P3064" i="1"/>
  <c r="P3125" i="1"/>
  <c r="P3437" i="1"/>
  <c r="P3464" i="1"/>
  <c r="P193" i="1"/>
  <c r="P612" i="1"/>
  <c r="P929" i="1"/>
  <c r="P948" i="1"/>
  <c r="P1028" i="1"/>
  <c r="P1029" i="1"/>
  <c r="P1039" i="1"/>
  <c r="P1719" i="1"/>
  <c r="P1963" i="1"/>
  <c r="P2130" i="1"/>
  <c r="P2141" i="1"/>
  <c r="P2208" i="1"/>
  <c r="P2321" i="1"/>
  <c r="P2609" i="1"/>
  <c r="P2698" i="1"/>
  <c r="P2701" i="1"/>
  <c r="P2769" i="1"/>
  <c r="P2838" i="1"/>
  <c r="P2844" i="1"/>
  <c r="P2926" i="1"/>
  <c r="P2929" i="1"/>
  <c r="P3005" i="1"/>
  <c r="P3089" i="1"/>
  <c r="P465" i="1"/>
  <c r="P536" i="1"/>
  <c r="P790" i="1"/>
  <c r="P798" i="1"/>
  <c r="P1125" i="1"/>
  <c r="P1598" i="1"/>
  <c r="P1643" i="1"/>
  <c r="P1832" i="1"/>
  <c r="P1992" i="1"/>
  <c r="P2048" i="1"/>
  <c r="P2047" i="1"/>
  <c r="P2185" i="1"/>
  <c r="P2253" i="1"/>
  <c r="P2259" i="1"/>
  <c r="P2312" i="1"/>
  <c r="P2375" i="1"/>
  <c r="P2417" i="1"/>
  <c r="P2546" i="1"/>
  <c r="P2579" i="1"/>
  <c r="P2632" i="1"/>
  <c r="P2637" i="1"/>
  <c r="P2636" i="1"/>
  <c r="P2651" i="1"/>
  <c r="P2654" i="1"/>
  <c r="P2766" i="1"/>
  <c r="P2776" i="1"/>
  <c r="P2817" i="1"/>
  <c r="P2818" i="1"/>
  <c r="P2937" i="1"/>
  <c r="P2946" i="1"/>
  <c r="P2950" i="1"/>
  <c r="P2960" i="1"/>
  <c r="P3008" i="1"/>
  <c r="P3102" i="1"/>
  <c r="P3119" i="1"/>
  <c r="P3187" i="1"/>
  <c r="P821" i="1"/>
  <c r="P876" i="1"/>
  <c r="P1179" i="1"/>
  <c r="P1192" i="1"/>
  <c r="P1841" i="1"/>
  <c r="P1935" i="1"/>
  <c r="P1983" i="1"/>
  <c r="P2315" i="1"/>
  <c r="P2364" i="1"/>
  <c r="P2511" i="1"/>
  <c r="P2616" i="1"/>
  <c r="P2627" i="1"/>
  <c r="P2691" i="1"/>
  <c r="P2692" i="1"/>
  <c r="P2700" i="1"/>
  <c r="P2790" i="1"/>
  <c r="P2856" i="1"/>
  <c r="P2887" i="1"/>
  <c r="P2899" i="1"/>
  <c r="P2969" i="1"/>
  <c r="P2975" i="1"/>
  <c r="P3093" i="1"/>
  <c r="P3146" i="1"/>
  <c r="P3147" i="1"/>
  <c r="P3307" i="1"/>
  <c r="P3486" i="1"/>
  <c r="P3551" i="1"/>
  <c r="P794" i="1"/>
  <c r="P837" i="1"/>
  <c r="P1619" i="1"/>
  <c r="P1741" i="1"/>
  <c r="P1943" i="1"/>
  <c r="P1951" i="1"/>
  <c r="P1964" i="1"/>
  <c r="P2163" i="1"/>
  <c r="P2165" i="1"/>
  <c r="P2183" i="1"/>
  <c r="P2424" i="1"/>
  <c r="P2536" i="1"/>
  <c r="P2621" i="1"/>
  <c r="P2650" i="1"/>
  <c r="P2677" i="1"/>
  <c r="P2721" i="1"/>
  <c r="P2737" i="1"/>
  <c r="P2867" i="1"/>
  <c r="P3057" i="1"/>
  <c r="P3159" i="1"/>
  <c r="P3230" i="1"/>
  <c r="P3244" i="1"/>
  <c r="P3245" i="1"/>
  <c r="P3275" i="1"/>
  <c r="P192" i="1"/>
  <c r="P622" i="1"/>
  <c r="P1925" i="1"/>
  <c r="P1937" i="1"/>
  <c r="P2020" i="1"/>
  <c r="P2038" i="1"/>
  <c r="P2117" i="1"/>
  <c r="P2241" i="1"/>
  <c r="P2402" i="1"/>
  <c r="P2447" i="1"/>
  <c r="P2709" i="1"/>
  <c r="P2745" i="1"/>
  <c r="P2758" i="1"/>
  <c r="P2810" i="1"/>
  <c r="P3030" i="1"/>
  <c r="P3036" i="1"/>
  <c r="P3145" i="1"/>
  <c r="P3178" i="1"/>
  <c r="P3186" i="1"/>
  <c r="P3189" i="1"/>
  <c r="P3238" i="1"/>
  <c r="P3327" i="1"/>
  <c r="P3466" i="1"/>
  <c r="P355" i="1"/>
  <c r="P422" i="1"/>
  <c r="P1411" i="1"/>
  <c r="P1455" i="1"/>
  <c r="P1759" i="1"/>
  <c r="P1823" i="1"/>
  <c r="P1923" i="1"/>
  <c r="P1968" i="1"/>
  <c r="P1997" i="1"/>
  <c r="P2176" i="1"/>
  <c r="P2305" i="1"/>
  <c r="P2459" i="1"/>
  <c r="P2483" i="1"/>
  <c r="P2505" i="1"/>
  <c r="P2545" i="1"/>
  <c r="P2720" i="1"/>
  <c r="P2749" i="1"/>
  <c r="P2788" i="1"/>
  <c r="P2789" i="1"/>
  <c r="P2814" i="1"/>
  <c r="P2822" i="1"/>
  <c r="P2885" i="1"/>
  <c r="P2945" i="1"/>
  <c r="P2949" i="1"/>
  <c r="P2954" i="1"/>
  <c r="P2965" i="1"/>
  <c r="P2995" i="1"/>
  <c r="P3042" i="1"/>
  <c r="P3055" i="1"/>
  <c r="P3207" i="1"/>
  <c r="P3208" i="1"/>
  <c r="P468" i="1"/>
  <c r="P634" i="1"/>
  <c r="P1425" i="1"/>
  <c r="P1434" i="1"/>
  <c r="P1714" i="1"/>
  <c r="P1785" i="1"/>
  <c r="P1938" i="1"/>
  <c r="P1941" i="1"/>
  <c r="P1959" i="1"/>
  <c r="P2140" i="1"/>
  <c r="P2182" i="1"/>
  <c r="P2252" i="1"/>
  <c r="P2340" i="1"/>
  <c r="P2395" i="1"/>
  <c r="P2412" i="1"/>
  <c r="P2441" i="1"/>
  <c r="P2532" i="1"/>
  <c r="P2596" i="1"/>
  <c r="P2783" i="1"/>
  <c r="P2808" i="1"/>
  <c r="P2881" i="1"/>
  <c r="P2928" i="1"/>
  <c r="P2936" i="1"/>
  <c r="P3067" i="1"/>
  <c r="P3082" i="1"/>
  <c r="P3156" i="1"/>
  <c r="P3177" i="1"/>
  <c r="P3243" i="1"/>
  <c r="P3259" i="1"/>
  <c r="P3386" i="1"/>
  <c r="P341" i="1"/>
  <c r="P636" i="1"/>
  <c r="P1359" i="1"/>
  <c r="P1487" i="1"/>
  <c r="P1567" i="1"/>
  <c r="P1570" i="1"/>
  <c r="P1626" i="1"/>
  <c r="P1974" i="1"/>
  <c r="P2026" i="1"/>
  <c r="P2028" i="1"/>
  <c r="P2139" i="1"/>
  <c r="P2210" i="1"/>
  <c r="P2220" i="1"/>
  <c r="P2442" i="1"/>
  <c r="P2525" i="1"/>
  <c r="P2635" i="1"/>
  <c r="P2645" i="1"/>
  <c r="P2658" i="1"/>
  <c r="P2668" i="1"/>
  <c r="P2697" i="1"/>
  <c r="P2704" i="1"/>
  <c r="P2739" i="1"/>
  <c r="P2774" i="1"/>
  <c r="P2821" i="1"/>
  <c r="P2823" i="1"/>
  <c r="P2879" i="1"/>
  <c r="P2892" i="1"/>
  <c r="P2910" i="1"/>
  <c r="P2911" i="1"/>
  <c r="P2923" i="1"/>
  <c r="P2927" i="1"/>
  <c r="P2981" i="1"/>
  <c r="P3033" i="1"/>
  <c r="P3049" i="1"/>
  <c r="P3050" i="1"/>
  <c r="P3074" i="1"/>
  <c r="P3075" i="1"/>
  <c r="P3143" i="1"/>
  <c r="P3144" i="1"/>
  <c r="P3168" i="1"/>
  <c r="P3176" i="1"/>
  <c r="P3203" i="1"/>
  <c r="P3304" i="1"/>
  <c r="P3305" i="1"/>
  <c r="P3306" i="1"/>
  <c r="P3311" i="1"/>
  <c r="P3325" i="1"/>
  <c r="P3326" i="1"/>
  <c r="P3365" i="1"/>
  <c r="P3385" i="1"/>
  <c r="P3435" i="1"/>
  <c r="P3436" i="1"/>
  <c r="P3441" i="1"/>
  <c r="P3550" i="1"/>
  <c r="P1218" i="1"/>
  <c r="P1391" i="1"/>
  <c r="P1492" i="1"/>
  <c r="P1930" i="1"/>
  <c r="P1986" i="1"/>
  <c r="P1999" i="1"/>
  <c r="P2126" i="1"/>
  <c r="P2212" i="1"/>
  <c r="P2247" i="1"/>
  <c r="P2274" i="1"/>
  <c r="P2296" i="1"/>
  <c r="P2320" i="1"/>
  <c r="P2416" i="1"/>
  <c r="P2471" i="1"/>
  <c r="P2607" i="1"/>
  <c r="P2725" i="1"/>
  <c r="P2760" i="1"/>
  <c r="P2782" i="1"/>
  <c r="P2802" i="1"/>
  <c r="P2820" i="1"/>
  <c r="P2827" i="1"/>
  <c r="P2829" i="1"/>
  <c r="P2932" i="1"/>
  <c r="P2942" i="1"/>
  <c r="P2944" i="1"/>
  <c r="P2953" i="1"/>
  <c r="P2990" i="1"/>
  <c r="P3002" i="1"/>
  <c r="P3025" i="1"/>
  <c r="P3053" i="1"/>
  <c r="P3073" i="1"/>
  <c r="P3107" i="1"/>
  <c r="P3141" i="1"/>
  <c r="P3142" i="1"/>
  <c r="P3158" i="1"/>
  <c r="P3202" i="1"/>
  <c r="P3221" i="1"/>
  <c r="P3330" i="1"/>
  <c r="P3333" i="1"/>
  <c r="P3349" i="1"/>
  <c r="P3463" i="1"/>
  <c r="P1166" i="1"/>
  <c r="P1207" i="1"/>
  <c r="P1595" i="1"/>
  <c r="P1634" i="1"/>
  <c r="P1653" i="1"/>
  <c r="P2077" i="1"/>
  <c r="P2107" i="1"/>
  <c r="P2164" i="1"/>
  <c r="P2291" i="1"/>
  <c r="P2333" i="1"/>
  <c r="P2377" i="1"/>
  <c r="P2428" i="1"/>
  <c r="P2464" i="1"/>
  <c r="P2499" i="1"/>
  <c r="P2530" i="1"/>
  <c r="P2559" i="1"/>
  <c r="P2578" i="1"/>
  <c r="P2598" i="1"/>
  <c r="P2606" i="1"/>
  <c r="P2613" i="1"/>
  <c r="P2659" i="1"/>
  <c r="P2660" i="1"/>
  <c r="P2708" i="1"/>
  <c r="P2716" i="1"/>
  <c r="P2717" i="1"/>
  <c r="P2757" i="1"/>
  <c r="P2765" i="1"/>
  <c r="P2815" i="1"/>
  <c r="P2819" i="1"/>
  <c r="P2837" i="1"/>
  <c r="P2842" i="1"/>
  <c r="P2843" i="1"/>
  <c r="P2860" i="1"/>
  <c r="P2863" i="1"/>
  <c r="P2876" i="1"/>
  <c r="P2877" i="1"/>
  <c r="P2884" i="1"/>
  <c r="P2886" i="1"/>
  <c r="P2891" i="1"/>
  <c r="P2909" i="1"/>
  <c r="P2908" i="1"/>
  <c r="P2920" i="1"/>
  <c r="P2922" i="1"/>
  <c r="P2948" i="1"/>
  <c r="P2957" i="1"/>
  <c r="P2973" i="1"/>
  <c r="P2974" i="1"/>
  <c r="P2980" i="1"/>
  <c r="P2983" i="1"/>
  <c r="P2988" i="1"/>
  <c r="P2993" i="1"/>
  <c r="P2994" i="1"/>
  <c r="P3015" i="1"/>
  <c r="P3014" i="1"/>
  <c r="P3028" i="1"/>
  <c r="P3029" i="1"/>
  <c r="P3035" i="1"/>
  <c r="P3054" i="1"/>
  <c r="P3088" i="1"/>
  <c r="P3096" i="1"/>
  <c r="P3101" i="1"/>
  <c r="P3124" i="1"/>
  <c r="P3139" i="1"/>
  <c r="P3140" i="1"/>
  <c r="P3155" i="1"/>
  <c r="P3157" i="1"/>
  <c r="P3175" i="1"/>
  <c r="P3179" i="1"/>
  <c r="P3183" i="1"/>
  <c r="P3201" i="1"/>
  <c r="P3215" i="1"/>
  <c r="P3223" i="1"/>
  <c r="P3242" i="1"/>
  <c r="P3274" i="1"/>
  <c r="P3273" i="1"/>
  <c r="P3301" i="1"/>
  <c r="P3302" i="1"/>
  <c r="P3303" i="1"/>
  <c r="P3324" i="1"/>
  <c r="P3345" i="1"/>
  <c r="P3346" i="1"/>
  <c r="P3372" i="1"/>
  <c r="P3433" i="1"/>
  <c r="P3434" i="1"/>
  <c r="P3485" i="1"/>
  <c r="P3616" i="1"/>
  <c r="P421" i="1"/>
  <c r="P1130" i="1"/>
  <c r="P1193" i="1"/>
  <c r="P1211" i="1"/>
  <c r="P1584" i="1"/>
  <c r="P1716" i="1"/>
  <c r="P1824" i="1"/>
  <c r="P1859" i="1"/>
  <c r="P1948" i="1"/>
  <c r="P1990" i="1"/>
  <c r="P2052" i="1"/>
  <c r="P2204" i="1"/>
  <c r="P2219" i="1"/>
  <c r="P2245" i="1"/>
  <c r="P2284" i="1"/>
  <c r="P2339" i="1"/>
  <c r="P2376" i="1"/>
  <c r="P2381" i="1"/>
  <c r="P2427" i="1"/>
  <c r="P2439" i="1"/>
  <c r="P2586" i="1"/>
  <c r="P2590" i="1"/>
  <c r="P2612" i="1"/>
  <c r="P2666" i="1"/>
  <c r="P2690" i="1"/>
  <c r="P2693" i="1"/>
  <c r="P2707" i="1"/>
  <c r="P2714" i="1"/>
  <c r="P2728" i="1"/>
  <c r="P2750" i="1"/>
  <c r="P2792" i="1"/>
  <c r="P2816" i="1"/>
  <c r="P2836" i="1"/>
  <c r="P2859" i="1"/>
  <c r="P2866" i="1"/>
  <c r="P2918" i="1"/>
  <c r="P2919" i="1"/>
  <c r="P2931" i="1"/>
  <c r="P2941" i="1"/>
  <c r="P2956" i="1"/>
  <c r="P2966" i="1"/>
  <c r="P2982" i="1"/>
  <c r="P2986" i="1"/>
  <c r="P3007" i="1"/>
  <c r="P3024" i="1"/>
  <c r="P3027" i="1"/>
  <c r="P3034" i="1"/>
  <c r="P3092" i="1"/>
  <c r="P3095" i="1"/>
  <c r="P3099" i="1"/>
  <c r="P3100" i="1"/>
  <c r="P3104" i="1"/>
  <c r="P3118" i="1"/>
  <c r="P3120" i="1"/>
  <c r="P3123" i="1"/>
  <c r="P3135" i="1"/>
  <c r="P3136" i="1"/>
  <c r="P3137" i="1"/>
  <c r="P3138" i="1"/>
  <c r="P3154" i="1"/>
  <c r="P3167" i="1"/>
  <c r="P3200" i="1"/>
  <c r="P3220" i="1"/>
  <c r="P3229" i="1"/>
  <c r="P3233" i="1"/>
  <c r="P3241" i="1"/>
  <c r="P3247" i="1"/>
  <c r="P3248" i="1"/>
  <c r="P3263" i="1"/>
  <c r="P3300" i="1"/>
  <c r="P3323" i="1"/>
  <c r="P3322" i="1"/>
  <c r="P3321" i="1"/>
  <c r="P3320" i="1"/>
  <c r="P3332" i="1"/>
  <c r="P3344" i="1"/>
  <c r="P3363" i="1"/>
  <c r="P3364" i="1"/>
  <c r="P3371" i="1"/>
  <c r="P3407" i="1"/>
  <c r="P3432" i="1"/>
  <c r="P3439" i="1"/>
  <c r="P3440" i="1"/>
  <c r="P3472" i="1"/>
  <c r="P3483" i="1"/>
  <c r="P3484" i="1"/>
  <c r="P3547" i="1"/>
  <c r="P3548" i="1"/>
  <c r="P3549" i="1"/>
  <c r="P3559" i="1"/>
  <c r="P3615" i="1"/>
  <c r="P3633" i="1"/>
  <c r="P648" i="1"/>
  <c r="P1012" i="1"/>
  <c r="P1422" i="1"/>
  <c r="P1621" i="1"/>
  <c r="P1876" i="1"/>
  <c r="P1883" i="1"/>
  <c r="P1898" i="1"/>
  <c r="P2110" i="1"/>
  <c r="P2115" i="1"/>
  <c r="P2148" i="1"/>
  <c r="P2177" i="1"/>
  <c r="P2237" i="1"/>
  <c r="P2260" i="1"/>
  <c r="P2332" i="1"/>
  <c r="P2335" i="1"/>
  <c r="P2363" i="1"/>
  <c r="P2382" i="1"/>
  <c r="P2414" i="1"/>
  <c r="P2420" i="1"/>
  <c r="P2432" i="1"/>
  <c r="P2463" i="1"/>
  <c r="P2475" i="1"/>
  <c r="P2524" i="1"/>
  <c r="P2535" i="1"/>
  <c r="P2558" i="1"/>
  <c r="P2563" i="1"/>
  <c r="P2564" i="1"/>
  <c r="P2673" i="1"/>
  <c r="P2676" i="1"/>
  <c r="P2696" i="1"/>
  <c r="P2705" i="1"/>
  <c r="P2729" i="1"/>
  <c r="P2751" i="1"/>
  <c r="P2755" i="1"/>
  <c r="P2756" i="1"/>
  <c r="P2764" i="1"/>
  <c r="P2770" i="1"/>
  <c r="P2779" i="1"/>
  <c r="P2791" i="1"/>
  <c r="P2794" i="1"/>
  <c r="P2795" i="1"/>
  <c r="P2813" i="1"/>
  <c r="P2812" i="1"/>
  <c r="P2831" i="1"/>
  <c r="P2841" i="1"/>
  <c r="P2852" i="1"/>
  <c r="P2853" i="1"/>
  <c r="P2862" i="1"/>
  <c r="P2865" i="1"/>
  <c r="P2870" i="1"/>
  <c r="P2874" i="1"/>
  <c r="P2875" i="1"/>
  <c r="P2888" i="1"/>
  <c r="P2889" i="1"/>
  <c r="P2890" i="1"/>
  <c r="P2898" i="1"/>
  <c r="P2907" i="1"/>
  <c r="P2917" i="1"/>
  <c r="P2925" i="1"/>
  <c r="P2933" i="1"/>
  <c r="P2952" i="1"/>
  <c r="P2951" i="1"/>
  <c r="P2959" i="1"/>
  <c r="P2968" i="1"/>
  <c r="P2972" i="1"/>
  <c r="P2979" i="1"/>
  <c r="P2985" i="1"/>
  <c r="P2989" i="1"/>
  <c r="P3001" i="1"/>
  <c r="P3004" i="1"/>
  <c r="P3018" i="1"/>
  <c r="P3023" i="1"/>
  <c r="P3041" i="1"/>
  <c r="P3046" i="1"/>
  <c r="P3048" i="1"/>
  <c r="P3051" i="1"/>
  <c r="P3066" i="1"/>
  <c r="P3069" i="1"/>
  <c r="P3070" i="1"/>
  <c r="P3072" i="1"/>
  <c r="P3071" i="1"/>
  <c r="P3087" i="1"/>
  <c r="P3091" i="1"/>
  <c r="P3098" i="1"/>
  <c r="P3106" i="1"/>
  <c r="P3105" i="1"/>
  <c r="P3112" i="1"/>
  <c r="P3111" i="1"/>
  <c r="P3110" i="1"/>
  <c r="P3117" i="1"/>
  <c r="P3121" i="1"/>
  <c r="P3122" i="1"/>
  <c r="P3132" i="1"/>
  <c r="P3133" i="1"/>
  <c r="P3134" i="1"/>
  <c r="P3152" i="1"/>
  <c r="P3153" i="1"/>
  <c r="P3160" i="1"/>
  <c r="P3165" i="1"/>
  <c r="P3166" i="1"/>
  <c r="P3174" i="1"/>
  <c r="P3173" i="1"/>
  <c r="P3181" i="1"/>
  <c r="P3185" i="1"/>
  <c r="P3184" i="1"/>
  <c r="P3190" i="1"/>
  <c r="P3191" i="1"/>
  <c r="P3192" i="1"/>
  <c r="P3199" i="1"/>
  <c r="P3213" i="1"/>
  <c r="P3214" i="1"/>
  <c r="P3224" i="1"/>
  <c r="P3226" i="1"/>
  <c r="P3227" i="1"/>
  <c r="P3228" i="1"/>
  <c r="P3237" i="1"/>
  <c r="P3240" i="1"/>
  <c r="P3246" i="1"/>
  <c r="P3250" i="1"/>
  <c r="P3251" i="1"/>
  <c r="P3258" i="1"/>
  <c r="P3255" i="1"/>
  <c r="P3256" i="1"/>
  <c r="P3257" i="1"/>
  <c r="P3262" i="1"/>
  <c r="P3271" i="1"/>
  <c r="P3272" i="1"/>
  <c r="P3269" i="1"/>
  <c r="P3270" i="1"/>
  <c r="P3299" i="1"/>
  <c r="P3295" i="1"/>
  <c r="P3292" i="1"/>
  <c r="P3293" i="1"/>
  <c r="P3296" i="1"/>
  <c r="P3291" i="1"/>
  <c r="P3297" i="1"/>
  <c r="P3294" i="1"/>
  <c r="P3298" i="1"/>
  <c r="P3319" i="1"/>
  <c r="P3318" i="1"/>
  <c r="P3317" i="1"/>
  <c r="P3316" i="1"/>
  <c r="P3340" i="1"/>
  <c r="P3343" i="1"/>
  <c r="P3338" i="1"/>
  <c r="P3337" i="1"/>
  <c r="P3341" i="1"/>
  <c r="P3339" i="1"/>
  <c r="P3342" i="1"/>
  <c r="P3348" i="1"/>
  <c r="P3350" i="1"/>
  <c r="P3354" i="1"/>
  <c r="P3353" i="1"/>
  <c r="P3361" i="1"/>
  <c r="P3362" i="1"/>
  <c r="P3360" i="1"/>
  <c r="P3366" i="1"/>
  <c r="P3368" i="1"/>
  <c r="P3369" i="1"/>
  <c r="P3370" i="1"/>
  <c r="P3381" i="1"/>
  <c r="P3383" i="1"/>
  <c r="P3384" i="1"/>
  <c r="P3379" i="1"/>
  <c r="P3382" i="1"/>
  <c r="P3380" i="1"/>
  <c r="P3390" i="1"/>
  <c r="P3392" i="1"/>
  <c r="P3393" i="1"/>
  <c r="P3394" i="1"/>
  <c r="P3405" i="1"/>
  <c r="P3406" i="1"/>
  <c r="P3422" i="1"/>
  <c r="P3420" i="1"/>
  <c r="P3428" i="1"/>
  <c r="P3426" i="1"/>
  <c r="P3424" i="1"/>
  <c r="P3425" i="1"/>
  <c r="P3421" i="1"/>
  <c r="P3431" i="1"/>
  <c r="P3429" i="1"/>
  <c r="P3427" i="1"/>
  <c r="P3430" i="1"/>
  <c r="P3423" i="1"/>
  <c r="P3443" i="1"/>
  <c r="P3449" i="1"/>
  <c r="P3451" i="1"/>
  <c r="P3450" i="1"/>
  <c r="P3452" i="1"/>
  <c r="P3461" i="1"/>
  <c r="P3462" i="1"/>
  <c r="P3460" i="1"/>
  <c r="P3481" i="1"/>
  <c r="P3479" i="1"/>
  <c r="P3480" i="1"/>
  <c r="P3482" i="1"/>
  <c r="P3493" i="1"/>
  <c r="P3503" i="1"/>
  <c r="P3543" i="1"/>
  <c r="P3546" i="1"/>
  <c r="P3538" i="1"/>
  <c r="P3539" i="1"/>
  <c r="P3544" i="1"/>
  <c r="P3540" i="1"/>
  <c r="P3542" i="1"/>
  <c r="P3541" i="1"/>
  <c r="P3545" i="1"/>
  <c r="P3558" i="1"/>
  <c r="P3570" i="1"/>
  <c r="P3569" i="1"/>
  <c r="P3599" i="1"/>
  <c r="P3595" i="1"/>
  <c r="P3598" i="1"/>
  <c r="P3596" i="1"/>
  <c r="P3597" i="1"/>
  <c r="P3600" i="1"/>
  <c r="P3632" i="1"/>
  <c r="P1828" i="1"/>
  <c r="P1969" i="1"/>
  <c r="P2065" i="1"/>
  <c r="P2124" i="1"/>
  <c r="P2215" i="1"/>
  <c r="P2280" i="1"/>
  <c r="P2521" i="1"/>
  <c r="P2551" i="1"/>
  <c r="P2593" i="1"/>
  <c r="P2608" i="1"/>
  <c r="P2626" i="1"/>
  <c r="P2703" i="1"/>
  <c r="P2736" i="1"/>
  <c r="P2738" i="1"/>
  <c r="P2780" i="1"/>
  <c r="P2801" i="1"/>
  <c r="P2805" i="1"/>
  <c r="P2806" i="1"/>
  <c r="P2811" i="1"/>
  <c r="P2830" i="1"/>
  <c r="P2834" i="1"/>
  <c r="P2864" i="1"/>
  <c r="P2872" i="1"/>
  <c r="P2880" i="1"/>
  <c r="P2896" i="1"/>
  <c r="P2903" i="1"/>
  <c r="P2905" i="1"/>
  <c r="P2906" i="1"/>
  <c r="P2904" i="1"/>
  <c r="P2935" i="1"/>
  <c r="P2943" i="1"/>
  <c r="P2947" i="1"/>
  <c r="P2958" i="1"/>
  <c r="P2971" i="1"/>
  <c r="P2991" i="1"/>
  <c r="P2992" i="1"/>
  <c r="P2999" i="1"/>
  <c r="P3003" i="1"/>
  <c r="P3006" i="1"/>
  <c r="P3016" i="1"/>
  <c r="P3021" i="1"/>
  <c r="P3022" i="1"/>
  <c r="P3032" i="1"/>
  <c r="P3037" i="1"/>
  <c r="P3040" i="1"/>
  <c r="P3047" i="1"/>
  <c r="P3052" i="1"/>
  <c r="P3063" i="1"/>
  <c r="P3065" i="1"/>
  <c r="P3068" i="1"/>
  <c r="P3076" i="1"/>
  <c r="P3078" i="1"/>
  <c r="P3081" i="1"/>
  <c r="P3080" i="1"/>
  <c r="P3086" i="1"/>
  <c r="P3097" i="1"/>
  <c r="P3109" i="1"/>
  <c r="P3108" i="1"/>
  <c r="P3114" i="1"/>
  <c r="P3115" i="1"/>
  <c r="P3116" i="1"/>
  <c r="P3127" i="1"/>
  <c r="P3131" i="1"/>
  <c r="P3128" i="1"/>
  <c r="P3130" i="1"/>
  <c r="P3129" i="1"/>
  <c r="P3161" i="1"/>
  <c r="P3162" i="1"/>
  <c r="P3164" i="1"/>
  <c r="P3163" i="1"/>
  <c r="P3169" i="1"/>
  <c r="P3172" i="1"/>
  <c r="P3171" i="1"/>
  <c r="P3180" i="1"/>
  <c r="P3182" i="1"/>
  <c r="P3198" i="1"/>
  <c r="P3194" i="1"/>
  <c r="P3193" i="1"/>
  <c r="P3197" i="1"/>
  <c r="P3195" i="1"/>
  <c r="P3196" i="1"/>
  <c r="P3205" i="1"/>
  <c r="P3206" i="1"/>
  <c r="P3210" i="1"/>
  <c r="P3209" i="1"/>
  <c r="P3212" i="1"/>
  <c r="P3211" i="1"/>
  <c r="P3222" i="1"/>
  <c r="P3225" i="1"/>
  <c r="P3234" i="1"/>
  <c r="P3235" i="1"/>
  <c r="P3236" i="1"/>
  <c r="P3239" i="1"/>
  <c r="P3249" i="1"/>
  <c r="P3252" i="1"/>
  <c r="P3253" i="1"/>
  <c r="P3254" i="1"/>
  <c r="P3260" i="1"/>
  <c r="P3261" i="1"/>
  <c r="P3265" i="1"/>
  <c r="P3264" i="1"/>
  <c r="P3266" i="1"/>
  <c r="P3268" i="1"/>
  <c r="P3267" i="1"/>
  <c r="P3290" i="1"/>
  <c r="P3286" i="1"/>
  <c r="P3277" i="1"/>
  <c r="P3278" i="1"/>
  <c r="P3281" i="1"/>
  <c r="P3287" i="1"/>
  <c r="P3280" i="1"/>
  <c r="P3282" i="1"/>
  <c r="P3276" i="1"/>
  <c r="P3279" i="1"/>
  <c r="P3288" i="1"/>
  <c r="P3283" i="1"/>
  <c r="P3284" i="1"/>
  <c r="P3285" i="1"/>
  <c r="P3289" i="1"/>
  <c r="P3308" i="1"/>
  <c r="P3309" i="1"/>
  <c r="P3310" i="1"/>
  <c r="P3313" i="1"/>
  <c r="P3314" i="1"/>
  <c r="P3315" i="1"/>
  <c r="P3312" i="1"/>
  <c r="P3329" i="1"/>
  <c r="P3331" i="1"/>
  <c r="P3335" i="1"/>
  <c r="P3334" i="1"/>
  <c r="P3336" i="1"/>
  <c r="P3347" i="1"/>
  <c r="P3352" i="1"/>
  <c r="P3351" i="1"/>
  <c r="P3359" i="1"/>
  <c r="P3356" i="1"/>
  <c r="P3355" i="1"/>
  <c r="P3358" i="1"/>
  <c r="P3357" i="1"/>
  <c r="P3367" i="1"/>
  <c r="P3374" i="1"/>
  <c r="P3373" i="1"/>
  <c r="P3375" i="1"/>
  <c r="P3376" i="1"/>
  <c r="P3377" i="1"/>
  <c r="P3378" i="1"/>
  <c r="P3388" i="1"/>
  <c r="P3389" i="1"/>
  <c r="P3395" i="1"/>
  <c r="P3399" i="1"/>
  <c r="P3401" i="1"/>
  <c r="P3402" i="1"/>
  <c r="P3403" i="1"/>
  <c r="P3397" i="1"/>
  <c r="P3404" i="1"/>
  <c r="P3400" i="1"/>
  <c r="P3396" i="1"/>
  <c r="P3398" i="1"/>
  <c r="P3410" i="1"/>
  <c r="P3417" i="1"/>
  <c r="P3418" i="1"/>
  <c r="P3413" i="1"/>
  <c r="P3419" i="1"/>
  <c r="P3415" i="1"/>
  <c r="P3411" i="1"/>
  <c r="P3414" i="1"/>
  <c r="P3408" i="1"/>
  <c r="P3409" i="1"/>
  <c r="P3412" i="1"/>
  <c r="P3416" i="1"/>
  <c r="P3438" i="1"/>
  <c r="P3442" i="1"/>
  <c r="P3446" i="1"/>
  <c r="P3444" i="1"/>
  <c r="P3447" i="1"/>
  <c r="P3448" i="1"/>
  <c r="P3445" i="1"/>
  <c r="P3455" i="1"/>
  <c r="P3458" i="1"/>
  <c r="P3459" i="1"/>
  <c r="P3456" i="1"/>
  <c r="P3453" i="1"/>
  <c r="P3457" i="1"/>
  <c r="P3454" i="1"/>
  <c r="P3465" i="1"/>
  <c r="P3467" i="1"/>
  <c r="P3468" i="1"/>
  <c r="P3469" i="1"/>
  <c r="P3470" i="1"/>
  <c r="P3471" i="1"/>
  <c r="P3473" i="1"/>
  <c r="P3475" i="1"/>
  <c r="P3477" i="1"/>
  <c r="P3476" i="1"/>
  <c r="P3474" i="1"/>
  <c r="P3478" i="1"/>
  <c r="P3487" i="1"/>
  <c r="P3488" i="1"/>
  <c r="P3491" i="1"/>
  <c r="P3492" i="1"/>
  <c r="P3494" i="1"/>
  <c r="P3497" i="1"/>
  <c r="P3495" i="1"/>
  <c r="P3498" i="1"/>
  <c r="P3499" i="1"/>
  <c r="P3500" i="1"/>
  <c r="P3502" i="1"/>
  <c r="P3501" i="1"/>
  <c r="P3496" i="1"/>
  <c r="P3506" i="1"/>
  <c r="P3533" i="1"/>
  <c r="P3504" i="1"/>
  <c r="P3530" i="1"/>
  <c r="P3518" i="1"/>
  <c r="P3519" i="1"/>
  <c r="P3524" i="1"/>
  <c r="P3525" i="1"/>
  <c r="P3526" i="1"/>
  <c r="P3517" i="1"/>
  <c r="P3509" i="1"/>
  <c r="P3522" i="1"/>
  <c r="P3505" i="1"/>
  <c r="P3537" i="1"/>
  <c r="P3520" i="1"/>
  <c r="P3523" i="1"/>
  <c r="P3536" i="1"/>
  <c r="P3514" i="1"/>
  <c r="P3508" i="1"/>
  <c r="P3515" i="1"/>
  <c r="P3513" i="1"/>
  <c r="P3527" i="1"/>
  <c r="P3528" i="1"/>
  <c r="P3507" i="1"/>
  <c r="P3534" i="1"/>
  <c r="P3511" i="1"/>
  <c r="P3512" i="1"/>
  <c r="P3510" i="1"/>
  <c r="P3529" i="1"/>
  <c r="P3516" i="1"/>
  <c r="P3531" i="1"/>
  <c r="P3521" i="1"/>
  <c r="P3535" i="1"/>
  <c r="P3532" i="1"/>
  <c r="P3554" i="1"/>
  <c r="P3557" i="1"/>
  <c r="P3555" i="1"/>
  <c r="P3556" i="1"/>
  <c r="P3562" i="1"/>
  <c r="P3561" i="1"/>
  <c r="P3560" i="1"/>
  <c r="P3563" i="1"/>
  <c r="P3564" i="1"/>
  <c r="P3566" i="1"/>
  <c r="P3568" i="1"/>
  <c r="P3565" i="1"/>
  <c r="P3567" i="1"/>
  <c r="P3572" i="1"/>
  <c r="P3582" i="1"/>
  <c r="P3574" i="1"/>
  <c r="P3585" i="1"/>
  <c r="P3577" i="1"/>
  <c r="P3589" i="1"/>
  <c r="P3580" i="1"/>
  <c r="P3571" i="1"/>
  <c r="P3583" i="1"/>
  <c r="P3590" i="1"/>
  <c r="P3578" i="1"/>
  <c r="P3576" i="1"/>
  <c r="P3575" i="1"/>
  <c r="P3586" i="1"/>
  <c r="P3573" i="1"/>
  <c r="P3587" i="1"/>
  <c r="P3579" i="1"/>
  <c r="P3581" i="1"/>
  <c r="P3594" i="1"/>
  <c r="P3584" i="1"/>
  <c r="P3591" i="1"/>
  <c r="P3592" i="1"/>
  <c r="P3593" i="1"/>
  <c r="P3588" i="1"/>
  <c r="P3603" i="1"/>
  <c r="P3602" i="1"/>
  <c r="P3601" i="1"/>
  <c r="P3604" i="1"/>
  <c r="P3613" i="1"/>
  <c r="P3606" i="1"/>
  <c r="P3610" i="1"/>
  <c r="P3608" i="1"/>
  <c r="P3612" i="1"/>
  <c r="P3609" i="1"/>
  <c r="P3605" i="1"/>
  <c r="P3611" i="1"/>
  <c r="P3607" i="1"/>
  <c r="P3614" i="1"/>
  <c r="P3619" i="1"/>
  <c r="P3621" i="1"/>
  <c r="P3631" i="1"/>
  <c r="P3622" i="1"/>
  <c r="P3629" i="1"/>
  <c r="P3626" i="1"/>
  <c r="P3618" i="1"/>
  <c r="P3623" i="1"/>
  <c r="P3630" i="1"/>
  <c r="P3627" i="1"/>
  <c r="P3625" i="1"/>
  <c r="P3628" i="1"/>
  <c r="P3624" i="1"/>
  <c r="P3617" i="1"/>
  <c r="P3620" i="1"/>
  <c r="P3682" i="1"/>
  <c r="P3645" i="1"/>
  <c r="P3671" i="1"/>
  <c r="P3664" i="1"/>
  <c r="P3695" i="1"/>
  <c r="P3681" i="1"/>
  <c r="P3644" i="1"/>
  <c r="P3660" i="1"/>
  <c r="P3636" i="1"/>
  <c r="P3658" i="1"/>
  <c r="P3674" i="1"/>
  <c r="P3641" i="1"/>
  <c r="P3683" i="1"/>
  <c r="P3666" i="1"/>
  <c r="P3667" i="1"/>
  <c r="P3634" i="1"/>
  <c r="P3675" i="1"/>
  <c r="P3635" i="1"/>
  <c r="P3688" i="1"/>
  <c r="P3638" i="1"/>
  <c r="P3692" i="1"/>
  <c r="P3689" i="1"/>
  <c r="P3696" i="1"/>
  <c r="P3652" i="1"/>
  <c r="P3643" i="1"/>
  <c r="P3672" i="1"/>
  <c r="P3703" i="1"/>
  <c r="P3663" i="1"/>
  <c r="P3639" i="1"/>
  <c r="P3661" i="1"/>
  <c r="P3684" i="1"/>
  <c r="P3668" i="1"/>
  <c r="P3701" i="1"/>
  <c r="P3659" i="1"/>
  <c r="P3687" i="1"/>
  <c r="P3685" i="1"/>
  <c r="P3679" i="1"/>
  <c r="P3697" i="1"/>
  <c r="P3693" i="1"/>
  <c r="P3676" i="1"/>
  <c r="P3698" i="1"/>
  <c r="P3673" i="1"/>
  <c r="P3704" i="1"/>
  <c r="P3680" i="1"/>
  <c r="P3646" i="1"/>
  <c r="P3648" i="1"/>
  <c r="P3640" i="1"/>
  <c r="P3642" i="1"/>
  <c r="P3649" i="1"/>
  <c r="P3650" i="1"/>
  <c r="P3702" i="1"/>
  <c r="P3651" i="1"/>
  <c r="P3653" i="1"/>
  <c r="P3654" i="1"/>
  <c r="P3657" i="1"/>
  <c r="P3699" i="1"/>
  <c r="P3647" i="1"/>
  <c r="P3686" i="1"/>
  <c r="P3655" i="1"/>
  <c r="P3700" i="1"/>
  <c r="P3656" i="1"/>
  <c r="P3677" i="1"/>
  <c r="P3690" i="1"/>
  <c r="P3669" i="1"/>
  <c r="P3662" i="1"/>
  <c r="P3665" i="1"/>
  <c r="P3637" i="1"/>
  <c r="P3705" i="1"/>
  <c r="P3670" i="1"/>
  <c r="P3678" i="1"/>
  <c r="P3694" i="1"/>
  <c r="P3691" i="1"/>
  <c r="P3706" i="1"/>
  <c r="P3967" i="1"/>
  <c r="P3810" i="1"/>
  <c r="P4081" i="1"/>
  <c r="P4048" i="1"/>
  <c r="P3759" i="1"/>
  <c r="P3939" i="1"/>
  <c r="P3985" i="1"/>
  <c r="P3761" i="1"/>
  <c r="P3728" i="1"/>
  <c r="P3931" i="1"/>
  <c r="P3909" i="1"/>
  <c r="P3940" i="1"/>
  <c r="P3941" i="1"/>
  <c r="P3712" i="1"/>
  <c r="P3827" i="1"/>
  <c r="P3752" i="1"/>
  <c r="P4056" i="1"/>
  <c r="P3921" i="1"/>
  <c r="P4033" i="1"/>
  <c r="P3719" i="1"/>
  <c r="P4059" i="1"/>
  <c r="P3942" i="1"/>
  <c r="P4034" i="1"/>
  <c r="P4060" i="1"/>
  <c r="P3852" i="1"/>
  <c r="P3922" i="1"/>
  <c r="P3847" i="1"/>
  <c r="P3762" i="1"/>
  <c r="P3796" i="1"/>
  <c r="P3763" i="1"/>
  <c r="P3714" i="1"/>
  <c r="P3710" i="1"/>
  <c r="P4106" i="1"/>
  <c r="P3793" i="1"/>
  <c r="P3896" i="1"/>
  <c r="P3986" i="1"/>
  <c r="P3715" i="1"/>
  <c r="P3725" i="1"/>
  <c r="P3853" i="1"/>
  <c r="P3733" i="1"/>
  <c r="P3795" i="1"/>
  <c r="P3917" i="1"/>
  <c r="P3943" i="1"/>
  <c r="P3987" i="1"/>
  <c r="P4061" i="1"/>
  <c r="P3910" i="1"/>
  <c r="P4096" i="1"/>
  <c r="P4097" i="1"/>
  <c r="P3811" i="1"/>
  <c r="P3812" i="1"/>
  <c r="P4084" i="1"/>
  <c r="P3741" i="1"/>
  <c r="P3905" i="1"/>
  <c r="P3923" i="1"/>
  <c r="P4019" i="1"/>
  <c r="P4035" i="1"/>
  <c r="P3854" i="1"/>
  <c r="P3764" i="1"/>
  <c r="P3848" i="1"/>
  <c r="P4062" i="1"/>
  <c r="P3855" i="1"/>
  <c r="P3709" i="1"/>
  <c r="P3783" i="1"/>
  <c r="P3911" i="1"/>
  <c r="P3856" i="1"/>
  <c r="P3841" i="1"/>
  <c r="P3944" i="1"/>
  <c r="P3908" i="1"/>
  <c r="P3906" i="1"/>
  <c r="P3773" i="1"/>
  <c r="P3907" i="1"/>
  <c r="P4075" i="1"/>
  <c r="P3765" i="1"/>
  <c r="P3797" i="1"/>
  <c r="P3857" i="1"/>
  <c r="P4007" i="1"/>
  <c r="P4098" i="1"/>
  <c r="P3742" i="1"/>
  <c r="P3889" i="1"/>
  <c r="P3760" i="1"/>
  <c r="P4036" i="1"/>
  <c r="P4104" i="1"/>
  <c r="P3843" i="1"/>
  <c r="P3754" i="1"/>
  <c r="P3858" i="1"/>
  <c r="P3859" i="1"/>
  <c r="P4088" i="1"/>
  <c r="P3945" i="1"/>
  <c r="P4099" i="1"/>
  <c r="P3756" i="1"/>
  <c r="P3946" i="1"/>
  <c r="P3798" i="1"/>
  <c r="P3947" i="1"/>
  <c r="P3813" i="1"/>
  <c r="P3743" i="1"/>
  <c r="P3720" i="1"/>
  <c r="P3744" i="1"/>
  <c r="P4049" i="1"/>
  <c r="P4017" i="1"/>
  <c r="P3978" i="1"/>
  <c r="P3948" i="1"/>
  <c r="P3968" i="1"/>
  <c r="P4008" i="1"/>
  <c r="P3826" i="1"/>
  <c r="P3949" i="1"/>
  <c r="P4063" i="1"/>
  <c r="P3988" i="1"/>
  <c r="P3918" i="1"/>
  <c r="P3828" i="1"/>
  <c r="P4005" i="1"/>
  <c r="P4009" i="1"/>
  <c r="P3745" i="1"/>
  <c r="P4037" i="1"/>
  <c r="P3981" i="1"/>
  <c r="P3932" i="1"/>
  <c r="P3912" i="1"/>
  <c r="P3814" i="1"/>
  <c r="P4089" i="1"/>
  <c r="P4047" i="1"/>
  <c r="P4074" i="1"/>
  <c r="P3950" i="1"/>
  <c r="P4112" i="1"/>
  <c r="P3989" i="1"/>
  <c r="P3849" i="1"/>
  <c r="P4010" i="1"/>
  <c r="P4090" i="1"/>
  <c r="P3965" i="1"/>
  <c r="P4011" i="1"/>
  <c r="P3979" i="1"/>
  <c r="P3860" i="1"/>
  <c r="P3861" i="1"/>
  <c r="P3775" i="1"/>
  <c r="P4057" i="1"/>
  <c r="P3969" i="1"/>
  <c r="P4064" i="1"/>
  <c r="P4110" i="1"/>
  <c r="P4085" i="1"/>
  <c r="P4058" i="1"/>
  <c r="P3862" i="1"/>
  <c r="P3799" i="1"/>
  <c r="P3983" i="1"/>
  <c r="P3990" i="1"/>
  <c r="P3776" i="1"/>
  <c r="P3951" i="1"/>
  <c r="P4091" i="1"/>
  <c r="P3970" i="1"/>
  <c r="P3888" i="1"/>
  <c r="P3800" i="1"/>
  <c r="P3801" i="1"/>
  <c r="P3919" i="1"/>
  <c r="P3916" i="1"/>
  <c r="P3824" i="1"/>
  <c r="P3938" i="1"/>
  <c r="P3863" i="1"/>
  <c r="P3890" i="1"/>
  <c r="P3924" i="1"/>
  <c r="P4020" i="1"/>
  <c r="P3721" i="1"/>
  <c r="P3952" i="1"/>
  <c r="P3766" i="1"/>
  <c r="P4012" i="1"/>
  <c r="P3802" i="1"/>
  <c r="P4013" i="1"/>
  <c r="P3851" i="1"/>
  <c r="P4014" i="1"/>
  <c r="P4032" i="1"/>
  <c r="P3971" i="1"/>
  <c r="P3767" i="1"/>
  <c r="P3844" i="1"/>
  <c r="P4065" i="1"/>
  <c r="P3864" i="1"/>
  <c r="P3777" i="1"/>
  <c r="P4038" i="1"/>
  <c r="P3845" i="1"/>
  <c r="P3963" i="1"/>
  <c r="P3737" i="1"/>
  <c r="P4073" i="1"/>
  <c r="P3729" i="1"/>
  <c r="P3893" i="1"/>
  <c r="P3842" i="1"/>
  <c r="P3803" i="1"/>
  <c r="P3925" i="1"/>
  <c r="P3953" i="1"/>
  <c r="P3779" i="1"/>
  <c r="P3708" i="1"/>
  <c r="P4021" i="1"/>
  <c r="P3865" i="1"/>
  <c r="P3954" i="1"/>
  <c r="P4016" i="1"/>
  <c r="P4022" i="1"/>
  <c r="P4039" i="1"/>
  <c r="P4066" i="1"/>
  <c r="P4114" i="1"/>
  <c r="P3980" i="1"/>
  <c r="P3926" i="1"/>
  <c r="P3815" i="1"/>
  <c r="P4076" i="1"/>
  <c r="P3972" i="1"/>
  <c r="P3784" i="1"/>
  <c r="P4031" i="1"/>
  <c r="P4050" i="1"/>
  <c r="P4040" i="1"/>
  <c r="P4087" i="1"/>
  <c r="P4051" i="1"/>
  <c r="P4113" i="1"/>
  <c r="P3829" i="1"/>
  <c r="P4092" i="1"/>
  <c r="P3927" i="1"/>
  <c r="P3726" i="1"/>
  <c r="P3738" i="1"/>
  <c r="P4023" i="1"/>
  <c r="P3933" i="1"/>
  <c r="P3913" i="1"/>
  <c r="P3955" i="1"/>
  <c r="P3956" i="1"/>
  <c r="P3866" i="1"/>
  <c r="P3991" i="1"/>
  <c r="P4067" i="1"/>
  <c r="P3973" i="1"/>
  <c r="P3867" i="1"/>
  <c r="P3992" i="1"/>
  <c r="P4041" i="1"/>
  <c r="P3895" i="1"/>
  <c r="P3993" i="1"/>
  <c r="P3830" i="1"/>
  <c r="P3727" i="1"/>
  <c r="P3868" i="1"/>
  <c r="P4102" i="1"/>
  <c r="P4111" i="1"/>
  <c r="P3897" i="1"/>
  <c r="P3730" i="1"/>
  <c r="P4024" i="1"/>
  <c r="P3984" i="1"/>
  <c r="P3736" i="1"/>
  <c r="P3920" i="1"/>
  <c r="P3831" i="1"/>
  <c r="P4025" i="1"/>
  <c r="P3957" i="1"/>
  <c r="P3934" i="1"/>
  <c r="P3994" i="1"/>
  <c r="P3723" i="1"/>
  <c r="P3768" i="1"/>
  <c r="P4026" i="1"/>
  <c r="P4068" i="1"/>
  <c r="P3869" i="1"/>
  <c r="P3794" i="1"/>
  <c r="P4042" i="1"/>
  <c r="P4107" i="1"/>
  <c r="P3732" i="1"/>
  <c r="P4109" i="1"/>
  <c r="P4069" i="1"/>
  <c r="P3804" i="1"/>
  <c r="P4027" i="1"/>
  <c r="P3870" i="1"/>
  <c r="P4015" i="1"/>
  <c r="P3740" i="1"/>
  <c r="P3785" i="1"/>
  <c r="P3786" i="1"/>
  <c r="P3718" i="1"/>
  <c r="P3966" i="1"/>
  <c r="P3782" i="1"/>
  <c r="P3739" i="1"/>
  <c r="P3974" i="1"/>
  <c r="P3846" i="1"/>
  <c r="P3769" i="1"/>
  <c r="P3832" i="1"/>
  <c r="P3833" i="1"/>
  <c r="P3898" i="1"/>
  <c r="P4070" i="1"/>
  <c r="P3995" i="1"/>
  <c r="P3816" i="1"/>
  <c r="P3871" i="1"/>
  <c r="P3899" i="1"/>
  <c r="P3872" i="1"/>
  <c r="P3873" i="1"/>
  <c r="P3780" i="1"/>
  <c r="P3914" i="1"/>
  <c r="P3774" i="1"/>
  <c r="P3817" i="1"/>
  <c r="P3746" i="1"/>
  <c r="P4055" i="1"/>
  <c r="P3731" i="1"/>
  <c r="P3809" i="1"/>
  <c r="P3958" i="1"/>
  <c r="P3747" i="1"/>
  <c r="P3748" i="1"/>
  <c r="P3818" i="1"/>
  <c r="P3778" i="1"/>
  <c r="P3781" i="1"/>
  <c r="P3787" i="1"/>
  <c r="P3900" i="1"/>
  <c r="P3874" i="1"/>
  <c r="P3753" i="1"/>
  <c r="P3875" i="1"/>
  <c r="P3834" i="1"/>
  <c r="P3928" i="1"/>
  <c r="P3876" i="1"/>
  <c r="P3996" i="1"/>
  <c r="P3877" i="1"/>
  <c r="P3722" i="1"/>
  <c r="P3788" i="1"/>
  <c r="P3835" i="1"/>
  <c r="P4115" i="1"/>
  <c r="P3930" i="1"/>
  <c r="P4030" i="1"/>
  <c r="P3982" i="1"/>
  <c r="P3878" i="1"/>
  <c r="P3959" i="1"/>
  <c r="P3975" i="1"/>
  <c r="P3823" i="1"/>
  <c r="P3901" i="1"/>
  <c r="P3749" i="1"/>
  <c r="P4043" i="1"/>
  <c r="P4052" i="1"/>
  <c r="P3902" i="1"/>
  <c r="P4028" i="1"/>
  <c r="P3964" i="1"/>
  <c r="P3887" i="1"/>
  <c r="P4071" i="1"/>
  <c r="P4006" i="1"/>
  <c r="P3997" i="1"/>
  <c r="P3734" i="1"/>
  <c r="P3935" i="1"/>
  <c r="P3789" i="1"/>
  <c r="P3770" i="1"/>
  <c r="P3879" i="1"/>
  <c r="P3998" i="1"/>
  <c r="P3771" i="1"/>
  <c r="P3711" i="1"/>
  <c r="P3836" i="1"/>
  <c r="P3755" i="1"/>
  <c r="P3880" i="1"/>
  <c r="P3707" i="1"/>
  <c r="P4100" i="1"/>
  <c r="P3805" i="1"/>
  <c r="P3772" i="1"/>
  <c r="P3717" i="1"/>
  <c r="P3891" i="1"/>
  <c r="P3757" i="1"/>
  <c r="P3716" i="1"/>
  <c r="P3750" i="1"/>
  <c r="P4108" i="1"/>
  <c r="P4077" i="1"/>
  <c r="P3806" i="1"/>
  <c r="P3976" i="1"/>
  <c r="P3850" i="1"/>
  <c r="P4093" i="1"/>
  <c r="P3960" i="1"/>
  <c r="P3751" i="1"/>
  <c r="P3735" i="1"/>
  <c r="P3999" i="1"/>
  <c r="P3807" i="1"/>
  <c r="P4044" i="1"/>
  <c r="P3819" i="1"/>
  <c r="P4018" i="1"/>
  <c r="P4053" i="1"/>
  <c r="P3837" i="1"/>
  <c r="P4045" i="1"/>
  <c r="P4000" i="1"/>
  <c r="P3903" i="1"/>
  <c r="P3929" i="1"/>
  <c r="P3838" i="1"/>
  <c r="P3936" i="1"/>
  <c r="P4080" i="1"/>
  <c r="P3790" i="1"/>
  <c r="P3839" i="1"/>
  <c r="P3791" i="1"/>
  <c r="P3840" i="1"/>
  <c r="P3881" i="1"/>
  <c r="P3724" i="1"/>
  <c r="P3882" i="1"/>
  <c r="P4072" i="1"/>
  <c r="P4046" i="1"/>
  <c r="P4029" i="1"/>
  <c r="P4001" i="1"/>
  <c r="P3883" i="1"/>
  <c r="P3904" i="1"/>
  <c r="P3820" i="1"/>
  <c r="P4054" i="1"/>
  <c r="P3961" i="1"/>
  <c r="P3792" i="1"/>
  <c r="P3825" i="1"/>
  <c r="P3808" i="1"/>
  <c r="P3937" i="1"/>
  <c r="P3884" i="1"/>
  <c r="P4079" i="1"/>
  <c r="P4002" i="1"/>
  <c r="P4003" i="1"/>
  <c r="P4083" i="1"/>
  <c r="P3892" i="1"/>
  <c r="P3915" i="1"/>
  <c r="P3977" i="1"/>
  <c r="P3821" i="1"/>
  <c r="P3962" i="1"/>
  <c r="P4101" i="1"/>
  <c r="P4094" i="1"/>
  <c r="P3894" i="1"/>
  <c r="P4086" i="1"/>
  <c r="P3822" i="1"/>
  <c r="P4078" i="1"/>
  <c r="P4105" i="1"/>
  <c r="P4004" i="1"/>
  <c r="P3886" i="1"/>
  <c r="P3885" i="1"/>
  <c r="P3758" i="1"/>
  <c r="P4103" i="1"/>
  <c r="P4082" i="1"/>
  <c r="P4095" i="1"/>
  <c r="P366" i="1"/>
  <c r="O754" i="1"/>
  <c r="O276" i="1"/>
  <c r="O3" i="1"/>
  <c r="O2" i="1"/>
  <c r="O3231" i="1"/>
  <c r="O20" i="1"/>
  <c r="O2158" i="1"/>
  <c r="O80" i="1"/>
  <c r="O435" i="1"/>
  <c r="O92" i="1"/>
  <c r="O182" i="1"/>
  <c r="O40" i="1"/>
  <c r="O45" i="1"/>
  <c r="O659" i="1"/>
  <c r="O22" i="1"/>
  <c r="O85" i="1"/>
  <c r="O73" i="1"/>
  <c r="O58" i="1"/>
  <c r="O552" i="1"/>
  <c r="O2353" i="1"/>
  <c r="O279" i="1"/>
  <c r="O8" i="1"/>
  <c r="O620" i="1"/>
  <c r="O2244" i="1"/>
  <c r="O140" i="1"/>
  <c r="O72" i="1"/>
  <c r="O59" i="1"/>
  <c r="O9" i="1"/>
  <c r="O30" i="1"/>
  <c r="O901" i="1"/>
  <c r="O24" i="1"/>
  <c r="O2123" i="1"/>
  <c r="O23" i="1"/>
  <c r="O32" i="1"/>
  <c r="O94" i="1"/>
  <c r="O2415" i="1"/>
  <c r="O1253" i="1"/>
  <c r="O13" i="1"/>
  <c r="O205" i="1"/>
  <c r="O840" i="1"/>
  <c r="O6" i="1"/>
  <c r="O19" i="1"/>
  <c r="O213" i="1"/>
  <c r="O864" i="1"/>
  <c r="O35" i="1"/>
  <c r="O303" i="1"/>
  <c r="O15" i="1"/>
  <c r="O469" i="1"/>
  <c r="O210" i="1"/>
  <c r="O1458" i="1"/>
  <c r="O2384" i="1"/>
  <c r="O488" i="1"/>
  <c r="O359" i="1"/>
  <c r="O67" i="1"/>
  <c r="O424" i="1"/>
  <c r="O5" i="1"/>
  <c r="O662" i="1"/>
  <c r="O148" i="1"/>
  <c r="O529" i="1"/>
  <c r="O34" i="1"/>
  <c r="O492" i="1"/>
  <c r="O82" i="1"/>
  <c r="O1159" i="1"/>
  <c r="O920" i="1"/>
  <c r="O1004" i="1"/>
  <c r="O586" i="1"/>
  <c r="O344" i="1"/>
  <c r="O7" i="1"/>
  <c r="O168" i="1"/>
  <c r="O773" i="1"/>
  <c r="O33" i="1"/>
  <c r="O353" i="1"/>
  <c r="O173" i="1"/>
  <c r="O1761" i="1"/>
  <c r="O2145" i="1"/>
  <c r="O57" i="1"/>
  <c r="O120" i="1"/>
  <c r="O103" i="1"/>
  <c r="O672" i="1"/>
  <c r="O3113" i="1"/>
  <c r="O242" i="1"/>
  <c r="O264" i="1"/>
  <c r="O365" i="1"/>
  <c r="O252" i="1"/>
  <c r="O1638" i="1"/>
  <c r="O211" i="1"/>
  <c r="O31" i="1"/>
  <c r="O46" i="1"/>
  <c r="O2055" i="1"/>
  <c r="O21" i="1"/>
  <c r="O1352" i="1"/>
  <c r="O1277" i="1"/>
  <c r="O2743" i="1"/>
  <c r="O27" i="1"/>
  <c r="O109" i="1"/>
  <c r="O1047" i="1"/>
  <c r="O434" i="1"/>
  <c r="O111" i="1"/>
  <c r="O114" i="1"/>
  <c r="O766" i="1"/>
  <c r="O36" i="1"/>
  <c r="O450" i="1"/>
  <c r="O37" i="1"/>
  <c r="O127" i="1"/>
  <c r="O681" i="1"/>
  <c r="O304" i="1"/>
  <c r="O2311" i="1"/>
  <c r="O16" i="1"/>
  <c r="O545" i="1"/>
  <c r="O928" i="1"/>
  <c r="O1587" i="1"/>
  <c r="O719" i="1"/>
  <c r="O809" i="1"/>
  <c r="O2445" i="1"/>
  <c r="O822" i="1"/>
  <c r="O216" i="1"/>
  <c r="O203" i="1"/>
  <c r="O90" i="1"/>
  <c r="O1201" i="1"/>
  <c r="O363" i="1"/>
  <c r="O14" i="1"/>
  <c r="O642" i="1"/>
  <c r="O2050" i="1"/>
  <c r="O2060" i="1"/>
  <c r="O269" i="1"/>
  <c r="O1955" i="1"/>
  <c r="O51" i="1"/>
  <c r="O519" i="1"/>
  <c r="O77" i="1"/>
  <c r="O110" i="1"/>
  <c r="O526" i="1"/>
  <c r="O883" i="1"/>
  <c r="O112" i="1"/>
  <c r="O285" i="1"/>
  <c r="O1835" i="1"/>
  <c r="O2602" i="1"/>
  <c r="O902" i="1"/>
  <c r="O480" i="1"/>
  <c r="O38" i="1"/>
  <c r="O116" i="1"/>
  <c r="O1580" i="1"/>
  <c r="O1987" i="1"/>
  <c r="O2855" i="1"/>
  <c r="O2425" i="1"/>
  <c r="O295" i="1"/>
  <c r="O644" i="1"/>
  <c r="O1590" i="1"/>
  <c r="O2858" i="1"/>
  <c r="O55" i="1"/>
  <c r="O300" i="1"/>
  <c r="O139" i="1"/>
  <c r="O539" i="1"/>
  <c r="O799" i="1"/>
  <c r="O141" i="1"/>
  <c r="O541" i="1"/>
  <c r="O649" i="1"/>
  <c r="O1063" i="1"/>
  <c r="O445" i="1"/>
  <c r="O347" i="1"/>
  <c r="O1087" i="1"/>
  <c r="O553" i="1"/>
  <c r="O1092" i="1"/>
  <c r="O215" i="1"/>
  <c r="O254" i="1"/>
  <c r="O845" i="1"/>
  <c r="O2469" i="1"/>
  <c r="O259" i="1"/>
  <c r="O676" i="1"/>
  <c r="O4" i="1"/>
  <c r="O2314" i="1"/>
  <c r="O566" i="1"/>
  <c r="O762" i="1"/>
  <c r="O25" i="1"/>
  <c r="O1508" i="1"/>
  <c r="O10" i="1"/>
  <c r="O2073" i="1"/>
  <c r="O160" i="1"/>
  <c r="O336" i="1"/>
  <c r="O1158" i="1"/>
  <c r="O221" i="1"/>
  <c r="O581" i="1"/>
  <c r="O752" i="1"/>
  <c r="O2492" i="1"/>
  <c r="O286" i="1"/>
  <c r="O1989" i="1"/>
  <c r="O62" i="1"/>
  <c r="O892" i="1"/>
  <c r="O1372" i="1"/>
  <c r="O115" i="1"/>
  <c r="O592" i="1"/>
  <c r="O351" i="1"/>
  <c r="O2594" i="1"/>
  <c r="O2595" i="1"/>
  <c r="O2840" i="1"/>
  <c r="O1020" i="1"/>
  <c r="O2233" i="1"/>
  <c r="O2603" i="1"/>
  <c r="O1206" i="1"/>
  <c r="O619" i="1"/>
  <c r="O65" i="1"/>
  <c r="O176" i="1"/>
  <c r="O1406" i="1"/>
  <c r="O857" i="1"/>
  <c r="O255" i="1"/>
  <c r="O2620" i="1"/>
  <c r="O113" i="1"/>
  <c r="O240" i="1"/>
  <c r="O1436" i="1"/>
  <c r="O2940" i="1"/>
  <c r="O446" i="1"/>
  <c r="O2271" i="1"/>
  <c r="O2297" i="1"/>
  <c r="O2276" i="1"/>
  <c r="O1074" i="1"/>
  <c r="O1788" i="1"/>
  <c r="O1254" i="1"/>
  <c r="O2423" i="1"/>
  <c r="O2286" i="1"/>
  <c r="O2643" i="1"/>
  <c r="O74" i="1"/>
  <c r="O1664" i="1"/>
  <c r="O2295" i="1"/>
  <c r="O100" i="1"/>
  <c r="O673" i="1"/>
  <c r="O334" i="1"/>
  <c r="O2300" i="1"/>
  <c r="O78" i="1"/>
  <c r="O1210" i="1"/>
  <c r="O2195" i="1"/>
  <c r="O44" i="1"/>
  <c r="O1825" i="1"/>
  <c r="O2009" i="1"/>
  <c r="O2310" i="1"/>
  <c r="O2744" i="1"/>
  <c r="O244" i="1"/>
  <c r="O28" i="1"/>
  <c r="O978" i="1"/>
  <c r="O1851" i="1"/>
  <c r="O1491" i="1"/>
  <c r="O270" i="1"/>
  <c r="O1860" i="1"/>
  <c r="O703" i="1"/>
  <c r="O1869" i="1"/>
  <c r="O200" i="1"/>
  <c r="O831" i="1"/>
  <c r="O1306" i="1"/>
  <c r="O277" i="1"/>
  <c r="O280" i="1"/>
  <c r="O716" i="1"/>
  <c r="O717" i="1"/>
  <c r="O996" i="1"/>
  <c r="O2347" i="1"/>
  <c r="O2669" i="1"/>
  <c r="O48" i="1"/>
  <c r="O89" i="1"/>
  <c r="O133" i="1"/>
  <c r="O729" i="1"/>
  <c r="O3553" i="1"/>
  <c r="O102" i="1"/>
  <c r="O166" i="1"/>
  <c r="O558" i="1"/>
  <c r="O119" i="1"/>
  <c r="O2109" i="1"/>
  <c r="O169" i="1"/>
  <c r="O1195" i="1"/>
  <c r="O1345" i="1"/>
  <c r="O1578" i="1"/>
  <c r="O1035" i="1"/>
  <c r="O429" i="1"/>
  <c r="O1585" i="1"/>
  <c r="O11" i="1"/>
  <c r="O137" i="1"/>
  <c r="O528" i="1"/>
  <c r="O1040" i="1"/>
  <c r="O2387" i="1"/>
  <c r="O301" i="1"/>
  <c r="O747" i="1"/>
  <c r="O1596" i="1"/>
  <c r="O1939" i="1"/>
  <c r="O1945" i="1"/>
  <c r="O1946" i="1"/>
  <c r="O2267" i="1"/>
  <c r="O1953" i="1"/>
  <c r="O1954" i="1"/>
  <c r="O235" i="1"/>
  <c r="O756" i="1"/>
  <c r="O2138" i="1"/>
  <c r="O2631" i="1"/>
  <c r="O2393" i="1"/>
  <c r="O2712" i="1"/>
  <c r="O202" i="1"/>
  <c r="O976" i="1"/>
  <c r="O63" i="1"/>
  <c r="O461" i="1"/>
  <c r="O2640" i="1"/>
  <c r="O1622" i="1"/>
  <c r="O2403" i="1"/>
  <c r="O2569" i="1"/>
  <c r="O385" i="1"/>
  <c r="O665" i="1"/>
  <c r="O2122" i="1"/>
  <c r="O2198" i="1"/>
  <c r="O2218" i="1"/>
  <c r="O2293" i="1"/>
  <c r="O2998" i="1"/>
  <c r="O183" i="1"/>
  <c r="O447" i="1"/>
  <c r="O1337" i="1"/>
  <c r="O230" i="1"/>
  <c r="O1111" i="1"/>
  <c r="O320" i="1"/>
  <c r="O774" i="1"/>
  <c r="O1294" i="1"/>
  <c r="O777" i="1"/>
  <c r="O1405" i="1"/>
  <c r="O1645" i="1"/>
  <c r="O2214" i="1"/>
  <c r="O2657" i="1"/>
  <c r="O328" i="1"/>
  <c r="O783" i="1"/>
  <c r="O1233" i="1"/>
  <c r="O1648" i="1"/>
  <c r="O786" i="1"/>
  <c r="O1260" i="1"/>
  <c r="O1416" i="1"/>
  <c r="O1659" i="1"/>
  <c r="O1842" i="1"/>
  <c r="O130" i="1"/>
  <c r="O463" i="1"/>
  <c r="O508" i="1"/>
  <c r="O691" i="1"/>
  <c r="O1665" i="1"/>
  <c r="O548" i="1"/>
  <c r="O927" i="1"/>
  <c r="O1341" i="1"/>
  <c r="O1675" i="1"/>
  <c r="O1998" i="1"/>
  <c r="O2150" i="1"/>
  <c r="O2188" i="1"/>
  <c r="O2231" i="1"/>
  <c r="O2272" i="1"/>
  <c r="O3085" i="1"/>
  <c r="O179" i="1"/>
  <c r="O467" i="1"/>
  <c r="O874" i="1"/>
  <c r="O1431" i="1"/>
  <c r="O2155" i="1"/>
  <c r="O2529" i="1"/>
  <c r="O1025" i="1"/>
  <c r="O2604" i="1"/>
  <c r="O163" i="1"/>
  <c r="O801" i="1"/>
  <c r="O802" i="1"/>
  <c r="O1264" i="1"/>
  <c r="O722" i="1"/>
  <c r="O1705" i="1"/>
  <c r="O2014" i="1"/>
  <c r="O2611" i="1"/>
  <c r="O95" i="1"/>
  <c r="O806" i="1"/>
  <c r="O1288" i="1"/>
  <c r="O2290" i="1"/>
  <c r="O2443" i="1"/>
  <c r="O167" i="1"/>
  <c r="O811" i="1"/>
  <c r="O1246" i="1"/>
  <c r="O2689" i="1"/>
  <c r="O824" i="1"/>
  <c r="O2030" i="1"/>
  <c r="O2216" i="1"/>
  <c r="O2453" i="1"/>
  <c r="O350" i="1"/>
  <c r="O352" i="1"/>
  <c r="O2031" i="1"/>
  <c r="O47" i="1"/>
  <c r="O1321" i="1"/>
  <c r="O1483" i="1"/>
  <c r="O2035" i="1"/>
  <c r="O2037" i="1"/>
  <c r="O142" i="1"/>
  <c r="O1060" i="1"/>
  <c r="O1105" i="1"/>
  <c r="O1731" i="1"/>
  <c r="O2825" i="1"/>
  <c r="O3232" i="1"/>
  <c r="O329" i="1"/>
  <c r="O486" i="1"/>
  <c r="O2630" i="1"/>
  <c r="O742" i="1"/>
  <c r="O1499" i="1"/>
  <c r="O1737" i="1"/>
  <c r="O2474" i="1"/>
  <c r="O12" i="1"/>
  <c r="O314" i="1"/>
  <c r="O405" i="1"/>
  <c r="O496" i="1"/>
  <c r="O498" i="1"/>
  <c r="O1940" i="1"/>
  <c r="O66" i="1"/>
  <c r="O504" i="1"/>
  <c r="O863" i="1"/>
  <c r="O973" i="1"/>
  <c r="O1086" i="1"/>
  <c r="O1751" i="1"/>
  <c r="O2129" i="1"/>
  <c r="O2207" i="1"/>
  <c r="O2429" i="1"/>
  <c r="O2642" i="1"/>
  <c r="O2771" i="1"/>
  <c r="O218" i="1"/>
  <c r="O507" i="1"/>
  <c r="O624" i="1"/>
  <c r="O718" i="1"/>
  <c r="O980" i="1"/>
  <c r="O1094" i="1"/>
  <c r="O1214" i="1"/>
  <c r="O1216" i="1"/>
  <c r="O1217" i="1"/>
  <c r="O1516" i="1"/>
  <c r="O1929" i="1"/>
  <c r="O3017" i="1"/>
  <c r="O93" i="1"/>
  <c r="O510" i="1"/>
  <c r="O555" i="1"/>
  <c r="O631" i="1"/>
  <c r="O1156" i="1"/>
  <c r="O2069" i="1"/>
  <c r="O50" i="1"/>
  <c r="O107" i="1"/>
  <c r="O419" i="1"/>
  <c r="O1223" i="1"/>
  <c r="O1400" i="1"/>
  <c r="O1523" i="1"/>
  <c r="O1554" i="1"/>
  <c r="O2074" i="1"/>
  <c r="O2076" i="1"/>
  <c r="O2711" i="1"/>
  <c r="O2934" i="1"/>
  <c r="O1357" i="1"/>
  <c r="O1768" i="1"/>
  <c r="O2258" i="1"/>
  <c r="O2396" i="1"/>
  <c r="O2488" i="1"/>
  <c r="O1550" i="1"/>
  <c r="O2491" i="1"/>
  <c r="O199" i="1"/>
  <c r="O606" i="1"/>
  <c r="O646" i="1"/>
  <c r="O2785" i="1"/>
  <c r="O3204" i="1"/>
  <c r="O686" i="1"/>
  <c r="O2497" i="1"/>
  <c r="O2702" i="1"/>
  <c r="O60" i="1"/>
  <c r="O372" i="1"/>
  <c r="O894" i="1"/>
  <c r="O896" i="1"/>
  <c r="O1023" i="1"/>
  <c r="O1026" i="1"/>
  <c r="O1779" i="1"/>
  <c r="O1981" i="1"/>
  <c r="O2413" i="1"/>
  <c r="O2452" i="1"/>
  <c r="O42" i="1"/>
  <c r="O54" i="1"/>
  <c r="O562" i="1"/>
  <c r="O617" i="1"/>
  <c r="O906" i="1"/>
  <c r="O1250" i="1"/>
  <c r="O1479" i="1"/>
  <c r="O1577" i="1"/>
  <c r="O379" i="1"/>
  <c r="O407" i="1"/>
  <c r="O639" i="1"/>
  <c r="O702" i="1"/>
  <c r="O903" i="1"/>
  <c r="O1255" i="1"/>
  <c r="O1642" i="1"/>
  <c r="O2116" i="1"/>
  <c r="O2118" i="1"/>
  <c r="O124" i="1"/>
  <c r="O135" i="1"/>
  <c r="O460" i="1"/>
  <c r="O533" i="1"/>
  <c r="O1583" i="1"/>
  <c r="O1794" i="1"/>
  <c r="O2119" i="1"/>
  <c r="O2211" i="1"/>
  <c r="O2504" i="1"/>
  <c r="O91" i="1"/>
  <c r="O535" i="1"/>
  <c r="O629" i="1"/>
  <c r="O905" i="1"/>
  <c r="O1615" i="1"/>
  <c r="O1797" i="1"/>
  <c r="O1993" i="1"/>
  <c r="O2671" i="1"/>
  <c r="O3126" i="1"/>
  <c r="O188" i="1"/>
  <c r="O531" i="1"/>
  <c r="O913" i="1"/>
  <c r="O1592" i="1"/>
  <c r="O1810" i="1"/>
  <c r="O1814" i="1"/>
  <c r="O2186" i="1"/>
  <c r="O2687" i="1"/>
  <c r="O2734" i="1"/>
  <c r="O420" i="1"/>
  <c r="O796" i="1"/>
  <c r="O1049" i="1"/>
  <c r="O1274" i="1"/>
  <c r="O1600" i="1"/>
  <c r="O1601" i="1"/>
  <c r="O2477" i="1"/>
  <c r="O79" i="1"/>
  <c r="O253" i="1"/>
  <c r="O611" i="1"/>
  <c r="O916" i="1"/>
  <c r="O1957" i="1"/>
  <c r="O2230" i="1"/>
  <c r="O470" i="1"/>
  <c r="O1407" i="1"/>
  <c r="O1605" i="1"/>
  <c r="O1608" i="1"/>
  <c r="O1830" i="1"/>
  <c r="O2570" i="1"/>
  <c r="O2804" i="1"/>
  <c r="O3219" i="1"/>
  <c r="O129" i="1"/>
  <c r="O236" i="1"/>
  <c r="O237" i="1"/>
  <c r="O444" i="1"/>
  <c r="O1102" i="1"/>
  <c r="O1286" i="1"/>
  <c r="O1412" i="1"/>
  <c r="O2318" i="1"/>
  <c r="O2523" i="1"/>
  <c r="O2873" i="1"/>
  <c r="O400" i="1"/>
  <c r="O808" i="1"/>
  <c r="O1200" i="1"/>
  <c r="O1290" i="1"/>
  <c r="O1291" i="1"/>
  <c r="O2142" i="1"/>
  <c r="O2385" i="1"/>
  <c r="O2695" i="1"/>
  <c r="O625" i="1"/>
  <c r="O1078" i="1"/>
  <c r="O1082" i="1"/>
  <c r="O1296" i="1"/>
  <c r="O1786" i="1"/>
  <c r="O1856" i="1"/>
  <c r="O1861" i="1"/>
  <c r="O2111" i="1"/>
  <c r="O2144" i="1"/>
  <c r="O2449" i="1"/>
  <c r="O2526" i="1"/>
  <c r="O2527" i="1"/>
  <c r="O41" i="1"/>
  <c r="O310" i="1"/>
  <c r="O551" i="1"/>
  <c r="O705" i="1"/>
  <c r="O1084" i="1"/>
  <c r="O1302" i="1"/>
  <c r="O1429" i="1"/>
  <c r="O2154" i="1"/>
  <c r="O2754" i="1"/>
  <c r="O2878" i="1"/>
  <c r="O174" i="1"/>
  <c r="O554" i="1"/>
  <c r="O931" i="1"/>
  <c r="O1313" i="1"/>
  <c r="O1439" i="1"/>
  <c r="O2032" i="1"/>
  <c r="O2157" i="1"/>
  <c r="O2159" i="1"/>
  <c r="O2533" i="1"/>
  <c r="O637" i="1"/>
  <c r="O932" i="1"/>
  <c r="O936" i="1"/>
  <c r="O1209" i="1"/>
  <c r="O1633" i="1"/>
  <c r="O1805" i="1"/>
  <c r="O2162" i="1"/>
  <c r="O2462" i="1"/>
  <c r="O121" i="1"/>
  <c r="O150" i="1"/>
  <c r="O246" i="1"/>
  <c r="O1113" i="1"/>
  <c r="O1327" i="1"/>
  <c r="O1904" i="1"/>
  <c r="O1919" i="1"/>
  <c r="O1920" i="1"/>
  <c r="O1921" i="1"/>
  <c r="O2168" i="1"/>
  <c r="O2170" i="1"/>
  <c r="O2229" i="1"/>
  <c r="O2301" i="1"/>
  <c r="O2360" i="1"/>
  <c r="O2468" i="1"/>
  <c r="O2537" i="1"/>
  <c r="O2538" i="1"/>
  <c r="O2763" i="1"/>
  <c r="O87" i="1"/>
  <c r="O212" i="1"/>
  <c r="O248" i="1"/>
  <c r="O321" i="1"/>
  <c r="O569" i="1"/>
  <c r="O852" i="1"/>
  <c r="O1115" i="1"/>
  <c r="O1338" i="1"/>
  <c r="O1339" i="1"/>
  <c r="O1459" i="1"/>
  <c r="O1641" i="1"/>
  <c r="O2309" i="1"/>
  <c r="O2539" i="1"/>
  <c r="O152" i="1"/>
  <c r="O251" i="1"/>
  <c r="O325" i="1"/>
  <c r="O856" i="1"/>
  <c r="O860" i="1"/>
  <c r="O904" i="1"/>
  <c r="O907" i="1"/>
  <c r="O1133" i="1"/>
  <c r="O1740" i="1"/>
  <c r="O1745" i="1"/>
  <c r="O1924" i="1"/>
  <c r="O2001" i="1"/>
  <c r="O2175" i="1"/>
  <c r="O2240" i="1"/>
  <c r="O2710" i="1"/>
  <c r="O125" i="1"/>
  <c r="O687" i="1"/>
  <c r="O736" i="1"/>
  <c r="O954" i="1"/>
  <c r="O1227" i="1"/>
  <c r="O1344" i="1"/>
  <c r="O1433" i="1"/>
  <c r="O1650" i="1"/>
  <c r="O1927" i="1"/>
  <c r="O2057" i="1"/>
  <c r="O2058" i="1"/>
  <c r="O2324" i="1"/>
  <c r="O2479" i="1"/>
  <c r="O2480" i="1"/>
  <c r="O2516" i="1"/>
  <c r="O2549" i="1"/>
  <c r="O2550" i="1"/>
  <c r="O2984" i="1"/>
  <c r="O3490" i="1"/>
  <c r="O331" i="1"/>
  <c r="O654" i="1"/>
  <c r="O1146" i="1"/>
  <c r="O1477" i="1"/>
  <c r="O2067" i="1"/>
  <c r="O2331" i="1"/>
  <c r="O2383" i="1"/>
  <c r="O2733" i="1"/>
  <c r="O3062" i="1"/>
  <c r="O126" i="1"/>
  <c r="O158" i="1"/>
  <c r="O256" i="1"/>
  <c r="O540" i="1"/>
  <c r="O574" i="1"/>
  <c r="O575" i="1"/>
  <c r="O576" i="1"/>
  <c r="O704" i="1"/>
  <c r="O875" i="1"/>
  <c r="O960" i="1"/>
  <c r="O1154" i="1"/>
  <c r="O1388" i="1"/>
  <c r="O1588" i="1"/>
  <c r="O1630" i="1"/>
  <c r="O1668" i="1"/>
  <c r="O1674" i="1"/>
  <c r="O1677" i="1"/>
  <c r="O1932" i="1"/>
  <c r="O1933" i="1"/>
  <c r="O1934" i="1"/>
  <c r="O2189" i="1"/>
  <c r="O2190" i="1"/>
  <c r="O2191" i="1"/>
  <c r="O2193" i="1"/>
  <c r="O2557" i="1"/>
  <c r="O2561" i="1"/>
  <c r="O2562" i="1"/>
  <c r="O2773" i="1"/>
  <c r="O185" i="1"/>
  <c r="O187" i="1"/>
  <c r="O260" i="1"/>
  <c r="O354" i="1"/>
  <c r="O579" i="1"/>
  <c r="O1108" i="1"/>
  <c r="O1157" i="1"/>
  <c r="O1244" i="1"/>
  <c r="O1262" i="1"/>
  <c r="O1496" i="1"/>
  <c r="O1683" i="1"/>
  <c r="O2022" i="1"/>
  <c r="O2194" i="1"/>
  <c r="O2196" i="1"/>
  <c r="O2197" i="1"/>
  <c r="O2485" i="1"/>
  <c r="O2566" i="1"/>
  <c r="O2568" i="1"/>
  <c r="O2574" i="1"/>
  <c r="O2775" i="1"/>
  <c r="O18" i="1"/>
  <c r="O282" i="1"/>
  <c r="O433" i="1"/>
  <c r="O641" i="1"/>
  <c r="O670" i="1"/>
  <c r="O674" i="1"/>
  <c r="O743" i="1"/>
  <c r="O882" i="1"/>
  <c r="O966" i="1"/>
  <c r="O968" i="1"/>
  <c r="O969" i="1"/>
  <c r="O970" i="1"/>
  <c r="O1006" i="1"/>
  <c r="O1169" i="1"/>
  <c r="O1171" i="1"/>
  <c r="O1251" i="1"/>
  <c r="O1358" i="1"/>
  <c r="O1361" i="1"/>
  <c r="O1696" i="1"/>
  <c r="O1782" i="1"/>
  <c r="O1893" i="1"/>
  <c r="O2092" i="1"/>
  <c r="O2200" i="1"/>
  <c r="O2201" i="1"/>
  <c r="O2571" i="1"/>
  <c r="O2572" i="1"/>
  <c r="O2573" i="1"/>
  <c r="O61" i="1"/>
  <c r="O164" i="1"/>
  <c r="O186" i="1"/>
  <c r="O266" i="1"/>
  <c r="O361" i="1"/>
  <c r="O750" i="1"/>
  <c r="O825" i="1"/>
  <c r="O974" i="1"/>
  <c r="O1364" i="1"/>
  <c r="O1509" i="1"/>
  <c r="O1510" i="1"/>
  <c r="O1586" i="1"/>
  <c r="O1698" i="1"/>
  <c r="O1699" i="1"/>
  <c r="O1700" i="1"/>
  <c r="O1942" i="1"/>
  <c r="O1944" i="1"/>
  <c r="O2094" i="1"/>
  <c r="O2106" i="1"/>
  <c r="O2358" i="1"/>
  <c r="O2359" i="1"/>
  <c r="O2495" i="1"/>
  <c r="O2781" i="1"/>
  <c r="O2784" i="1"/>
  <c r="O223" i="1"/>
  <c r="O384" i="1"/>
  <c r="O439" i="1"/>
  <c r="O588" i="1"/>
  <c r="O589" i="1"/>
  <c r="O609" i="1"/>
  <c r="O895" i="1"/>
  <c r="O981" i="1"/>
  <c r="O1257" i="1"/>
  <c r="O1259" i="1"/>
  <c r="O1368" i="1"/>
  <c r="O1512" i="1"/>
  <c r="O1775" i="1"/>
  <c r="O2221" i="1"/>
  <c r="O2582" i="1"/>
  <c r="O2583" i="1"/>
  <c r="O2629" i="1"/>
  <c r="O2786" i="1"/>
  <c r="O3077" i="1"/>
  <c r="O145" i="1"/>
  <c r="O448" i="1"/>
  <c r="O587" i="1"/>
  <c r="O591" i="1"/>
  <c r="O734" i="1"/>
  <c r="O939" i="1"/>
  <c r="O1263" i="1"/>
  <c r="O1371" i="1"/>
  <c r="O1374" i="1"/>
  <c r="O1522" i="1"/>
  <c r="O1599" i="1"/>
  <c r="O1720" i="1"/>
  <c r="O2184" i="1"/>
  <c r="O2787" i="1"/>
  <c r="O275" i="1"/>
  <c r="O378" i="1"/>
  <c r="O596" i="1"/>
  <c r="O598" i="1"/>
  <c r="O730" i="1"/>
  <c r="O986" i="1"/>
  <c r="O994" i="1"/>
  <c r="O1270" i="1"/>
  <c r="O1271" i="1"/>
  <c r="O1421" i="1"/>
  <c r="O1525" i="1"/>
  <c r="O1534" i="1"/>
  <c r="O1958" i="1"/>
  <c r="O1962" i="1"/>
  <c r="O2161" i="1"/>
  <c r="O2217" i="1"/>
  <c r="O2394" i="1"/>
  <c r="O2588" i="1"/>
  <c r="O2589" i="1"/>
  <c r="O442" i="1"/>
  <c r="O599" i="1"/>
  <c r="O942" i="1"/>
  <c r="O998" i="1"/>
  <c r="O1000" i="1"/>
  <c r="O1005" i="1"/>
  <c r="O1009" i="1"/>
  <c r="O1278" i="1"/>
  <c r="O1380" i="1"/>
  <c r="O1382" i="1"/>
  <c r="O1545" i="1"/>
  <c r="O1723" i="1"/>
  <c r="O1724" i="1"/>
  <c r="O1725" i="1"/>
  <c r="O1965" i="1"/>
  <c r="O1966" i="1"/>
  <c r="O2591" i="1"/>
  <c r="O2592" i="1"/>
  <c r="O64" i="1"/>
  <c r="O131" i="1"/>
  <c r="O132" i="1"/>
  <c r="O287" i="1"/>
  <c r="O288" i="1"/>
  <c r="O307" i="1"/>
  <c r="O309" i="1"/>
  <c r="O382" i="1"/>
  <c r="O578" i="1"/>
  <c r="O603" i="1"/>
  <c r="O610" i="1"/>
  <c r="O945" i="1"/>
  <c r="O1011" i="1"/>
  <c r="O1014" i="1"/>
  <c r="O1019" i="1"/>
  <c r="O1069" i="1"/>
  <c r="O1095" i="1"/>
  <c r="O1203" i="1"/>
  <c r="O1205" i="1"/>
  <c r="O1384" i="1"/>
  <c r="O1552" i="1"/>
  <c r="O1553" i="1"/>
  <c r="O1564" i="1"/>
  <c r="O1565" i="1"/>
  <c r="O1566" i="1"/>
  <c r="O1569" i="1"/>
  <c r="O1726" i="1"/>
  <c r="O1727" i="1"/>
  <c r="O1728" i="1"/>
  <c r="O1971" i="1"/>
  <c r="O2121" i="1"/>
  <c r="O2172" i="1"/>
  <c r="O2223" i="1"/>
  <c r="O2228" i="1"/>
  <c r="O2232" i="1"/>
  <c r="O2406" i="1"/>
  <c r="O2510" i="1"/>
  <c r="O2600" i="1"/>
  <c r="O2601" i="1"/>
  <c r="O2997" i="1"/>
  <c r="O3387" i="1"/>
  <c r="O165" i="1"/>
  <c r="O172" i="1"/>
  <c r="O289" i="1"/>
  <c r="O356" i="1"/>
  <c r="O388" i="1"/>
  <c r="O511" i="1"/>
  <c r="O614" i="1"/>
  <c r="O643" i="1"/>
  <c r="O912" i="1"/>
  <c r="O1022" i="1"/>
  <c r="O1283" i="1"/>
  <c r="O1284" i="1"/>
  <c r="O1287" i="1"/>
  <c r="O1312" i="1"/>
  <c r="O1387" i="1"/>
  <c r="O1390" i="1"/>
  <c r="O1519" i="1"/>
  <c r="O1733" i="1"/>
  <c r="O1735" i="1"/>
  <c r="O1736" i="1"/>
  <c r="O1972" i="1"/>
  <c r="O1975" i="1"/>
  <c r="O2039" i="1"/>
  <c r="O2236" i="1"/>
  <c r="O2257" i="1"/>
  <c r="O2411" i="1"/>
  <c r="O2419" i="1"/>
  <c r="O2514" i="1"/>
  <c r="O99" i="1"/>
  <c r="O228" i="1"/>
  <c r="O250" i="1"/>
  <c r="O290" i="1"/>
  <c r="O291" i="1"/>
  <c r="O358" i="1"/>
  <c r="O451" i="1"/>
  <c r="O538" i="1"/>
  <c r="O616" i="1"/>
  <c r="O950" i="1"/>
  <c r="O1024" i="1"/>
  <c r="O1347" i="1"/>
  <c r="O1392" i="1"/>
  <c r="O1457" i="1"/>
  <c r="O1574" i="1"/>
  <c r="O1979" i="1"/>
  <c r="O1980" i="1"/>
  <c r="O1984" i="1"/>
  <c r="O2238" i="1"/>
  <c r="O2239" i="1"/>
  <c r="O2299" i="1"/>
  <c r="O2446" i="1"/>
  <c r="O2518" i="1"/>
  <c r="O134" i="1"/>
  <c r="O292" i="1"/>
  <c r="O305" i="1"/>
  <c r="O454" i="1"/>
  <c r="O543" i="1"/>
  <c r="O621" i="1"/>
  <c r="O623" i="1"/>
  <c r="O778" i="1"/>
  <c r="O919" i="1"/>
  <c r="O1033" i="1"/>
  <c r="O1034" i="1"/>
  <c r="O1124" i="1"/>
  <c r="O1208" i="1"/>
  <c r="O1402" i="1"/>
  <c r="O1576" i="1"/>
  <c r="O1746" i="1"/>
  <c r="O1747" i="1"/>
  <c r="O1748" i="1"/>
  <c r="O1750" i="1"/>
  <c r="O1956" i="1"/>
  <c r="O2133" i="1"/>
  <c r="O2243" i="1"/>
  <c r="O2487" i="1"/>
  <c r="O2753" i="1"/>
  <c r="O136" i="1"/>
  <c r="O198" i="1"/>
  <c r="O293" i="1"/>
  <c r="O456" i="1"/>
  <c r="O457" i="1"/>
  <c r="O459" i="1"/>
  <c r="O626" i="1"/>
  <c r="O628" i="1"/>
  <c r="O785" i="1"/>
  <c r="O1036" i="1"/>
  <c r="O1037" i="1"/>
  <c r="O1112" i="1"/>
  <c r="O1135" i="1"/>
  <c r="O1136" i="1"/>
  <c r="O1408" i="1"/>
  <c r="O1409" i="1"/>
  <c r="O1413" i="1"/>
  <c r="O1414" i="1"/>
  <c r="O1753" i="1"/>
  <c r="O1754" i="1"/>
  <c r="O1755" i="1"/>
  <c r="O1757" i="1"/>
  <c r="O1840" i="1"/>
  <c r="O2090" i="1"/>
  <c r="O2167" i="1"/>
  <c r="O2391" i="1"/>
  <c r="O2454" i="1"/>
  <c r="O2484" i="1"/>
  <c r="O2706" i="1"/>
  <c r="O3391" i="1"/>
  <c r="O26" i="1"/>
  <c r="O69" i="1"/>
  <c r="O178" i="1"/>
  <c r="O297" i="1"/>
  <c r="O298" i="1"/>
  <c r="O364" i="1"/>
  <c r="O630" i="1"/>
  <c r="O633" i="1"/>
  <c r="O635" i="1"/>
  <c r="O735" i="1"/>
  <c r="O757" i="1"/>
  <c r="O841" i="1"/>
  <c r="O925" i="1"/>
  <c r="O1316" i="1"/>
  <c r="O1322" i="1"/>
  <c r="O1325" i="1"/>
  <c r="O1415" i="1"/>
  <c r="O1419" i="1"/>
  <c r="O1591" i="1"/>
  <c r="O1760" i="1"/>
  <c r="O1762" i="1"/>
  <c r="O1793" i="1"/>
  <c r="O1844" i="1"/>
  <c r="O1994" i="1"/>
  <c r="O2248" i="1"/>
  <c r="O2249" i="1"/>
  <c r="O2251" i="1"/>
  <c r="O2254" i="1"/>
  <c r="O2255" i="1"/>
  <c r="O2328" i="1"/>
  <c r="O2515" i="1"/>
  <c r="O39" i="1"/>
  <c r="O146" i="1"/>
  <c r="O208" i="1"/>
  <c r="O209" i="1"/>
  <c r="O402" i="1"/>
  <c r="O466" i="1"/>
  <c r="O485" i="1"/>
  <c r="O547" i="1"/>
  <c r="O638" i="1"/>
  <c r="O640" i="1"/>
  <c r="O760" i="1"/>
  <c r="O850" i="1"/>
  <c r="O926" i="1"/>
  <c r="O943" i="1"/>
  <c r="O1041" i="1"/>
  <c r="O1042" i="1"/>
  <c r="O1043" i="1"/>
  <c r="O1204" i="1"/>
  <c r="O1230" i="1"/>
  <c r="O1231" i="1"/>
  <c r="O1335" i="1"/>
  <c r="O1336" i="1"/>
  <c r="O1363" i="1"/>
  <c r="O1420" i="1"/>
  <c r="O1426" i="1"/>
  <c r="O1594" i="1"/>
  <c r="O1597" i="1"/>
  <c r="O1766" i="1"/>
  <c r="O1769" i="1"/>
  <c r="O1770" i="1"/>
  <c r="O1996" i="1"/>
  <c r="O2146" i="1"/>
  <c r="O2151" i="1"/>
  <c r="O2203" i="1"/>
  <c r="O2337" i="1"/>
  <c r="O2618" i="1"/>
  <c r="O2619" i="1"/>
  <c r="O43" i="1"/>
  <c r="O70" i="1"/>
  <c r="O71" i="1"/>
  <c r="O181" i="1"/>
  <c r="O196" i="1"/>
  <c r="O302" i="1"/>
  <c r="O409" i="1"/>
  <c r="O530" i="1"/>
  <c r="O645" i="1"/>
  <c r="O767" i="1"/>
  <c r="O826" i="1"/>
  <c r="O851" i="1"/>
  <c r="O855" i="1"/>
  <c r="O1045" i="1"/>
  <c r="O1046" i="1"/>
  <c r="O1048" i="1"/>
  <c r="O1051" i="1"/>
  <c r="O1053" i="1"/>
  <c r="O1054" i="1"/>
  <c r="O1236" i="1"/>
  <c r="O1237" i="1"/>
  <c r="O1239" i="1"/>
  <c r="O1435" i="1"/>
  <c r="O1437" i="1"/>
  <c r="O1494" i="1"/>
  <c r="O1771" i="1"/>
  <c r="O1772" i="1"/>
  <c r="O1931" i="1"/>
  <c r="O2262" i="1"/>
  <c r="O2263" i="1"/>
  <c r="O2405" i="1"/>
  <c r="O2438" i="1"/>
  <c r="O2528" i="1"/>
  <c r="O2622" i="1"/>
  <c r="O2623" i="1"/>
  <c r="O2624" i="1"/>
  <c r="O2719" i="1"/>
  <c r="O2809" i="1"/>
  <c r="O184" i="1"/>
  <c r="O214" i="1"/>
  <c r="O368" i="1"/>
  <c r="O370" i="1"/>
  <c r="O373" i="1"/>
  <c r="O499" i="1"/>
  <c r="O500" i="1"/>
  <c r="O571" i="1"/>
  <c r="O647" i="1"/>
  <c r="O650" i="1"/>
  <c r="O651" i="1"/>
  <c r="O768" i="1"/>
  <c r="O933" i="1"/>
  <c r="O1058" i="1"/>
  <c r="O1061" i="1"/>
  <c r="O1123" i="1"/>
  <c r="O1163" i="1"/>
  <c r="O1165" i="1"/>
  <c r="O1342" i="1"/>
  <c r="O1343" i="1"/>
  <c r="O1440" i="1"/>
  <c r="O1442" i="1"/>
  <c r="O1444" i="1"/>
  <c r="O1447" i="1"/>
  <c r="O1503" i="1"/>
  <c r="O1604" i="1"/>
  <c r="O1607" i="1"/>
  <c r="O1774" i="1"/>
  <c r="O1776" i="1"/>
  <c r="O1926" i="1"/>
  <c r="O2008" i="1"/>
  <c r="O2268" i="1"/>
  <c r="O2269" i="1"/>
  <c r="O2869" i="1"/>
  <c r="O104" i="1"/>
  <c r="O217" i="1"/>
  <c r="O245" i="1"/>
  <c r="O348" i="1"/>
  <c r="O404" i="1"/>
  <c r="O472" i="1"/>
  <c r="O534" i="1"/>
  <c r="O544" i="1"/>
  <c r="O561" i="1"/>
  <c r="O652" i="1"/>
  <c r="O653" i="1"/>
  <c r="O655" i="1"/>
  <c r="O656" i="1"/>
  <c r="O749" i="1"/>
  <c r="O810" i="1"/>
  <c r="O869" i="1"/>
  <c r="O938" i="1"/>
  <c r="O1064" i="1"/>
  <c r="O1066" i="1"/>
  <c r="O1067" i="1"/>
  <c r="O1068" i="1"/>
  <c r="O1070" i="1"/>
  <c r="O1243" i="1"/>
  <c r="O1245" i="1"/>
  <c r="O1348" i="1"/>
  <c r="O1349" i="1"/>
  <c r="O1448" i="1"/>
  <c r="O1449" i="1"/>
  <c r="O1450" i="1"/>
  <c r="O1451" i="1"/>
  <c r="O1453" i="1"/>
  <c r="O1454" i="1"/>
  <c r="O1721" i="1"/>
  <c r="O1778" i="1"/>
  <c r="O1780" i="1"/>
  <c r="O2011" i="1"/>
  <c r="O2013" i="1"/>
  <c r="O2015" i="1"/>
  <c r="O2016" i="1"/>
  <c r="O2018" i="1"/>
  <c r="O2066" i="1"/>
  <c r="O2166" i="1"/>
  <c r="O2273" i="1"/>
  <c r="O2275" i="1"/>
  <c r="O2410" i="1"/>
  <c r="O106" i="1"/>
  <c r="O118" i="1"/>
  <c r="O143" i="1"/>
  <c r="O249" i="1"/>
  <c r="O308" i="1"/>
  <c r="O375" i="1"/>
  <c r="O376" i="1"/>
  <c r="O474" i="1"/>
  <c r="O475" i="1"/>
  <c r="O476" i="1"/>
  <c r="O600" i="1"/>
  <c r="O660" i="1"/>
  <c r="O758" i="1"/>
  <c r="O770" i="1"/>
  <c r="O871" i="1"/>
  <c r="O911" i="1"/>
  <c r="O1072" i="1"/>
  <c r="O1073" i="1"/>
  <c r="O1076" i="1"/>
  <c r="O1079" i="1"/>
  <c r="O1080" i="1"/>
  <c r="O1191" i="1"/>
  <c r="O1199" i="1"/>
  <c r="O1247" i="1"/>
  <c r="O1249" i="1"/>
  <c r="O1252" i="1"/>
  <c r="O1351" i="1"/>
  <c r="O1432" i="1"/>
  <c r="O1461" i="1"/>
  <c r="O1462" i="1"/>
  <c r="O1593" i="1"/>
  <c r="O1610" i="1"/>
  <c r="O1611" i="1"/>
  <c r="O1614" i="1"/>
  <c r="O1758" i="1"/>
  <c r="O1783" i="1"/>
  <c r="O1784" i="1"/>
  <c r="O1789" i="1"/>
  <c r="O1790" i="1"/>
  <c r="O1791" i="1"/>
  <c r="O1947" i="1"/>
  <c r="O2021" i="1"/>
  <c r="O2023" i="1"/>
  <c r="O2024" i="1"/>
  <c r="O2279" i="1"/>
  <c r="O2282" i="1"/>
  <c r="O2390" i="1"/>
  <c r="O2634" i="1"/>
  <c r="O2638" i="1"/>
  <c r="O2639" i="1"/>
  <c r="O2723" i="1"/>
  <c r="O2921" i="1"/>
  <c r="O56" i="1"/>
  <c r="O128" i="1"/>
  <c r="O220" i="1"/>
  <c r="O311" i="1"/>
  <c r="O381" i="1"/>
  <c r="O406" i="1"/>
  <c r="O411" i="1"/>
  <c r="O440" i="1"/>
  <c r="O477" i="1"/>
  <c r="O478" i="1"/>
  <c r="O550" i="1"/>
  <c r="O565" i="1"/>
  <c r="O780" i="1"/>
  <c r="O819" i="1"/>
  <c r="O879" i="1"/>
  <c r="O880" i="1"/>
  <c r="O915" i="1"/>
  <c r="O949" i="1"/>
  <c r="O1003" i="1"/>
  <c r="O1081" i="1"/>
  <c r="O1083" i="1"/>
  <c r="O1088" i="1"/>
  <c r="O1090" i="1"/>
  <c r="O1258" i="1"/>
  <c r="O1354" i="1"/>
  <c r="O1355" i="1"/>
  <c r="O1356" i="1"/>
  <c r="O1463" i="1"/>
  <c r="O1464" i="1"/>
  <c r="O1465" i="1"/>
  <c r="O1466" i="1"/>
  <c r="O1467" i="1"/>
  <c r="O1470" i="1"/>
  <c r="O1471" i="1"/>
  <c r="O1472" i="1"/>
  <c r="O1529" i="1"/>
  <c r="O1575" i="1"/>
  <c r="O1616" i="1"/>
  <c r="O1617" i="1"/>
  <c r="O1620" i="1"/>
  <c r="O1795" i="1"/>
  <c r="O1796" i="1"/>
  <c r="O1952" i="1"/>
  <c r="O2007" i="1"/>
  <c r="O2027" i="1"/>
  <c r="O2153" i="1"/>
  <c r="O2285" i="1"/>
  <c r="O2287" i="1"/>
  <c r="O2380" i="1"/>
  <c r="O2422" i="1"/>
  <c r="O2641" i="1"/>
  <c r="O2727" i="1"/>
  <c r="O147" i="1"/>
  <c r="O171" i="1"/>
  <c r="O313" i="1"/>
  <c r="O383" i="1"/>
  <c r="O386" i="1"/>
  <c r="O425" i="1"/>
  <c r="O462" i="1"/>
  <c r="O479" i="1"/>
  <c r="O481" i="1"/>
  <c r="O483" i="1"/>
  <c r="O664" i="1"/>
  <c r="O666" i="1"/>
  <c r="O738" i="1"/>
  <c r="O789" i="1"/>
  <c r="O830" i="1"/>
  <c r="O834" i="1"/>
  <c r="O886" i="1"/>
  <c r="O956" i="1"/>
  <c r="O1030" i="1"/>
  <c r="O1093" i="1"/>
  <c r="O1096" i="1"/>
  <c r="O1098" i="1"/>
  <c r="O1099" i="1"/>
  <c r="O1101" i="1"/>
  <c r="O1188" i="1"/>
  <c r="O1265" i="1"/>
  <c r="O1310" i="1"/>
  <c r="O1314" i="1"/>
  <c r="O1376" i="1"/>
  <c r="O1410" i="1"/>
  <c r="O1473" i="1"/>
  <c r="O1474" i="1"/>
  <c r="O1475" i="1"/>
  <c r="O1476" i="1"/>
  <c r="O1478" i="1"/>
  <c r="O1535" i="1"/>
  <c r="O1548" i="1"/>
  <c r="O1582" i="1"/>
  <c r="O1623" i="1"/>
  <c r="O1624" i="1"/>
  <c r="O1625" i="1"/>
  <c r="O1628" i="1"/>
  <c r="O1631" i="1"/>
  <c r="O1734" i="1"/>
  <c r="O1798" i="1"/>
  <c r="O1799" i="1"/>
  <c r="O1801" i="1"/>
  <c r="O1802" i="1"/>
  <c r="O1804" i="1"/>
  <c r="O1928" i="1"/>
  <c r="O2029" i="1"/>
  <c r="O2033" i="1"/>
  <c r="O2235" i="1"/>
  <c r="O2288" i="1"/>
  <c r="O2289" i="1"/>
  <c r="O2292" i="1"/>
  <c r="O2294" i="1"/>
  <c r="O2392" i="1"/>
  <c r="O2605" i="1"/>
  <c r="O2646" i="1"/>
  <c r="O2647" i="1"/>
  <c r="O2694" i="1"/>
  <c r="O2732" i="1"/>
  <c r="O2883" i="1"/>
  <c r="O75" i="1"/>
  <c r="O190" i="1"/>
  <c r="O207" i="1"/>
  <c r="O222" i="1"/>
  <c r="O387" i="1"/>
  <c r="O390" i="1"/>
  <c r="O391" i="1"/>
  <c r="O392" i="1"/>
  <c r="O464" i="1"/>
  <c r="O484" i="1"/>
  <c r="O572" i="1"/>
  <c r="O605" i="1"/>
  <c r="O668" i="1"/>
  <c r="O671" i="1"/>
  <c r="O791" i="1"/>
  <c r="O793" i="1"/>
  <c r="O795" i="1"/>
  <c r="O847" i="1"/>
  <c r="O849" i="1"/>
  <c r="O889" i="1"/>
  <c r="O891" i="1"/>
  <c r="O957" i="1"/>
  <c r="O958" i="1"/>
  <c r="O1057" i="1"/>
  <c r="O1104" i="1"/>
  <c r="O1106" i="1"/>
  <c r="O1107" i="1"/>
  <c r="O1109" i="1"/>
  <c r="O1202" i="1"/>
  <c r="O1221" i="1"/>
  <c r="O1267" i="1"/>
  <c r="O1268" i="1"/>
  <c r="O1269" i="1"/>
  <c r="O1272" i="1"/>
  <c r="O1333" i="1"/>
  <c r="O1362" i="1"/>
  <c r="O1365" i="1"/>
  <c r="O1366" i="1"/>
  <c r="O1367" i="1"/>
  <c r="O1369" i="1"/>
  <c r="O1480" i="1"/>
  <c r="O1481" i="1"/>
  <c r="O1486" i="1"/>
  <c r="O1489" i="1"/>
  <c r="O1579" i="1"/>
  <c r="O1632" i="1"/>
  <c r="O1635" i="1"/>
  <c r="O1636" i="1"/>
  <c r="O1637" i="1"/>
  <c r="O1739" i="1"/>
  <c r="O1744" i="1"/>
  <c r="O1806" i="1"/>
  <c r="O1807" i="1"/>
  <c r="O1808" i="1"/>
  <c r="O1809" i="1"/>
  <c r="O1811" i="1"/>
  <c r="O1812" i="1"/>
  <c r="O1815" i="1"/>
  <c r="O1816" i="1"/>
  <c r="O1818" i="1"/>
  <c r="O1836" i="1"/>
  <c r="O1949" i="1"/>
  <c r="O2036" i="1"/>
  <c r="O2040" i="1"/>
  <c r="O2137" i="1"/>
  <c r="O2298" i="1"/>
  <c r="O2648" i="1"/>
  <c r="O81" i="1"/>
  <c r="O151" i="1"/>
  <c r="O191" i="1"/>
  <c r="O257" i="1"/>
  <c r="O261" i="1"/>
  <c r="O315" i="1"/>
  <c r="O316" i="1"/>
  <c r="O317" i="1"/>
  <c r="O318" i="1"/>
  <c r="O319" i="1"/>
  <c r="O349" i="1"/>
  <c r="O360" i="1"/>
  <c r="O401" i="1"/>
  <c r="O487" i="1"/>
  <c r="O580" i="1"/>
  <c r="O675" i="1"/>
  <c r="O677" i="1"/>
  <c r="O678" i="1"/>
  <c r="O679" i="1"/>
  <c r="O680" i="1"/>
  <c r="O682" i="1"/>
  <c r="O797" i="1"/>
  <c r="O853" i="1"/>
  <c r="O959" i="1"/>
  <c r="O963" i="1"/>
  <c r="O964" i="1"/>
  <c r="O965" i="1"/>
  <c r="O979" i="1"/>
  <c r="O982" i="1"/>
  <c r="O1032" i="1"/>
  <c r="O1114" i="1"/>
  <c r="O1116" i="1"/>
  <c r="O1117" i="1"/>
  <c r="O1118" i="1"/>
  <c r="O1197" i="1"/>
  <c r="O1273" i="1"/>
  <c r="O1275" i="1"/>
  <c r="O1370" i="1"/>
  <c r="O1428" i="1"/>
  <c r="O1490" i="1"/>
  <c r="O1493" i="1"/>
  <c r="O1497" i="1"/>
  <c r="O1639" i="1"/>
  <c r="O1640" i="1"/>
  <c r="O1660" i="1"/>
  <c r="O1688" i="1"/>
  <c r="O1752" i="1"/>
  <c r="O1820" i="1"/>
  <c r="O1826" i="1"/>
  <c r="O2041" i="1"/>
  <c r="O2042" i="1"/>
  <c r="O2043" i="1"/>
  <c r="O2169" i="1"/>
  <c r="O2270" i="1"/>
  <c r="O2303" i="1"/>
  <c r="O2304" i="1"/>
  <c r="O2308" i="1"/>
  <c r="O2378" i="1"/>
  <c r="O2473" i="1"/>
  <c r="O2476" i="1"/>
  <c r="O2565" i="1"/>
  <c r="O2649" i="1"/>
  <c r="O2652" i="1"/>
  <c r="O2742" i="1"/>
  <c r="O2826" i="1"/>
  <c r="O194" i="1"/>
  <c r="O239" i="1"/>
  <c r="O262" i="1"/>
  <c r="O263" i="1"/>
  <c r="O324" i="1"/>
  <c r="O326" i="1"/>
  <c r="O327" i="1"/>
  <c r="O339" i="1"/>
  <c r="O362" i="1"/>
  <c r="O396" i="1"/>
  <c r="O449" i="1"/>
  <c r="O490" i="1"/>
  <c r="O491" i="1"/>
  <c r="O493" i="1"/>
  <c r="O495" i="1"/>
  <c r="O497" i="1"/>
  <c r="O556" i="1"/>
  <c r="O563" i="1"/>
  <c r="O657" i="1"/>
  <c r="O684" i="1"/>
  <c r="O746" i="1"/>
  <c r="O800" i="1"/>
  <c r="O897" i="1"/>
  <c r="O898" i="1"/>
  <c r="O900" i="1"/>
  <c r="O1038" i="1"/>
  <c r="O1119" i="1"/>
  <c r="O1120" i="1"/>
  <c r="O1121" i="1"/>
  <c r="O1122" i="1"/>
  <c r="O1126" i="1"/>
  <c r="O1127" i="1"/>
  <c r="O1128" i="1"/>
  <c r="O1129" i="1"/>
  <c r="O1131" i="1"/>
  <c r="O1132" i="1"/>
  <c r="O1279" i="1"/>
  <c r="O1280" i="1"/>
  <c r="O1282" i="1"/>
  <c r="O1330" i="1"/>
  <c r="O1375" i="1"/>
  <c r="O1377" i="1"/>
  <c r="O1378" i="1"/>
  <c r="O1417" i="1"/>
  <c r="O1430" i="1"/>
  <c r="O1443" i="1"/>
  <c r="O1469" i="1"/>
  <c r="O1498" i="1"/>
  <c r="O1501" i="1"/>
  <c r="O1502" i="1"/>
  <c r="O1504" i="1"/>
  <c r="O1646" i="1"/>
  <c r="O1647" i="1"/>
  <c r="O1649" i="1"/>
  <c r="O1693" i="1"/>
  <c r="O1827" i="1"/>
  <c r="O1829" i="1"/>
  <c r="O1831" i="1"/>
  <c r="O1833" i="1"/>
  <c r="O1834" i="1"/>
  <c r="O1837" i="1"/>
  <c r="O1838" i="1"/>
  <c r="O2046" i="1"/>
  <c r="O2049" i="1"/>
  <c r="O2054" i="1"/>
  <c r="O2147" i="1"/>
  <c r="O2173" i="1"/>
  <c r="O2199" i="1"/>
  <c r="O2202" i="1"/>
  <c r="O2313" i="1"/>
  <c r="O2316" i="1"/>
  <c r="O2317" i="1"/>
  <c r="O2440" i="1"/>
  <c r="O2614" i="1"/>
  <c r="O2653" i="1"/>
  <c r="O2655" i="1"/>
  <c r="O2656" i="1"/>
  <c r="O105" i="1"/>
  <c r="O153" i="1"/>
  <c r="O154" i="1"/>
  <c r="O195" i="1"/>
  <c r="O247" i="1"/>
  <c r="O265" i="1"/>
  <c r="O283" i="1"/>
  <c r="O377" i="1"/>
  <c r="O380" i="1"/>
  <c r="O397" i="1"/>
  <c r="O398" i="1"/>
  <c r="O399" i="1"/>
  <c r="O428" i="1"/>
  <c r="O437" i="1"/>
  <c r="O458" i="1"/>
  <c r="O473" i="1"/>
  <c r="O501" i="1"/>
  <c r="O502" i="1"/>
  <c r="O503" i="1"/>
  <c r="O505" i="1"/>
  <c r="O506" i="1"/>
  <c r="O568" i="1"/>
  <c r="O570" i="1"/>
  <c r="O685" i="1"/>
  <c r="O688" i="1"/>
  <c r="O689" i="1"/>
  <c r="O690" i="1"/>
  <c r="O751" i="1"/>
  <c r="O763" i="1"/>
  <c r="O776" i="1"/>
  <c r="O803" i="1"/>
  <c r="O804" i="1"/>
  <c r="O805" i="1"/>
  <c r="O862" i="1"/>
  <c r="O866" i="1"/>
  <c r="O867" i="1"/>
  <c r="O972" i="1"/>
  <c r="O975" i="1"/>
  <c r="O977" i="1"/>
  <c r="O1134" i="1"/>
  <c r="O1138" i="1"/>
  <c r="O1139" i="1"/>
  <c r="O1140" i="1"/>
  <c r="O1141" i="1"/>
  <c r="O1142" i="1"/>
  <c r="O1143" i="1"/>
  <c r="O1144" i="1"/>
  <c r="O1213" i="1"/>
  <c r="O1289" i="1"/>
  <c r="O1292" i="1"/>
  <c r="O1379" i="1"/>
  <c r="O1381" i="1"/>
  <c r="O1505" i="1"/>
  <c r="O1506" i="1"/>
  <c r="O1511" i="1"/>
  <c r="O1652" i="1"/>
  <c r="O1654" i="1"/>
  <c r="O1655" i="1"/>
  <c r="O1656" i="1"/>
  <c r="O1657" i="1"/>
  <c r="O1658" i="1"/>
  <c r="O1661" i="1"/>
  <c r="O1839" i="1"/>
  <c r="O1843" i="1"/>
  <c r="O1845" i="1"/>
  <c r="O1846" i="1"/>
  <c r="O2056" i="1"/>
  <c r="O2059" i="1"/>
  <c r="O2061" i="1"/>
  <c r="O2063" i="1"/>
  <c r="O2064" i="1"/>
  <c r="O2181" i="1"/>
  <c r="O2206" i="1"/>
  <c r="O2209" i="1"/>
  <c r="O2319" i="1"/>
  <c r="O2322" i="1"/>
  <c r="O2323" i="1"/>
  <c r="O2325" i="1"/>
  <c r="O2326" i="1"/>
  <c r="O2327" i="1"/>
  <c r="O2478" i="1"/>
  <c r="O2503" i="1"/>
  <c r="O2506" i="1"/>
  <c r="O2661" i="1"/>
  <c r="O2662" i="1"/>
  <c r="O2663" i="1"/>
  <c r="O2664" i="1"/>
  <c r="O2747" i="1"/>
  <c r="O2828" i="1"/>
  <c r="O2895" i="1"/>
  <c r="O2930" i="1"/>
  <c r="O83" i="1"/>
  <c r="O155" i="1"/>
  <c r="O156" i="1"/>
  <c r="O157" i="1"/>
  <c r="O224" i="1"/>
  <c r="O225" i="1"/>
  <c r="O258" i="1"/>
  <c r="O268" i="1"/>
  <c r="O296" i="1"/>
  <c r="O312" i="1"/>
  <c r="O330" i="1"/>
  <c r="O333" i="1"/>
  <c r="O432" i="1"/>
  <c r="O438" i="1"/>
  <c r="O443" i="1"/>
  <c r="O509" i="1"/>
  <c r="O557" i="1"/>
  <c r="O582" i="1"/>
  <c r="O590" i="1"/>
  <c r="O692" i="1"/>
  <c r="O693" i="1"/>
  <c r="O694" i="1"/>
  <c r="O695" i="1"/>
  <c r="O696" i="1"/>
  <c r="O697" i="1"/>
  <c r="O698" i="1"/>
  <c r="O699" i="1"/>
  <c r="O753" i="1"/>
  <c r="O775" i="1"/>
  <c r="O779" i="1"/>
  <c r="O782" i="1"/>
  <c r="O784" i="1"/>
  <c r="O813" i="1"/>
  <c r="O814" i="1"/>
  <c r="O815" i="1"/>
  <c r="O816" i="1"/>
  <c r="O817" i="1"/>
  <c r="O818" i="1"/>
  <c r="O832" i="1"/>
  <c r="O870" i="1"/>
  <c r="O872" i="1"/>
  <c r="O908" i="1"/>
  <c r="O1050" i="1"/>
  <c r="O1052" i="1"/>
  <c r="O1145" i="1"/>
  <c r="O1147" i="1"/>
  <c r="O1148" i="1"/>
  <c r="O1215" i="1"/>
  <c r="O1228" i="1"/>
  <c r="O1248" i="1"/>
  <c r="O1293" i="1"/>
  <c r="O1297" i="1"/>
  <c r="O1298" i="1"/>
  <c r="O1360" i="1"/>
  <c r="O1383" i="1"/>
  <c r="O1386" i="1"/>
  <c r="O1401" i="1"/>
  <c r="O1514" i="1"/>
  <c r="O1515" i="1"/>
  <c r="O1517" i="1"/>
  <c r="O1518" i="1"/>
  <c r="O1520" i="1"/>
  <c r="O1521" i="1"/>
  <c r="O1581" i="1"/>
  <c r="O1602" i="1"/>
  <c r="O1644" i="1"/>
  <c r="O1662" i="1"/>
  <c r="O1663" i="1"/>
  <c r="O1666" i="1"/>
  <c r="O1667" i="1"/>
  <c r="O1669" i="1"/>
  <c r="O1670" i="1"/>
  <c r="O1671" i="1"/>
  <c r="O1850" i="1"/>
  <c r="O1852" i="1"/>
  <c r="O1853" i="1"/>
  <c r="O1854" i="1"/>
  <c r="O1857" i="1"/>
  <c r="O1858" i="1"/>
  <c r="O1862" i="1"/>
  <c r="O1863" i="1"/>
  <c r="O1864" i="1"/>
  <c r="O1865" i="1"/>
  <c r="O2025" i="1"/>
  <c r="O2034" i="1"/>
  <c r="O2105" i="1"/>
  <c r="O2149" i="1"/>
  <c r="O2261" i="1"/>
  <c r="O2329" i="1"/>
  <c r="O2330" i="1"/>
  <c r="O2334" i="1"/>
  <c r="O2336" i="1"/>
  <c r="O2508" i="1"/>
  <c r="O2509" i="1"/>
  <c r="O2581" i="1"/>
  <c r="O2584" i="1"/>
  <c r="O2665" i="1"/>
  <c r="O2793" i="1"/>
  <c r="O2832" i="1"/>
  <c r="O2833" i="1"/>
  <c r="O2963" i="1"/>
  <c r="O49" i="1"/>
  <c r="O108" i="1"/>
  <c r="O122" i="1"/>
  <c r="O159" i="1"/>
  <c r="O161" i="1"/>
  <c r="O177" i="1"/>
  <c r="O226" i="1"/>
  <c r="O227" i="1"/>
  <c r="O238" i="1"/>
  <c r="O272" i="1"/>
  <c r="O273" i="1"/>
  <c r="O274" i="1"/>
  <c r="O335" i="1"/>
  <c r="O337" i="1"/>
  <c r="O338" i="1"/>
  <c r="O357" i="1"/>
  <c r="O369" i="1"/>
  <c r="O408" i="1"/>
  <c r="O471" i="1"/>
  <c r="O513" i="1"/>
  <c r="O514" i="1"/>
  <c r="O515" i="1"/>
  <c r="O516" i="1"/>
  <c r="O517" i="1"/>
  <c r="O520" i="1"/>
  <c r="O521" i="1"/>
  <c r="O522" i="1"/>
  <c r="O560" i="1"/>
  <c r="O593" i="1"/>
  <c r="O594" i="1"/>
  <c r="O595" i="1"/>
  <c r="O669" i="1"/>
  <c r="O700" i="1"/>
  <c r="O701" i="1"/>
  <c r="O706" i="1"/>
  <c r="O707" i="1"/>
  <c r="O737" i="1"/>
  <c r="O755" i="1"/>
  <c r="O759" i="1"/>
  <c r="O787" i="1"/>
  <c r="O823" i="1"/>
  <c r="O827" i="1"/>
  <c r="O873" i="1"/>
  <c r="O877" i="1"/>
  <c r="O878" i="1"/>
  <c r="O910" i="1"/>
  <c r="O918" i="1"/>
  <c r="O940" i="1"/>
  <c r="O952" i="1"/>
  <c r="O983" i="1"/>
  <c r="O988" i="1"/>
  <c r="O989" i="1"/>
  <c r="O990" i="1"/>
  <c r="O991" i="1"/>
  <c r="O1021" i="1"/>
  <c r="O1055" i="1"/>
  <c r="O1059" i="1"/>
  <c r="O1103" i="1"/>
  <c r="O1149" i="1"/>
  <c r="O1150" i="1"/>
  <c r="O1151" i="1"/>
  <c r="O1152" i="1"/>
  <c r="O1153" i="1"/>
  <c r="O1155" i="1"/>
  <c r="O1222" i="1"/>
  <c r="O1224" i="1"/>
  <c r="O1300" i="1"/>
  <c r="O1301" i="1"/>
  <c r="O1303" i="1"/>
  <c r="O1304" i="1"/>
  <c r="O1305" i="1"/>
  <c r="O1308" i="1"/>
  <c r="O1441" i="1"/>
  <c r="O1446" i="1"/>
  <c r="O1468" i="1"/>
  <c r="O1524" i="1"/>
  <c r="O1527" i="1"/>
  <c r="O1528" i="1"/>
  <c r="O1530" i="1"/>
  <c r="O1531" i="1"/>
  <c r="O1533" i="1"/>
  <c r="O1573" i="1"/>
  <c r="O1672" i="1"/>
  <c r="O1673" i="1"/>
  <c r="O1676" i="1"/>
  <c r="O1680" i="1"/>
  <c r="O1681" i="1"/>
  <c r="O1682" i="1"/>
  <c r="O1813" i="1"/>
  <c r="O1866" i="1"/>
  <c r="O1867" i="1"/>
  <c r="O1868" i="1"/>
  <c r="O1870" i="1"/>
  <c r="O1871" i="1"/>
  <c r="O1872" i="1"/>
  <c r="O1873" i="1"/>
  <c r="O1875" i="1"/>
  <c r="O1960" i="1"/>
  <c r="O2006" i="1"/>
  <c r="O2070" i="1"/>
  <c r="O2071" i="1"/>
  <c r="O2072" i="1"/>
  <c r="O2078" i="1"/>
  <c r="O2080" i="1"/>
  <c r="O2125" i="1"/>
  <c r="O2213" i="1"/>
  <c r="O2266" i="1"/>
  <c r="O2338" i="1"/>
  <c r="O2341" i="1"/>
  <c r="O2342" i="1"/>
  <c r="O2343" i="1"/>
  <c r="O2344" i="1"/>
  <c r="O2450" i="1"/>
  <c r="O2587" i="1"/>
  <c r="O2798" i="1"/>
  <c r="O84" i="1"/>
  <c r="O96" i="1"/>
  <c r="O123" i="1"/>
  <c r="O162" i="1"/>
  <c r="O170" i="1"/>
  <c r="O180" i="1"/>
  <c r="O219" i="1"/>
  <c r="O231" i="1"/>
  <c r="O232" i="1"/>
  <c r="O278" i="1"/>
  <c r="O281" i="1"/>
  <c r="O322" i="1"/>
  <c r="O340" i="1"/>
  <c r="O342" i="1"/>
  <c r="O367" i="1"/>
  <c r="O371" i="1"/>
  <c r="O410" i="1"/>
  <c r="O412" i="1"/>
  <c r="O413" i="1"/>
  <c r="O414" i="1"/>
  <c r="O431" i="1"/>
  <c r="O436" i="1"/>
  <c r="O441" i="1"/>
  <c r="O482" i="1"/>
  <c r="O494" i="1"/>
  <c r="O523" i="1"/>
  <c r="O524" i="1"/>
  <c r="O525" i="1"/>
  <c r="O527" i="1"/>
  <c r="O564" i="1"/>
  <c r="O567" i="1"/>
  <c r="O597" i="1"/>
  <c r="O601" i="1"/>
  <c r="O708" i="1"/>
  <c r="O709" i="1"/>
  <c r="O710" i="1"/>
  <c r="O711" i="1"/>
  <c r="O712" i="1"/>
  <c r="O713" i="1"/>
  <c r="O714" i="1"/>
  <c r="O715" i="1"/>
  <c r="O720" i="1"/>
  <c r="O761" i="1"/>
  <c r="O764" i="1"/>
  <c r="O765" i="1"/>
  <c r="O792" i="1"/>
  <c r="O828" i="1"/>
  <c r="O829" i="1"/>
  <c r="O833" i="1"/>
  <c r="O835" i="1"/>
  <c r="O836" i="1"/>
  <c r="O839" i="1"/>
  <c r="O842" i="1"/>
  <c r="O859" i="1"/>
  <c r="O881" i="1"/>
  <c r="O914" i="1"/>
  <c r="O917" i="1"/>
  <c r="O947" i="1"/>
  <c r="O992" i="1"/>
  <c r="O993" i="1"/>
  <c r="O995" i="1"/>
  <c r="O999" i="1"/>
  <c r="O1001" i="1"/>
  <c r="O1002" i="1"/>
  <c r="O1062" i="1"/>
  <c r="O1160" i="1"/>
  <c r="O1161" i="1"/>
  <c r="O1162" i="1"/>
  <c r="O1164" i="1"/>
  <c r="O1167" i="1"/>
  <c r="O1168" i="1"/>
  <c r="O1170" i="1"/>
  <c r="O1172" i="1"/>
  <c r="O1173" i="1"/>
  <c r="O1174" i="1"/>
  <c r="O1175" i="1"/>
  <c r="O1226" i="1"/>
  <c r="O1229" i="1"/>
  <c r="O1232" i="1"/>
  <c r="O1276" i="1"/>
  <c r="O1309" i="1"/>
  <c r="O1311" i="1"/>
  <c r="O1315" i="1"/>
  <c r="O1317" i="1"/>
  <c r="O1318" i="1"/>
  <c r="O1319" i="1"/>
  <c r="O1320" i="1"/>
  <c r="O1340" i="1"/>
  <c r="O1353" i="1"/>
  <c r="O1393" i="1"/>
  <c r="O1394" i="1"/>
  <c r="O1395" i="1"/>
  <c r="O1397" i="1"/>
  <c r="O1398" i="1"/>
  <c r="O1438" i="1"/>
  <c r="O1536" i="1"/>
  <c r="O1537" i="1"/>
  <c r="O1538" i="1"/>
  <c r="O1539" i="1"/>
  <c r="O1540" i="1"/>
  <c r="O1542" i="1"/>
  <c r="O1543" i="1"/>
  <c r="O1544" i="1"/>
  <c r="O1546" i="1"/>
  <c r="O1547" i="1"/>
  <c r="O1549" i="1"/>
  <c r="O1629" i="1"/>
  <c r="O1686" i="1"/>
  <c r="O1687" i="1"/>
  <c r="O1690" i="1"/>
  <c r="O1694" i="1"/>
  <c r="O1695" i="1"/>
  <c r="O1821" i="1"/>
  <c r="O1877" i="1"/>
  <c r="O1878" i="1"/>
  <c r="O1879" i="1"/>
  <c r="O1880" i="1"/>
  <c r="O1881" i="1"/>
  <c r="O1882" i="1"/>
  <c r="O1884" i="1"/>
  <c r="O1885" i="1"/>
  <c r="O1886" i="1"/>
  <c r="O1887" i="1"/>
  <c r="O1888" i="1"/>
  <c r="O1889" i="1"/>
  <c r="O1890" i="1"/>
  <c r="O1891" i="1"/>
  <c r="O1892" i="1"/>
  <c r="O1894" i="1"/>
  <c r="O1895" i="1"/>
  <c r="O1896" i="1"/>
  <c r="O1978" i="1"/>
  <c r="O2012" i="1"/>
  <c r="O2017" i="1"/>
  <c r="O2081" i="1"/>
  <c r="O2082" i="1"/>
  <c r="O2084" i="1"/>
  <c r="O2085" i="1"/>
  <c r="O2086" i="1"/>
  <c r="O2087" i="1"/>
  <c r="O2088" i="1"/>
  <c r="O2089" i="1"/>
  <c r="O2222" i="1"/>
  <c r="O2345" i="1"/>
  <c r="O2348" i="1"/>
  <c r="O2349" i="1"/>
  <c r="O2350" i="1"/>
  <c r="O2401" i="1"/>
  <c r="O2455" i="1"/>
  <c r="O2456" i="1"/>
  <c r="O2458" i="1"/>
  <c r="O2490" i="1"/>
  <c r="O2519" i="1"/>
  <c r="O2540" i="1"/>
  <c r="O2672" i="1"/>
  <c r="O2741" i="1"/>
  <c r="O2797" i="1"/>
  <c r="O2970" i="1"/>
  <c r="O86" i="1"/>
  <c r="O144" i="1"/>
  <c r="O204" i="1"/>
  <c r="O234" i="1"/>
  <c r="O299" i="1"/>
  <c r="O343" i="1"/>
  <c r="O415" i="1"/>
  <c r="O416" i="1"/>
  <c r="O417" i="1"/>
  <c r="O418" i="1"/>
  <c r="O455" i="1"/>
  <c r="O583" i="1"/>
  <c r="O602" i="1"/>
  <c r="O604" i="1"/>
  <c r="O607" i="1"/>
  <c r="O608" i="1"/>
  <c r="O618" i="1"/>
  <c r="O632" i="1"/>
  <c r="O683" i="1"/>
  <c r="O721" i="1"/>
  <c r="O724" i="1"/>
  <c r="O725" i="1"/>
  <c r="O726" i="1"/>
  <c r="O727" i="1"/>
  <c r="O728" i="1"/>
  <c r="O731" i="1"/>
  <c r="O732" i="1"/>
  <c r="O739" i="1"/>
  <c r="O740" i="1"/>
  <c r="O741" i="1"/>
  <c r="O843" i="1"/>
  <c r="O844" i="1"/>
  <c r="O846" i="1"/>
  <c r="O848" i="1"/>
  <c r="O887" i="1"/>
  <c r="O888" i="1"/>
  <c r="O921" i="1"/>
  <c r="O922" i="1"/>
  <c r="O953" i="1"/>
  <c r="O955" i="1"/>
  <c r="O1007" i="1"/>
  <c r="O1008" i="1"/>
  <c r="O1010" i="1"/>
  <c r="O1013" i="1"/>
  <c r="O1015" i="1"/>
  <c r="O1016" i="1"/>
  <c r="O1017" i="1"/>
  <c r="O1018" i="1"/>
  <c r="O1071" i="1"/>
  <c r="O1075" i="1"/>
  <c r="O1077" i="1"/>
  <c r="O1176" i="1"/>
  <c r="O1177" i="1"/>
  <c r="O1178" i="1"/>
  <c r="O1180" i="1"/>
  <c r="O1181" i="1"/>
  <c r="O1182" i="1"/>
  <c r="O1183" i="1"/>
  <c r="O1184" i="1"/>
  <c r="O1185" i="1"/>
  <c r="O1186" i="1"/>
  <c r="O1187" i="1"/>
  <c r="O1194" i="1"/>
  <c r="O1234" i="1"/>
  <c r="O1235" i="1"/>
  <c r="O1238" i="1"/>
  <c r="O1240" i="1"/>
  <c r="O1241" i="1"/>
  <c r="O1323" i="1"/>
  <c r="O1324" i="1"/>
  <c r="O1326" i="1"/>
  <c r="O1328" i="1"/>
  <c r="O1329" i="1"/>
  <c r="O1331" i="1"/>
  <c r="O1332" i="1"/>
  <c r="O1399" i="1"/>
  <c r="O1403" i="1"/>
  <c r="O1404" i="1"/>
  <c r="O1445" i="1"/>
  <c r="O1456" i="1"/>
  <c r="O1484" i="1"/>
  <c r="O1485" i="1"/>
  <c r="O1551" i="1"/>
  <c r="O1555" i="1"/>
  <c r="O1556" i="1"/>
  <c r="O1559" i="1"/>
  <c r="O1560" i="1"/>
  <c r="O1561" i="1"/>
  <c r="O1562" i="1"/>
  <c r="O1563" i="1"/>
  <c r="O1612" i="1"/>
  <c r="O1697" i="1"/>
  <c r="O1701" i="1"/>
  <c r="O1702" i="1"/>
  <c r="O1704" i="1"/>
  <c r="O1707" i="1"/>
  <c r="O1708" i="1"/>
  <c r="O1709" i="1"/>
  <c r="O1710" i="1"/>
  <c r="O1711" i="1"/>
  <c r="O1712" i="1"/>
  <c r="O1713" i="1"/>
  <c r="O1729" i="1"/>
  <c r="O1730" i="1"/>
  <c r="O1781" i="1"/>
  <c r="O1897" i="1"/>
  <c r="O1899" i="1"/>
  <c r="O1900" i="1"/>
  <c r="O1901" i="1"/>
  <c r="O1902" i="1"/>
  <c r="O1903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67" i="1"/>
  <c r="O1970" i="1"/>
  <c r="O2000" i="1"/>
  <c r="O2093" i="1"/>
  <c r="O2095" i="1"/>
  <c r="O2096" i="1"/>
  <c r="O2097" i="1"/>
  <c r="O2098" i="1"/>
  <c r="O2100" i="1"/>
  <c r="O2101" i="1"/>
  <c r="O2102" i="1"/>
  <c r="O2103" i="1"/>
  <c r="O2104" i="1"/>
  <c r="O2136" i="1"/>
  <c r="O2179" i="1"/>
  <c r="O2205" i="1"/>
  <c r="O2225" i="1"/>
  <c r="O2226" i="1"/>
  <c r="O2227" i="1"/>
  <c r="O2281" i="1"/>
  <c r="O2352" i="1"/>
  <c r="O2355" i="1"/>
  <c r="O2356" i="1"/>
  <c r="O2357" i="1"/>
  <c r="O2361" i="1"/>
  <c r="O2362" i="1"/>
  <c r="O2365" i="1"/>
  <c r="O2366" i="1"/>
  <c r="O2367" i="1"/>
  <c r="O2368" i="1"/>
  <c r="O2369" i="1"/>
  <c r="O2370" i="1"/>
  <c r="O2371" i="1"/>
  <c r="O2372" i="1"/>
  <c r="O2373" i="1"/>
  <c r="O2374" i="1"/>
  <c r="O2404" i="1"/>
  <c r="O2437" i="1"/>
  <c r="O2467" i="1"/>
  <c r="O2482" i="1"/>
  <c r="O2522" i="1"/>
  <c r="O2597" i="1"/>
  <c r="O2599" i="1"/>
  <c r="O2674" i="1"/>
  <c r="O2675" i="1"/>
  <c r="O2678" i="1"/>
  <c r="O2679" i="1"/>
  <c r="O2680" i="1"/>
  <c r="O2681" i="1"/>
  <c r="O2682" i="1"/>
  <c r="O2683" i="1"/>
  <c r="O2684" i="1"/>
  <c r="O2685" i="1"/>
  <c r="O2686" i="1"/>
  <c r="O2768" i="1"/>
  <c r="O2800" i="1"/>
  <c r="O2839" i="1"/>
  <c r="O2847" i="1"/>
  <c r="O2848" i="1"/>
  <c r="O2849" i="1"/>
  <c r="O2850" i="1"/>
  <c r="O2851" i="1"/>
  <c r="O2902" i="1"/>
  <c r="O2914" i="1"/>
  <c r="O2915" i="1"/>
  <c r="O2916" i="1"/>
  <c r="O2977" i="1"/>
  <c r="O2978" i="1"/>
  <c r="O3020" i="1"/>
  <c r="O3151" i="1"/>
  <c r="O3489" i="1"/>
  <c r="O3552" i="1"/>
  <c r="O2987" i="1"/>
  <c r="O1100" i="1"/>
  <c r="O1715" i="1"/>
  <c r="O98" i="1"/>
  <c r="O294" i="1"/>
  <c r="O76" i="1"/>
  <c r="O403" i="1"/>
  <c r="O149" i="1"/>
  <c r="O2044" i="1"/>
  <c r="O1346" i="1"/>
  <c r="O53" i="1"/>
  <c r="O884" i="1"/>
  <c r="O2494" i="1"/>
  <c r="O532" i="1"/>
  <c r="O1212" i="1"/>
  <c r="O1396" i="1"/>
  <c r="O452" i="1"/>
  <c r="O584" i="1"/>
  <c r="O2799" i="1"/>
  <c r="O97" i="1"/>
  <c r="O930" i="1"/>
  <c r="O2156" i="1"/>
  <c r="O2431" i="1"/>
  <c r="O935" i="1"/>
  <c r="O2346" i="1"/>
  <c r="O117" i="1"/>
  <c r="O394" i="1"/>
  <c r="O2178" i="1"/>
  <c r="O3061" i="1"/>
  <c r="O2699" i="1"/>
  <c r="O175" i="1"/>
  <c r="O374" i="1"/>
  <c r="O1427" i="1"/>
  <c r="O518" i="1"/>
  <c r="O1532" i="1"/>
  <c r="O2585" i="1"/>
  <c r="O909" i="1"/>
  <c r="O1285" i="1"/>
  <c r="O1558" i="1"/>
  <c r="O2513" i="1"/>
  <c r="O2846" i="1"/>
  <c r="O233" i="1"/>
  <c r="O893" i="1"/>
  <c r="O1571" i="1"/>
  <c r="O1849" i="1"/>
  <c r="O68" i="1"/>
  <c r="O2778" i="1"/>
  <c r="O3090" i="1"/>
  <c r="O546" i="1"/>
  <c r="O2512" i="1"/>
  <c r="O2731" i="1"/>
  <c r="O88" i="1"/>
  <c r="O306" i="1"/>
  <c r="O1618" i="1"/>
  <c r="O29" i="1"/>
  <c r="O1855" i="1"/>
  <c r="O2472" i="1"/>
  <c r="O748" i="1"/>
  <c r="O1651" i="1"/>
  <c r="O2894" i="1"/>
  <c r="O2897" i="1"/>
  <c r="O52" i="1"/>
  <c r="O781" i="1"/>
  <c r="O1385" i="1"/>
  <c r="O1685" i="1"/>
  <c r="O885" i="1"/>
  <c r="O2307" i="1"/>
  <c r="O2845" i="1"/>
  <c r="O345" i="1"/>
  <c r="O1027" i="1"/>
  <c r="O1822" i="1"/>
  <c r="O2114" i="1"/>
  <c r="O1732" i="1"/>
  <c r="O2004" i="1"/>
  <c r="O2400" i="1"/>
  <c r="O2580" i="1"/>
  <c r="O3084" i="1"/>
  <c r="O393" i="1"/>
  <c r="O542" i="1"/>
  <c r="O1603" i="1"/>
  <c r="O2134" i="1"/>
  <c r="O2924" i="1"/>
  <c r="O332" i="1"/>
  <c r="O1679" i="1"/>
  <c r="O1756" i="1"/>
  <c r="O1763" i="1"/>
  <c r="O1767" i="1"/>
  <c r="O2053" i="1"/>
  <c r="O2250" i="1"/>
  <c r="O1777" i="1"/>
  <c r="O2531" i="1"/>
  <c r="O559" i="1"/>
  <c r="O1982" i="1"/>
  <c r="O2174" i="1"/>
  <c r="O389" i="1"/>
  <c r="O951" i="1"/>
  <c r="O1266" i="1"/>
  <c r="O1609" i="1"/>
  <c r="O2135" i="1"/>
  <c r="O206" i="1"/>
  <c r="O967" i="1"/>
  <c r="O1627" i="1"/>
  <c r="O1718" i="1"/>
  <c r="O1749" i="1"/>
  <c r="O2113" i="1"/>
  <c r="O2746" i="1"/>
  <c r="O627" i="1"/>
  <c r="O1307" i="1"/>
  <c r="O1717" i="1"/>
  <c r="O1722" i="1"/>
  <c r="O2019" i="1"/>
  <c r="O2160" i="1"/>
  <c r="O2187" i="1"/>
  <c r="O2962" i="1"/>
  <c r="O3012" i="1"/>
  <c r="O201" i="1"/>
  <c r="O423" i="1"/>
  <c r="O489" i="1"/>
  <c r="O613" i="1"/>
  <c r="O733" i="1"/>
  <c r="O1488" i="1"/>
  <c r="O1905" i="1"/>
  <c r="O1922" i="1"/>
  <c r="O2762" i="1"/>
  <c r="O2996" i="1"/>
  <c r="O243" i="1"/>
  <c r="O427" i="1"/>
  <c r="O615" i="1"/>
  <c r="O661" i="1"/>
  <c r="O861" i="1"/>
  <c r="O934" i="1"/>
  <c r="O971" i="1"/>
  <c r="O1295" i="1"/>
  <c r="O2242" i="1"/>
  <c r="O2436" i="1"/>
  <c r="O430" i="1"/>
  <c r="O2256" i="1"/>
  <c r="O2265" i="1"/>
  <c r="O2386" i="1"/>
  <c r="O2715" i="1"/>
  <c r="O2807" i="1"/>
  <c r="O2939" i="1"/>
  <c r="O3026" i="1"/>
  <c r="O1373" i="1"/>
  <c r="O1568" i="1"/>
  <c r="O2128" i="1"/>
  <c r="O2502" i="1"/>
  <c r="O2541" i="1"/>
  <c r="O2868" i="1"/>
  <c r="O267" i="1"/>
  <c r="O820" i="1"/>
  <c r="O1242" i="1"/>
  <c r="O1334" i="1"/>
  <c r="O1692" i="1"/>
  <c r="O1976" i="1"/>
  <c r="O2192" i="1"/>
  <c r="O2399" i="1"/>
  <c r="O229" i="1"/>
  <c r="O788" i="1"/>
  <c r="O924" i="1"/>
  <c r="O1085" i="1"/>
  <c r="O1350" i="1"/>
  <c r="O1985" i="1"/>
  <c r="O3218" i="1"/>
  <c r="O17" i="1"/>
  <c r="O241" i="1"/>
  <c r="O1418" i="1"/>
  <c r="O1787" i="1"/>
  <c r="O2398" i="1"/>
  <c r="O2433" i="1"/>
  <c r="O2435" i="1"/>
  <c r="O2730" i="1"/>
  <c r="O2900" i="1"/>
  <c r="O3010" i="1"/>
  <c r="O723" i="1"/>
  <c r="O1196" i="1"/>
  <c r="O1452" i="1"/>
  <c r="O2451" i="1"/>
  <c r="O2761" i="1"/>
  <c r="O2893" i="1"/>
  <c r="O3060" i="1"/>
  <c r="O101" i="1"/>
  <c r="O1089" i="1"/>
  <c r="O1738" i="1"/>
  <c r="O2555" i="1"/>
  <c r="O2556" i="1"/>
  <c r="O2824" i="1"/>
  <c r="O3188" i="1"/>
  <c r="O585" i="1"/>
  <c r="O1097" i="1"/>
  <c r="O1219" i="1"/>
  <c r="O1220" i="1"/>
  <c r="O1507" i="1"/>
  <c r="O1526" i="1"/>
  <c r="O1706" i="1"/>
  <c r="O2389" i="1"/>
  <c r="O2408" i="1"/>
  <c r="O2553" i="1"/>
  <c r="O271" i="1"/>
  <c r="O1225" i="1"/>
  <c r="O1572" i="1"/>
  <c r="O2083" i="1"/>
  <c r="O2234" i="1"/>
  <c r="O2496" i="1"/>
  <c r="O2713" i="1"/>
  <c r="O323" i="1"/>
  <c r="O838" i="1"/>
  <c r="O899" i="1"/>
  <c r="O1299" i="1"/>
  <c r="O2112" i="1"/>
  <c r="O2500" i="1"/>
  <c r="O2615" i="1"/>
  <c r="O2857" i="1"/>
  <c r="O3083" i="1"/>
  <c r="O3170" i="1"/>
  <c r="O395" i="1"/>
  <c r="O537" i="1"/>
  <c r="O658" i="1"/>
  <c r="O1848" i="1"/>
  <c r="O2002" i="1"/>
  <c r="O2132" i="1"/>
  <c r="O2517" i="1"/>
  <c r="O2625" i="1"/>
  <c r="O2633" i="1"/>
  <c r="O2735" i="1"/>
  <c r="O3043" i="1"/>
  <c r="O549" i="1"/>
  <c r="O987" i="1"/>
  <c r="O1110" i="1"/>
  <c r="O2152" i="1"/>
  <c r="O2457" i="1"/>
  <c r="O2461" i="1"/>
  <c r="O2498" i="1"/>
  <c r="O2534" i="1"/>
  <c r="O2548" i="1"/>
  <c r="O2644" i="1"/>
  <c r="O3044" i="1"/>
  <c r="O3045" i="1"/>
  <c r="O426" i="1"/>
  <c r="O577" i="1"/>
  <c r="O865" i="1"/>
  <c r="O984" i="1"/>
  <c r="O997" i="1"/>
  <c r="O1137" i="1"/>
  <c r="O2051" i="1"/>
  <c r="O2127" i="1"/>
  <c r="O2131" i="1"/>
  <c r="O2542" i="1"/>
  <c r="O3059" i="1"/>
  <c r="O346" i="1"/>
  <c r="O453" i="1"/>
  <c r="O941" i="1"/>
  <c r="O1065" i="1"/>
  <c r="O1541" i="1"/>
  <c r="O2520" i="1"/>
  <c r="O2567" i="1"/>
  <c r="O2912" i="1"/>
  <c r="O2913" i="1"/>
  <c r="O744" i="1"/>
  <c r="O812" i="1"/>
  <c r="O1991" i="1"/>
  <c r="O2224" i="1"/>
  <c r="O2444" i="1"/>
  <c r="O2501" i="1"/>
  <c r="O2740" i="1"/>
  <c r="O2752" i="1"/>
  <c r="O2854" i="1"/>
  <c r="O138" i="1"/>
  <c r="O284" i="1"/>
  <c r="O1031" i="1"/>
  <c r="O1606" i="1"/>
  <c r="O1613" i="1"/>
  <c r="O1764" i="1"/>
  <c r="O2264" i="1"/>
  <c r="O2397" i="1"/>
  <c r="O2938" i="1"/>
  <c r="O3094" i="1"/>
  <c r="O189" i="1"/>
  <c r="O663" i="1"/>
  <c r="O667" i="1"/>
  <c r="O769" i="1"/>
  <c r="O807" i="1"/>
  <c r="O858" i="1"/>
  <c r="O1261" i="1"/>
  <c r="O1281" i="1"/>
  <c r="O1988" i="1"/>
  <c r="O2283" i="1"/>
  <c r="O2481" i="1"/>
  <c r="O2486" i="1"/>
  <c r="O2489" i="1"/>
  <c r="O2628" i="1"/>
  <c r="O2724" i="1"/>
  <c r="O3079" i="1"/>
  <c r="O3103" i="1"/>
  <c r="O573" i="1"/>
  <c r="O962" i="1"/>
  <c r="O1044" i="1"/>
  <c r="O1495" i="1"/>
  <c r="O1500" i="1"/>
  <c r="O1847" i="1"/>
  <c r="O2062" i="1"/>
  <c r="O2302" i="1"/>
  <c r="O2407" i="1"/>
  <c r="O2434" i="1"/>
  <c r="O2507" i="1"/>
  <c r="O2554" i="1"/>
  <c r="O2576" i="1"/>
  <c r="O2955" i="1"/>
  <c r="O2961" i="1"/>
  <c r="O3013" i="1"/>
  <c r="O3031" i="1"/>
  <c r="O197" i="1"/>
  <c r="O745" i="1"/>
  <c r="O854" i="1"/>
  <c r="O890" i="1"/>
  <c r="O1189" i="1"/>
  <c r="O1198" i="1"/>
  <c r="O1689" i="1"/>
  <c r="O1742" i="1"/>
  <c r="O1800" i="1"/>
  <c r="O2079" i="1"/>
  <c r="O2351" i="1"/>
  <c r="O2460" i="1"/>
  <c r="O2610" i="1"/>
  <c r="O2670" i="1"/>
  <c r="O2835" i="1"/>
  <c r="O2976" i="1"/>
  <c r="O3009" i="1"/>
  <c r="O3149" i="1"/>
  <c r="O3150" i="1"/>
  <c r="O868" i="1"/>
  <c r="O1056" i="1"/>
  <c r="O1589" i="1"/>
  <c r="O1936" i="1"/>
  <c r="O1950" i="1"/>
  <c r="O2388" i="1"/>
  <c r="O2772" i="1"/>
  <c r="O2777" i="1"/>
  <c r="O772" i="1"/>
  <c r="O1389" i="1"/>
  <c r="O1423" i="1"/>
  <c r="O1460" i="1"/>
  <c r="O1557" i="1"/>
  <c r="O1684" i="1"/>
  <c r="O1803" i="1"/>
  <c r="O2306" i="1"/>
  <c r="O2418" i="1"/>
  <c r="O2466" i="1"/>
  <c r="O2560" i="1"/>
  <c r="O2577" i="1"/>
  <c r="O2718" i="1"/>
  <c r="O2722" i="1"/>
  <c r="O2796" i="1"/>
  <c r="O2882" i="1"/>
  <c r="O3000" i="1"/>
  <c r="O3039" i="1"/>
  <c r="O1256" i="1"/>
  <c r="O1691" i="1"/>
  <c r="O1995" i="1"/>
  <c r="O2010" i="1"/>
  <c r="O2068" i="1"/>
  <c r="O2171" i="1"/>
  <c r="O2246" i="1"/>
  <c r="O2667" i="1"/>
  <c r="O2688" i="1"/>
  <c r="O2967" i="1"/>
  <c r="O3011" i="1"/>
  <c r="O3148" i="1"/>
  <c r="O1482" i="1"/>
  <c r="O1513" i="1"/>
  <c r="O1819" i="1"/>
  <c r="O1973" i="1"/>
  <c r="O2003" i="1"/>
  <c r="O2045" i="1"/>
  <c r="O2180" i="1"/>
  <c r="O2277" i="1"/>
  <c r="O2430" i="1"/>
  <c r="O2448" i="1"/>
  <c r="O2465" i="1"/>
  <c r="O2470" i="1"/>
  <c r="O2552" i="1"/>
  <c r="O2726" i="1"/>
  <c r="O2767" i="1"/>
  <c r="O2803" i="1"/>
  <c r="O512" i="1"/>
  <c r="O771" i="1"/>
  <c r="O985" i="1"/>
  <c r="O1091" i="1"/>
  <c r="O1703" i="1"/>
  <c r="O1765" i="1"/>
  <c r="O1773" i="1"/>
  <c r="O1817" i="1"/>
  <c r="O1961" i="1"/>
  <c r="O1977" i="1"/>
  <c r="O2075" i="1"/>
  <c r="O2091" i="1"/>
  <c r="O2099" i="1"/>
  <c r="O2108" i="1"/>
  <c r="O2143" i="1"/>
  <c r="O2278" i="1"/>
  <c r="O2409" i="1"/>
  <c r="O2421" i="1"/>
  <c r="O2493" i="1"/>
  <c r="O3019" i="1"/>
  <c r="O3056" i="1"/>
  <c r="O923" i="1"/>
  <c r="O961" i="1"/>
  <c r="O1190" i="1"/>
  <c r="O1424" i="1"/>
  <c r="O1743" i="1"/>
  <c r="O1792" i="1"/>
  <c r="O1874" i="1"/>
  <c r="O2005" i="1"/>
  <c r="O2120" i="1"/>
  <c r="O2354" i="1"/>
  <c r="O2544" i="1"/>
  <c r="O2617" i="1"/>
  <c r="O2748" i="1"/>
  <c r="O2861" i="1"/>
  <c r="O2871" i="1"/>
  <c r="O3038" i="1"/>
  <c r="O3216" i="1"/>
  <c r="O3217" i="1"/>
  <c r="O3328" i="1"/>
  <c r="O937" i="1"/>
  <c r="O944" i="1"/>
  <c r="O946" i="1"/>
  <c r="O1678" i="1"/>
  <c r="O2379" i="1"/>
  <c r="O2426" i="1"/>
  <c r="O2543" i="1"/>
  <c r="O2547" i="1"/>
  <c r="O2575" i="1"/>
  <c r="O2759" i="1"/>
  <c r="O2901" i="1"/>
  <c r="O2964" i="1"/>
  <c r="O3058" i="1"/>
  <c r="O3064" i="1"/>
  <c r="O3125" i="1"/>
  <c r="O3437" i="1"/>
  <c r="O3464" i="1"/>
  <c r="O193" i="1"/>
  <c r="O612" i="1"/>
  <c r="O929" i="1"/>
  <c r="O948" i="1"/>
  <c r="O1028" i="1"/>
  <c r="O1029" i="1"/>
  <c r="O1039" i="1"/>
  <c r="O1719" i="1"/>
  <c r="O1963" i="1"/>
  <c r="O2130" i="1"/>
  <c r="O2141" i="1"/>
  <c r="O2208" i="1"/>
  <c r="O2321" i="1"/>
  <c r="O2609" i="1"/>
  <c r="O2698" i="1"/>
  <c r="O2701" i="1"/>
  <c r="O2769" i="1"/>
  <c r="O2838" i="1"/>
  <c r="O2844" i="1"/>
  <c r="O2926" i="1"/>
  <c r="O2929" i="1"/>
  <c r="O3005" i="1"/>
  <c r="O3089" i="1"/>
  <c r="O465" i="1"/>
  <c r="O536" i="1"/>
  <c r="O790" i="1"/>
  <c r="O798" i="1"/>
  <c r="O1125" i="1"/>
  <c r="O1598" i="1"/>
  <c r="O1643" i="1"/>
  <c r="O1832" i="1"/>
  <c r="O1992" i="1"/>
  <c r="O2048" i="1"/>
  <c r="O2047" i="1"/>
  <c r="O2185" i="1"/>
  <c r="O2253" i="1"/>
  <c r="O2259" i="1"/>
  <c r="O2312" i="1"/>
  <c r="O2375" i="1"/>
  <c r="O2417" i="1"/>
  <c r="O2546" i="1"/>
  <c r="O2579" i="1"/>
  <c r="O2632" i="1"/>
  <c r="O2637" i="1"/>
  <c r="O2636" i="1"/>
  <c r="O2651" i="1"/>
  <c r="O2654" i="1"/>
  <c r="O2766" i="1"/>
  <c r="O2776" i="1"/>
  <c r="O2817" i="1"/>
  <c r="O2818" i="1"/>
  <c r="O2937" i="1"/>
  <c r="O2946" i="1"/>
  <c r="O2950" i="1"/>
  <c r="O2960" i="1"/>
  <c r="O3008" i="1"/>
  <c r="O3102" i="1"/>
  <c r="O3119" i="1"/>
  <c r="O3187" i="1"/>
  <c r="O821" i="1"/>
  <c r="O876" i="1"/>
  <c r="O1179" i="1"/>
  <c r="O1192" i="1"/>
  <c r="O1841" i="1"/>
  <c r="O1935" i="1"/>
  <c r="O1983" i="1"/>
  <c r="O2315" i="1"/>
  <c r="O2364" i="1"/>
  <c r="O2511" i="1"/>
  <c r="O2616" i="1"/>
  <c r="O2627" i="1"/>
  <c r="O2691" i="1"/>
  <c r="O2692" i="1"/>
  <c r="O2700" i="1"/>
  <c r="O2790" i="1"/>
  <c r="O2856" i="1"/>
  <c r="O2887" i="1"/>
  <c r="O2899" i="1"/>
  <c r="O2969" i="1"/>
  <c r="O2975" i="1"/>
  <c r="O3093" i="1"/>
  <c r="O3146" i="1"/>
  <c r="O3147" i="1"/>
  <c r="O3307" i="1"/>
  <c r="O3486" i="1"/>
  <c r="O3551" i="1"/>
  <c r="O794" i="1"/>
  <c r="O837" i="1"/>
  <c r="O1619" i="1"/>
  <c r="O1741" i="1"/>
  <c r="O1943" i="1"/>
  <c r="O1951" i="1"/>
  <c r="O1964" i="1"/>
  <c r="O2163" i="1"/>
  <c r="O2165" i="1"/>
  <c r="O2183" i="1"/>
  <c r="O2424" i="1"/>
  <c r="O2536" i="1"/>
  <c r="O2621" i="1"/>
  <c r="O2650" i="1"/>
  <c r="O2677" i="1"/>
  <c r="O2721" i="1"/>
  <c r="O2737" i="1"/>
  <c r="O2867" i="1"/>
  <c r="O3057" i="1"/>
  <c r="O3159" i="1"/>
  <c r="O3230" i="1"/>
  <c r="O3244" i="1"/>
  <c r="O3245" i="1"/>
  <c r="O3275" i="1"/>
  <c r="O192" i="1"/>
  <c r="O622" i="1"/>
  <c r="O1925" i="1"/>
  <c r="O1937" i="1"/>
  <c r="O2020" i="1"/>
  <c r="O2038" i="1"/>
  <c r="O2117" i="1"/>
  <c r="O2241" i="1"/>
  <c r="O2402" i="1"/>
  <c r="O2447" i="1"/>
  <c r="O2709" i="1"/>
  <c r="O2745" i="1"/>
  <c r="O2758" i="1"/>
  <c r="O2810" i="1"/>
  <c r="O3030" i="1"/>
  <c r="O3036" i="1"/>
  <c r="O3145" i="1"/>
  <c r="O3178" i="1"/>
  <c r="O3186" i="1"/>
  <c r="O3189" i="1"/>
  <c r="O3238" i="1"/>
  <c r="O3327" i="1"/>
  <c r="O3466" i="1"/>
  <c r="O355" i="1"/>
  <c r="O422" i="1"/>
  <c r="O1411" i="1"/>
  <c r="O1455" i="1"/>
  <c r="O1759" i="1"/>
  <c r="O1823" i="1"/>
  <c r="O1923" i="1"/>
  <c r="O1968" i="1"/>
  <c r="O1997" i="1"/>
  <c r="O2176" i="1"/>
  <c r="O2305" i="1"/>
  <c r="O2459" i="1"/>
  <c r="O2483" i="1"/>
  <c r="O2505" i="1"/>
  <c r="O2545" i="1"/>
  <c r="O2720" i="1"/>
  <c r="O2749" i="1"/>
  <c r="O2788" i="1"/>
  <c r="O2789" i="1"/>
  <c r="O2814" i="1"/>
  <c r="O2822" i="1"/>
  <c r="O2885" i="1"/>
  <c r="O2945" i="1"/>
  <c r="O2949" i="1"/>
  <c r="O2954" i="1"/>
  <c r="O2965" i="1"/>
  <c r="O2995" i="1"/>
  <c r="O3042" i="1"/>
  <c r="O3055" i="1"/>
  <c r="O3207" i="1"/>
  <c r="O3208" i="1"/>
  <c r="O468" i="1"/>
  <c r="O634" i="1"/>
  <c r="O1425" i="1"/>
  <c r="O1434" i="1"/>
  <c r="O1714" i="1"/>
  <c r="O1785" i="1"/>
  <c r="O1938" i="1"/>
  <c r="O1941" i="1"/>
  <c r="O1959" i="1"/>
  <c r="O2140" i="1"/>
  <c r="O2182" i="1"/>
  <c r="O2252" i="1"/>
  <c r="O2340" i="1"/>
  <c r="O2395" i="1"/>
  <c r="O2412" i="1"/>
  <c r="O2441" i="1"/>
  <c r="O2532" i="1"/>
  <c r="O2596" i="1"/>
  <c r="O2783" i="1"/>
  <c r="O2808" i="1"/>
  <c r="O2881" i="1"/>
  <c r="O2928" i="1"/>
  <c r="O2936" i="1"/>
  <c r="O3067" i="1"/>
  <c r="O3082" i="1"/>
  <c r="O3156" i="1"/>
  <c r="O3177" i="1"/>
  <c r="O3243" i="1"/>
  <c r="O3259" i="1"/>
  <c r="O3386" i="1"/>
  <c r="O341" i="1"/>
  <c r="O636" i="1"/>
  <c r="O1359" i="1"/>
  <c r="O1487" i="1"/>
  <c r="O1567" i="1"/>
  <c r="O1570" i="1"/>
  <c r="O1626" i="1"/>
  <c r="O1974" i="1"/>
  <c r="O2026" i="1"/>
  <c r="O2028" i="1"/>
  <c r="O2139" i="1"/>
  <c r="O2210" i="1"/>
  <c r="O2220" i="1"/>
  <c r="O2442" i="1"/>
  <c r="O2525" i="1"/>
  <c r="O2635" i="1"/>
  <c r="O2645" i="1"/>
  <c r="O2658" i="1"/>
  <c r="O2668" i="1"/>
  <c r="O2697" i="1"/>
  <c r="O2704" i="1"/>
  <c r="O2739" i="1"/>
  <c r="O2774" i="1"/>
  <c r="O2821" i="1"/>
  <c r="O2823" i="1"/>
  <c r="O2879" i="1"/>
  <c r="O2892" i="1"/>
  <c r="O2910" i="1"/>
  <c r="O2911" i="1"/>
  <c r="O2923" i="1"/>
  <c r="O2927" i="1"/>
  <c r="O2981" i="1"/>
  <c r="O3033" i="1"/>
  <c r="O3049" i="1"/>
  <c r="O3050" i="1"/>
  <c r="O3074" i="1"/>
  <c r="O3075" i="1"/>
  <c r="O3143" i="1"/>
  <c r="O3144" i="1"/>
  <c r="O3168" i="1"/>
  <c r="O3176" i="1"/>
  <c r="O3203" i="1"/>
  <c r="O3304" i="1"/>
  <c r="O3305" i="1"/>
  <c r="O3306" i="1"/>
  <c r="O3311" i="1"/>
  <c r="O3325" i="1"/>
  <c r="O3326" i="1"/>
  <c r="O3365" i="1"/>
  <c r="O3385" i="1"/>
  <c r="O3435" i="1"/>
  <c r="O3436" i="1"/>
  <c r="O3441" i="1"/>
  <c r="O3550" i="1"/>
  <c r="O1218" i="1"/>
  <c r="O1391" i="1"/>
  <c r="O1492" i="1"/>
  <c r="O1930" i="1"/>
  <c r="O1986" i="1"/>
  <c r="O1999" i="1"/>
  <c r="O2126" i="1"/>
  <c r="O2212" i="1"/>
  <c r="O2247" i="1"/>
  <c r="O2274" i="1"/>
  <c r="O2296" i="1"/>
  <c r="O2320" i="1"/>
  <c r="O2416" i="1"/>
  <c r="O2471" i="1"/>
  <c r="O2607" i="1"/>
  <c r="O2725" i="1"/>
  <c r="O2760" i="1"/>
  <c r="O2782" i="1"/>
  <c r="O2802" i="1"/>
  <c r="O2820" i="1"/>
  <c r="O2827" i="1"/>
  <c r="O2829" i="1"/>
  <c r="O2932" i="1"/>
  <c r="O2942" i="1"/>
  <c r="O2944" i="1"/>
  <c r="O2953" i="1"/>
  <c r="O2990" i="1"/>
  <c r="O3002" i="1"/>
  <c r="O3025" i="1"/>
  <c r="O3053" i="1"/>
  <c r="O3073" i="1"/>
  <c r="O3107" i="1"/>
  <c r="O3141" i="1"/>
  <c r="O3142" i="1"/>
  <c r="O3158" i="1"/>
  <c r="O3202" i="1"/>
  <c r="O3221" i="1"/>
  <c r="O3330" i="1"/>
  <c r="O3333" i="1"/>
  <c r="O3349" i="1"/>
  <c r="O3463" i="1"/>
  <c r="O1166" i="1"/>
  <c r="O1207" i="1"/>
  <c r="O1595" i="1"/>
  <c r="O1634" i="1"/>
  <c r="O1653" i="1"/>
  <c r="O2077" i="1"/>
  <c r="O2107" i="1"/>
  <c r="O2164" i="1"/>
  <c r="O2291" i="1"/>
  <c r="O2333" i="1"/>
  <c r="O2377" i="1"/>
  <c r="O2428" i="1"/>
  <c r="O2464" i="1"/>
  <c r="O2499" i="1"/>
  <c r="O2530" i="1"/>
  <c r="O2559" i="1"/>
  <c r="O2578" i="1"/>
  <c r="O2598" i="1"/>
  <c r="O2606" i="1"/>
  <c r="O2613" i="1"/>
  <c r="O2659" i="1"/>
  <c r="O2660" i="1"/>
  <c r="O2708" i="1"/>
  <c r="O2716" i="1"/>
  <c r="O2717" i="1"/>
  <c r="O2757" i="1"/>
  <c r="O2765" i="1"/>
  <c r="O2815" i="1"/>
  <c r="O2819" i="1"/>
  <c r="O2837" i="1"/>
  <c r="O2842" i="1"/>
  <c r="O2843" i="1"/>
  <c r="O2860" i="1"/>
  <c r="O2863" i="1"/>
  <c r="O2876" i="1"/>
  <c r="O2877" i="1"/>
  <c r="O2884" i="1"/>
  <c r="O2886" i="1"/>
  <c r="O2891" i="1"/>
  <c r="O2909" i="1"/>
  <c r="O2908" i="1"/>
  <c r="O2920" i="1"/>
  <c r="O2922" i="1"/>
  <c r="O2948" i="1"/>
  <c r="O2957" i="1"/>
  <c r="O2973" i="1"/>
  <c r="O2974" i="1"/>
  <c r="O2980" i="1"/>
  <c r="O2983" i="1"/>
  <c r="O2988" i="1"/>
  <c r="O2993" i="1"/>
  <c r="O2994" i="1"/>
  <c r="O3015" i="1"/>
  <c r="O3014" i="1"/>
  <c r="O3028" i="1"/>
  <c r="O3029" i="1"/>
  <c r="O3035" i="1"/>
  <c r="O3054" i="1"/>
  <c r="O3088" i="1"/>
  <c r="O3096" i="1"/>
  <c r="O3101" i="1"/>
  <c r="O3124" i="1"/>
  <c r="O3139" i="1"/>
  <c r="O3140" i="1"/>
  <c r="O3155" i="1"/>
  <c r="O3157" i="1"/>
  <c r="O3175" i="1"/>
  <c r="O3179" i="1"/>
  <c r="O3183" i="1"/>
  <c r="O3201" i="1"/>
  <c r="O3215" i="1"/>
  <c r="O3223" i="1"/>
  <c r="O3242" i="1"/>
  <c r="O3274" i="1"/>
  <c r="O3273" i="1"/>
  <c r="O3301" i="1"/>
  <c r="O3302" i="1"/>
  <c r="O3303" i="1"/>
  <c r="O3324" i="1"/>
  <c r="O3345" i="1"/>
  <c r="O3346" i="1"/>
  <c r="O3372" i="1"/>
  <c r="O3433" i="1"/>
  <c r="O3434" i="1"/>
  <c r="O3485" i="1"/>
  <c r="O3616" i="1"/>
  <c r="O421" i="1"/>
  <c r="O1130" i="1"/>
  <c r="O1193" i="1"/>
  <c r="O1211" i="1"/>
  <c r="O1584" i="1"/>
  <c r="O1716" i="1"/>
  <c r="O1824" i="1"/>
  <c r="O1859" i="1"/>
  <c r="O1948" i="1"/>
  <c r="O1990" i="1"/>
  <c r="O2052" i="1"/>
  <c r="O2204" i="1"/>
  <c r="O2219" i="1"/>
  <c r="O2245" i="1"/>
  <c r="O2284" i="1"/>
  <c r="O2339" i="1"/>
  <c r="O2376" i="1"/>
  <c r="O2381" i="1"/>
  <c r="O2427" i="1"/>
  <c r="O2439" i="1"/>
  <c r="O2586" i="1"/>
  <c r="O2590" i="1"/>
  <c r="O2612" i="1"/>
  <c r="O2666" i="1"/>
  <c r="O2690" i="1"/>
  <c r="O2693" i="1"/>
  <c r="O2707" i="1"/>
  <c r="O2714" i="1"/>
  <c r="O2728" i="1"/>
  <c r="O2750" i="1"/>
  <c r="O2792" i="1"/>
  <c r="O2816" i="1"/>
  <c r="O2836" i="1"/>
  <c r="O2859" i="1"/>
  <c r="O2866" i="1"/>
  <c r="O2918" i="1"/>
  <c r="O2919" i="1"/>
  <c r="O2931" i="1"/>
  <c r="O2941" i="1"/>
  <c r="O2956" i="1"/>
  <c r="O2966" i="1"/>
  <c r="O2982" i="1"/>
  <c r="O2986" i="1"/>
  <c r="O3007" i="1"/>
  <c r="O3024" i="1"/>
  <c r="O3027" i="1"/>
  <c r="O3034" i="1"/>
  <c r="O3092" i="1"/>
  <c r="O3095" i="1"/>
  <c r="O3099" i="1"/>
  <c r="O3100" i="1"/>
  <c r="O3104" i="1"/>
  <c r="O3118" i="1"/>
  <c r="O3120" i="1"/>
  <c r="O3123" i="1"/>
  <c r="O3135" i="1"/>
  <c r="O3136" i="1"/>
  <c r="O3137" i="1"/>
  <c r="O3138" i="1"/>
  <c r="O3154" i="1"/>
  <c r="O3167" i="1"/>
  <c r="O3200" i="1"/>
  <c r="O3220" i="1"/>
  <c r="O3229" i="1"/>
  <c r="O3233" i="1"/>
  <c r="O3241" i="1"/>
  <c r="O3247" i="1"/>
  <c r="O3248" i="1"/>
  <c r="O3263" i="1"/>
  <c r="O3300" i="1"/>
  <c r="O3323" i="1"/>
  <c r="O3322" i="1"/>
  <c r="O3321" i="1"/>
  <c r="O3320" i="1"/>
  <c r="O3332" i="1"/>
  <c r="O3344" i="1"/>
  <c r="O3363" i="1"/>
  <c r="O3364" i="1"/>
  <c r="O3371" i="1"/>
  <c r="O3407" i="1"/>
  <c r="O3432" i="1"/>
  <c r="O3439" i="1"/>
  <c r="O3440" i="1"/>
  <c r="O3472" i="1"/>
  <c r="O3483" i="1"/>
  <c r="O3484" i="1"/>
  <c r="O3547" i="1"/>
  <c r="O3548" i="1"/>
  <c r="O3549" i="1"/>
  <c r="O3559" i="1"/>
  <c r="O3615" i="1"/>
  <c r="O3633" i="1"/>
  <c r="O648" i="1"/>
  <c r="O1012" i="1"/>
  <c r="O1422" i="1"/>
  <c r="O1621" i="1"/>
  <c r="O1876" i="1"/>
  <c r="O1883" i="1"/>
  <c r="O1898" i="1"/>
  <c r="O2110" i="1"/>
  <c r="O2115" i="1"/>
  <c r="O2148" i="1"/>
  <c r="O2177" i="1"/>
  <c r="O2237" i="1"/>
  <c r="O2260" i="1"/>
  <c r="O2332" i="1"/>
  <c r="O2335" i="1"/>
  <c r="O2363" i="1"/>
  <c r="O2382" i="1"/>
  <c r="O2414" i="1"/>
  <c r="O2420" i="1"/>
  <c r="O2432" i="1"/>
  <c r="O2463" i="1"/>
  <c r="O2475" i="1"/>
  <c r="O2524" i="1"/>
  <c r="O2535" i="1"/>
  <c r="O2558" i="1"/>
  <c r="O2563" i="1"/>
  <c r="O2564" i="1"/>
  <c r="O2673" i="1"/>
  <c r="O2676" i="1"/>
  <c r="O2696" i="1"/>
  <c r="O2705" i="1"/>
  <c r="O2729" i="1"/>
  <c r="O2751" i="1"/>
  <c r="O2755" i="1"/>
  <c r="O2756" i="1"/>
  <c r="O2764" i="1"/>
  <c r="O2770" i="1"/>
  <c r="O2779" i="1"/>
  <c r="O2791" i="1"/>
  <c r="O2794" i="1"/>
  <c r="O2795" i="1"/>
  <c r="O2813" i="1"/>
  <c r="O2812" i="1"/>
  <c r="O2831" i="1"/>
  <c r="O2841" i="1"/>
  <c r="O2852" i="1"/>
  <c r="O2853" i="1"/>
  <c r="O2862" i="1"/>
  <c r="O2865" i="1"/>
  <c r="O2870" i="1"/>
  <c r="O2874" i="1"/>
  <c r="O2875" i="1"/>
  <c r="O2888" i="1"/>
  <c r="O2889" i="1"/>
  <c r="O2890" i="1"/>
  <c r="O2898" i="1"/>
  <c r="O2907" i="1"/>
  <c r="O2917" i="1"/>
  <c r="O2925" i="1"/>
  <c r="O2933" i="1"/>
  <c r="O2952" i="1"/>
  <c r="O2951" i="1"/>
  <c r="O2959" i="1"/>
  <c r="O2968" i="1"/>
  <c r="O2972" i="1"/>
  <c r="O2979" i="1"/>
  <c r="O2985" i="1"/>
  <c r="O2989" i="1"/>
  <c r="O3001" i="1"/>
  <c r="O3004" i="1"/>
  <c r="O3018" i="1"/>
  <c r="O3023" i="1"/>
  <c r="O3041" i="1"/>
  <c r="O3046" i="1"/>
  <c r="O3048" i="1"/>
  <c r="O3051" i="1"/>
  <c r="O3066" i="1"/>
  <c r="O3069" i="1"/>
  <c r="O3070" i="1"/>
  <c r="O3072" i="1"/>
  <c r="O3071" i="1"/>
  <c r="O3087" i="1"/>
  <c r="O3091" i="1"/>
  <c r="O3098" i="1"/>
  <c r="O3106" i="1"/>
  <c r="O3105" i="1"/>
  <c r="O3112" i="1"/>
  <c r="O3111" i="1"/>
  <c r="O3110" i="1"/>
  <c r="O3117" i="1"/>
  <c r="O3121" i="1"/>
  <c r="O3122" i="1"/>
  <c r="O3132" i="1"/>
  <c r="O3133" i="1"/>
  <c r="O3134" i="1"/>
  <c r="O3152" i="1"/>
  <c r="O3153" i="1"/>
  <c r="O3160" i="1"/>
  <c r="O3165" i="1"/>
  <c r="O3166" i="1"/>
  <c r="O3174" i="1"/>
  <c r="O3173" i="1"/>
  <c r="O3181" i="1"/>
  <c r="O3185" i="1"/>
  <c r="O3184" i="1"/>
  <c r="O3190" i="1"/>
  <c r="O3191" i="1"/>
  <c r="O3192" i="1"/>
  <c r="O3199" i="1"/>
  <c r="O3213" i="1"/>
  <c r="O3214" i="1"/>
  <c r="O3224" i="1"/>
  <c r="O3226" i="1"/>
  <c r="O3227" i="1"/>
  <c r="O3228" i="1"/>
  <c r="O3237" i="1"/>
  <c r="O3240" i="1"/>
  <c r="O3246" i="1"/>
  <c r="O3250" i="1"/>
  <c r="O3251" i="1"/>
  <c r="O3258" i="1"/>
  <c r="O3255" i="1"/>
  <c r="O3256" i="1"/>
  <c r="O3257" i="1"/>
  <c r="O3262" i="1"/>
  <c r="O3271" i="1"/>
  <c r="O3272" i="1"/>
  <c r="O3269" i="1"/>
  <c r="O3270" i="1"/>
  <c r="O3299" i="1"/>
  <c r="O3295" i="1"/>
  <c r="O3292" i="1"/>
  <c r="O3293" i="1"/>
  <c r="O3296" i="1"/>
  <c r="O3291" i="1"/>
  <c r="O3297" i="1"/>
  <c r="O3294" i="1"/>
  <c r="O3298" i="1"/>
  <c r="O3319" i="1"/>
  <c r="O3318" i="1"/>
  <c r="O3317" i="1"/>
  <c r="O3316" i="1"/>
  <c r="O3340" i="1"/>
  <c r="O3343" i="1"/>
  <c r="O3338" i="1"/>
  <c r="O3337" i="1"/>
  <c r="O3341" i="1"/>
  <c r="O3339" i="1"/>
  <c r="O3342" i="1"/>
  <c r="O3348" i="1"/>
  <c r="O3350" i="1"/>
  <c r="O3354" i="1"/>
  <c r="O3353" i="1"/>
  <c r="O3361" i="1"/>
  <c r="O3362" i="1"/>
  <c r="O3360" i="1"/>
  <c r="O3366" i="1"/>
  <c r="O3368" i="1"/>
  <c r="O3369" i="1"/>
  <c r="O3370" i="1"/>
  <c r="O3381" i="1"/>
  <c r="O3383" i="1"/>
  <c r="O3384" i="1"/>
  <c r="O3379" i="1"/>
  <c r="O3382" i="1"/>
  <c r="O3380" i="1"/>
  <c r="O3390" i="1"/>
  <c r="O3392" i="1"/>
  <c r="O3393" i="1"/>
  <c r="O3394" i="1"/>
  <c r="O3405" i="1"/>
  <c r="O3406" i="1"/>
  <c r="O3422" i="1"/>
  <c r="O3420" i="1"/>
  <c r="O3428" i="1"/>
  <c r="O3426" i="1"/>
  <c r="O3424" i="1"/>
  <c r="O3425" i="1"/>
  <c r="O3421" i="1"/>
  <c r="O3431" i="1"/>
  <c r="O3429" i="1"/>
  <c r="O3427" i="1"/>
  <c r="O3430" i="1"/>
  <c r="O3423" i="1"/>
  <c r="O3443" i="1"/>
  <c r="O3449" i="1"/>
  <c r="O3451" i="1"/>
  <c r="O3450" i="1"/>
  <c r="O3452" i="1"/>
  <c r="O3461" i="1"/>
  <c r="O3462" i="1"/>
  <c r="O3460" i="1"/>
  <c r="O3481" i="1"/>
  <c r="O3479" i="1"/>
  <c r="O3480" i="1"/>
  <c r="O3482" i="1"/>
  <c r="O3493" i="1"/>
  <c r="O3503" i="1"/>
  <c r="O3543" i="1"/>
  <c r="O3546" i="1"/>
  <c r="O3538" i="1"/>
  <c r="O3539" i="1"/>
  <c r="O3544" i="1"/>
  <c r="O3540" i="1"/>
  <c r="O3542" i="1"/>
  <c r="O3541" i="1"/>
  <c r="O3545" i="1"/>
  <c r="O3558" i="1"/>
  <c r="O3570" i="1"/>
  <c r="O3569" i="1"/>
  <c r="O3599" i="1"/>
  <c r="O3595" i="1"/>
  <c r="O3598" i="1"/>
  <c r="O3596" i="1"/>
  <c r="O3597" i="1"/>
  <c r="O3600" i="1"/>
  <c r="O3632" i="1"/>
  <c r="O1828" i="1"/>
  <c r="O1969" i="1"/>
  <c r="O2065" i="1"/>
  <c r="O2124" i="1"/>
  <c r="O2215" i="1"/>
  <c r="O2280" i="1"/>
  <c r="O2521" i="1"/>
  <c r="O2551" i="1"/>
  <c r="O2593" i="1"/>
  <c r="O2608" i="1"/>
  <c r="O2626" i="1"/>
  <c r="O2703" i="1"/>
  <c r="O2736" i="1"/>
  <c r="O2738" i="1"/>
  <c r="O2780" i="1"/>
  <c r="O2801" i="1"/>
  <c r="O2805" i="1"/>
  <c r="O2806" i="1"/>
  <c r="O2811" i="1"/>
  <c r="O2830" i="1"/>
  <c r="O2834" i="1"/>
  <c r="O2864" i="1"/>
  <c r="O2872" i="1"/>
  <c r="O2880" i="1"/>
  <c r="O2896" i="1"/>
  <c r="O2903" i="1"/>
  <c r="O2905" i="1"/>
  <c r="O2906" i="1"/>
  <c r="O2904" i="1"/>
  <c r="O2935" i="1"/>
  <c r="O2943" i="1"/>
  <c r="O2947" i="1"/>
  <c r="O2958" i="1"/>
  <c r="O2971" i="1"/>
  <c r="O2991" i="1"/>
  <c r="O2992" i="1"/>
  <c r="O2999" i="1"/>
  <c r="O3003" i="1"/>
  <c r="O3006" i="1"/>
  <c r="O3016" i="1"/>
  <c r="O3021" i="1"/>
  <c r="O3022" i="1"/>
  <c r="O3032" i="1"/>
  <c r="O3037" i="1"/>
  <c r="O3040" i="1"/>
  <c r="O3047" i="1"/>
  <c r="O3052" i="1"/>
  <c r="O3063" i="1"/>
  <c r="O3065" i="1"/>
  <c r="O3068" i="1"/>
  <c r="O3076" i="1"/>
  <c r="O3078" i="1"/>
  <c r="O3081" i="1"/>
  <c r="O3080" i="1"/>
  <c r="O3086" i="1"/>
  <c r="O3097" i="1"/>
  <c r="O3109" i="1"/>
  <c r="O3108" i="1"/>
  <c r="O3114" i="1"/>
  <c r="O3115" i="1"/>
  <c r="O3116" i="1"/>
  <c r="O3127" i="1"/>
  <c r="O3131" i="1"/>
  <c r="O3128" i="1"/>
  <c r="O3130" i="1"/>
  <c r="O3129" i="1"/>
  <c r="O3161" i="1"/>
  <c r="O3162" i="1"/>
  <c r="O3164" i="1"/>
  <c r="O3163" i="1"/>
  <c r="O3169" i="1"/>
  <c r="O3172" i="1"/>
  <c r="O3171" i="1"/>
  <c r="O3180" i="1"/>
  <c r="O3182" i="1"/>
  <c r="O3198" i="1"/>
  <c r="O3194" i="1"/>
  <c r="O3193" i="1"/>
  <c r="O3197" i="1"/>
  <c r="O3195" i="1"/>
  <c r="O3196" i="1"/>
  <c r="O3205" i="1"/>
  <c r="O3206" i="1"/>
  <c r="O3210" i="1"/>
  <c r="O3209" i="1"/>
  <c r="O3212" i="1"/>
  <c r="O3211" i="1"/>
  <c r="O3222" i="1"/>
  <c r="O3225" i="1"/>
  <c r="O3234" i="1"/>
  <c r="O3235" i="1"/>
  <c r="O3236" i="1"/>
  <c r="O3239" i="1"/>
  <c r="O3249" i="1"/>
  <c r="O3252" i="1"/>
  <c r="O3253" i="1"/>
  <c r="O3254" i="1"/>
  <c r="O3260" i="1"/>
  <c r="O3261" i="1"/>
  <c r="O3265" i="1"/>
  <c r="O3264" i="1"/>
  <c r="O3266" i="1"/>
  <c r="O3268" i="1"/>
  <c r="O3267" i="1"/>
  <c r="O3290" i="1"/>
  <c r="O3286" i="1"/>
  <c r="O3277" i="1"/>
  <c r="O3278" i="1"/>
  <c r="O3281" i="1"/>
  <c r="O3287" i="1"/>
  <c r="O3280" i="1"/>
  <c r="O3282" i="1"/>
  <c r="O3276" i="1"/>
  <c r="O3279" i="1"/>
  <c r="O3288" i="1"/>
  <c r="O3283" i="1"/>
  <c r="O3284" i="1"/>
  <c r="O3285" i="1"/>
  <c r="O3289" i="1"/>
  <c r="O3308" i="1"/>
  <c r="O3309" i="1"/>
  <c r="O3310" i="1"/>
  <c r="O3313" i="1"/>
  <c r="O3314" i="1"/>
  <c r="O3315" i="1"/>
  <c r="O3312" i="1"/>
  <c r="O3329" i="1"/>
  <c r="O3331" i="1"/>
  <c r="O3335" i="1"/>
  <c r="O3334" i="1"/>
  <c r="O3336" i="1"/>
  <c r="O3347" i="1"/>
  <c r="O3352" i="1"/>
  <c r="O3351" i="1"/>
  <c r="O3359" i="1"/>
  <c r="O3356" i="1"/>
  <c r="O3355" i="1"/>
  <c r="O3358" i="1"/>
  <c r="O3357" i="1"/>
  <c r="O3367" i="1"/>
  <c r="O3374" i="1"/>
  <c r="O3373" i="1"/>
  <c r="O3375" i="1"/>
  <c r="O3376" i="1"/>
  <c r="O3377" i="1"/>
  <c r="O3378" i="1"/>
  <c r="O3388" i="1"/>
  <c r="O3389" i="1"/>
  <c r="O3395" i="1"/>
  <c r="O3399" i="1"/>
  <c r="O3401" i="1"/>
  <c r="O3402" i="1"/>
  <c r="O3403" i="1"/>
  <c r="O3397" i="1"/>
  <c r="O3404" i="1"/>
  <c r="O3400" i="1"/>
  <c r="O3396" i="1"/>
  <c r="O3398" i="1"/>
  <c r="O3410" i="1"/>
  <c r="O3417" i="1"/>
  <c r="O3418" i="1"/>
  <c r="O3413" i="1"/>
  <c r="O3419" i="1"/>
  <c r="O3415" i="1"/>
  <c r="O3411" i="1"/>
  <c r="O3414" i="1"/>
  <c r="O3408" i="1"/>
  <c r="O3409" i="1"/>
  <c r="O3412" i="1"/>
  <c r="O3416" i="1"/>
  <c r="O3438" i="1"/>
  <c r="O3442" i="1"/>
  <c r="O3446" i="1"/>
  <c r="O3444" i="1"/>
  <c r="O3447" i="1"/>
  <c r="O3448" i="1"/>
  <c r="O3445" i="1"/>
  <c r="O3455" i="1"/>
  <c r="O3458" i="1"/>
  <c r="O3459" i="1"/>
  <c r="O3456" i="1"/>
  <c r="O3453" i="1"/>
  <c r="O3457" i="1"/>
  <c r="O3454" i="1"/>
  <c r="O3465" i="1"/>
  <c r="O3467" i="1"/>
  <c r="O3468" i="1"/>
  <c r="O3469" i="1"/>
  <c r="O3470" i="1"/>
  <c r="O3471" i="1"/>
  <c r="O3473" i="1"/>
  <c r="O3475" i="1"/>
  <c r="O3477" i="1"/>
  <c r="O3476" i="1"/>
  <c r="O3474" i="1"/>
  <c r="O3478" i="1"/>
  <c r="O3487" i="1"/>
  <c r="O3488" i="1"/>
  <c r="O3491" i="1"/>
  <c r="O3492" i="1"/>
  <c r="O3494" i="1"/>
  <c r="O3497" i="1"/>
  <c r="O3495" i="1"/>
  <c r="O3498" i="1"/>
  <c r="O3499" i="1"/>
  <c r="O3500" i="1"/>
  <c r="O3502" i="1"/>
  <c r="O3501" i="1"/>
  <c r="O3496" i="1"/>
  <c r="O3506" i="1"/>
  <c r="O3533" i="1"/>
  <c r="O3504" i="1"/>
  <c r="O3530" i="1"/>
  <c r="O3518" i="1"/>
  <c r="O3519" i="1"/>
  <c r="O3524" i="1"/>
  <c r="O3525" i="1"/>
  <c r="O3526" i="1"/>
  <c r="O3517" i="1"/>
  <c r="O3509" i="1"/>
  <c r="O3522" i="1"/>
  <c r="O3505" i="1"/>
  <c r="O3537" i="1"/>
  <c r="O3520" i="1"/>
  <c r="O3523" i="1"/>
  <c r="O3536" i="1"/>
  <c r="O3514" i="1"/>
  <c r="O3508" i="1"/>
  <c r="O3515" i="1"/>
  <c r="O3513" i="1"/>
  <c r="O3527" i="1"/>
  <c r="O3528" i="1"/>
  <c r="O3507" i="1"/>
  <c r="O3534" i="1"/>
  <c r="O3511" i="1"/>
  <c r="O3512" i="1"/>
  <c r="O3510" i="1"/>
  <c r="O3529" i="1"/>
  <c r="O3516" i="1"/>
  <c r="O3531" i="1"/>
  <c r="O3521" i="1"/>
  <c r="O3535" i="1"/>
  <c r="O3532" i="1"/>
  <c r="O3554" i="1"/>
  <c r="O3557" i="1"/>
  <c r="O3555" i="1"/>
  <c r="O3556" i="1"/>
  <c r="O3562" i="1"/>
  <c r="O3561" i="1"/>
  <c r="O3560" i="1"/>
  <c r="O3563" i="1"/>
  <c r="O3564" i="1"/>
  <c r="O3566" i="1"/>
  <c r="O3568" i="1"/>
  <c r="O3565" i="1"/>
  <c r="O3567" i="1"/>
  <c r="O3572" i="1"/>
  <c r="O3582" i="1"/>
  <c r="O3574" i="1"/>
  <c r="O3585" i="1"/>
  <c r="O3577" i="1"/>
  <c r="O3589" i="1"/>
  <c r="O3580" i="1"/>
  <c r="O3571" i="1"/>
  <c r="O3583" i="1"/>
  <c r="O3590" i="1"/>
  <c r="O3578" i="1"/>
  <c r="O3576" i="1"/>
  <c r="O3575" i="1"/>
  <c r="O3586" i="1"/>
  <c r="O3573" i="1"/>
  <c r="O3587" i="1"/>
  <c r="O3579" i="1"/>
  <c r="O3581" i="1"/>
  <c r="O3594" i="1"/>
  <c r="O3584" i="1"/>
  <c r="O3591" i="1"/>
  <c r="O3592" i="1"/>
  <c r="O3593" i="1"/>
  <c r="O3588" i="1"/>
  <c r="O3603" i="1"/>
  <c r="O3602" i="1"/>
  <c r="O3601" i="1"/>
  <c r="O3604" i="1"/>
  <c r="O3613" i="1"/>
  <c r="O3606" i="1"/>
  <c r="O3610" i="1"/>
  <c r="O3608" i="1"/>
  <c r="O3612" i="1"/>
  <c r="O3609" i="1"/>
  <c r="O3605" i="1"/>
  <c r="O3611" i="1"/>
  <c r="O3607" i="1"/>
  <c r="O3614" i="1"/>
  <c r="O3619" i="1"/>
  <c r="O3621" i="1"/>
  <c r="O3631" i="1"/>
  <c r="O3622" i="1"/>
  <c r="O3629" i="1"/>
  <c r="O3626" i="1"/>
  <c r="O3618" i="1"/>
  <c r="O3623" i="1"/>
  <c r="O3630" i="1"/>
  <c r="O3627" i="1"/>
  <c r="O3625" i="1"/>
  <c r="O3628" i="1"/>
  <c r="O3624" i="1"/>
  <c r="O3617" i="1"/>
  <c r="O3620" i="1"/>
  <c r="O3682" i="1"/>
  <c r="O3645" i="1"/>
  <c r="O3671" i="1"/>
  <c r="O3664" i="1"/>
  <c r="O3695" i="1"/>
  <c r="O3681" i="1"/>
  <c r="O3644" i="1"/>
  <c r="O3660" i="1"/>
  <c r="O3636" i="1"/>
  <c r="O3658" i="1"/>
  <c r="O3674" i="1"/>
  <c r="O3641" i="1"/>
  <c r="O3683" i="1"/>
  <c r="O3666" i="1"/>
  <c r="O3667" i="1"/>
  <c r="O3634" i="1"/>
  <c r="O3675" i="1"/>
  <c r="O3635" i="1"/>
  <c r="O3688" i="1"/>
  <c r="O3638" i="1"/>
  <c r="O3692" i="1"/>
  <c r="O3689" i="1"/>
  <c r="O3696" i="1"/>
  <c r="O3652" i="1"/>
  <c r="O3643" i="1"/>
  <c r="O3672" i="1"/>
  <c r="O3703" i="1"/>
  <c r="O3663" i="1"/>
  <c r="O3639" i="1"/>
  <c r="O3661" i="1"/>
  <c r="O3684" i="1"/>
  <c r="O3668" i="1"/>
  <c r="O3701" i="1"/>
  <c r="O3659" i="1"/>
  <c r="O3687" i="1"/>
  <c r="O3685" i="1"/>
  <c r="O3679" i="1"/>
  <c r="O3697" i="1"/>
  <c r="O3693" i="1"/>
  <c r="O3676" i="1"/>
  <c r="O3698" i="1"/>
  <c r="O3673" i="1"/>
  <c r="O3704" i="1"/>
  <c r="O3680" i="1"/>
  <c r="O3646" i="1"/>
  <c r="O3648" i="1"/>
  <c r="O3640" i="1"/>
  <c r="O3642" i="1"/>
  <c r="O3649" i="1"/>
  <c r="O3650" i="1"/>
  <c r="O3702" i="1"/>
  <c r="O3651" i="1"/>
  <c r="O3653" i="1"/>
  <c r="O3654" i="1"/>
  <c r="O3657" i="1"/>
  <c r="O3699" i="1"/>
  <c r="O3647" i="1"/>
  <c r="O3686" i="1"/>
  <c r="O3655" i="1"/>
  <c r="O3700" i="1"/>
  <c r="O3656" i="1"/>
  <c r="O3677" i="1"/>
  <c r="O3690" i="1"/>
  <c r="O3669" i="1"/>
  <c r="O3662" i="1"/>
  <c r="O3665" i="1"/>
  <c r="O3637" i="1"/>
  <c r="O3705" i="1"/>
  <c r="O3670" i="1"/>
  <c r="O3678" i="1"/>
  <c r="O3694" i="1"/>
  <c r="O3691" i="1"/>
  <c r="O3706" i="1"/>
  <c r="O3967" i="1"/>
  <c r="O3810" i="1"/>
  <c r="O4081" i="1"/>
  <c r="O4048" i="1"/>
  <c r="O3759" i="1"/>
  <c r="O3939" i="1"/>
  <c r="O3985" i="1"/>
  <c r="O3761" i="1"/>
  <c r="O3728" i="1"/>
  <c r="O3931" i="1"/>
  <c r="O3909" i="1"/>
  <c r="O3940" i="1"/>
  <c r="O3941" i="1"/>
  <c r="O3712" i="1"/>
  <c r="O3827" i="1"/>
  <c r="O3752" i="1"/>
  <c r="O4056" i="1"/>
  <c r="O3921" i="1"/>
  <c r="O4033" i="1"/>
  <c r="O3719" i="1"/>
  <c r="O4059" i="1"/>
  <c r="O3942" i="1"/>
  <c r="O4034" i="1"/>
  <c r="O4060" i="1"/>
  <c r="O3713" i="1"/>
  <c r="O3852" i="1"/>
  <c r="O3922" i="1"/>
  <c r="O3847" i="1"/>
  <c r="O3762" i="1"/>
  <c r="O3796" i="1"/>
  <c r="O3763" i="1"/>
  <c r="O3714" i="1"/>
  <c r="O3710" i="1"/>
  <c r="O4106" i="1"/>
  <c r="O3793" i="1"/>
  <c r="O3896" i="1"/>
  <c r="O3986" i="1"/>
  <c r="O3715" i="1"/>
  <c r="O3725" i="1"/>
  <c r="O3853" i="1"/>
  <c r="O3733" i="1"/>
  <c r="O3795" i="1"/>
  <c r="O3917" i="1"/>
  <c r="O3943" i="1"/>
  <c r="O3987" i="1"/>
  <c r="O4061" i="1"/>
  <c r="O3910" i="1"/>
  <c r="O4096" i="1"/>
  <c r="O4097" i="1"/>
  <c r="O3811" i="1"/>
  <c r="O3812" i="1"/>
  <c r="O4084" i="1"/>
  <c r="O3741" i="1"/>
  <c r="O3905" i="1"/>
  <c r="O3923" i="1"/>
  <c r="O4019" i="1"/>
  <c r="O4035" i="1"/>
  <c r="O3854" i="1"/>
  <c r="O3764" i="1"/>
  <c r="O3848" i="1"/>
  <c r="O4062" i="1"/>
  <c r="O3855" i="1"/>
  <c r="O3709" i="1"/>
  <c r="O3783" i="1"/>
  <c r="O3911" i="1"/>
  <c r="O3856" i="1"/>
  <c r="O3841" i="1"/>
  <c r="O3944" i="1"/>
  <c r="O3908" i="1"/>
  <c r="O3906" i="1"/>
  <c r="O3773" i="1"/>
  <c r="O3907" i="1"/>
  <c r="O4075" i="1"/>
  <c r="O3765" i="1"/>
  <c r="O3797" i="1"/>
  <c r="O3857" i="1"/>
  <c r="O4007" i="1"/>
  <c r="O4098" i="1"/>
  <c r="O3742" i="1"/>
  <c r="O3889" i="1"/>
  <c r="O3760" i="1"/>
  <c r="O4036" i="1"/>
  <c r="O4104" i="1"/>
  <c r="O3843" i="1"/>
  <c r="O3754" i="1"/>
  <c r="O3858" i="1"/>
  <c r="O3859" i="1"/>
  <c r="O4088" i="1"/>
  <c r="O3945" i="1"/>
  <c r="O4099" i="1"/>
  <c r="O3756" i="1"/>
  <c r="O3946" i="1"/>
  <c r="O3798" i="1"/>
  <c r="O3947" i="1"/>
  <c r="O3813" i="1"/>
  <c r="O3743" i="1"/>
  <c r="O3720" i="1"/>
  <c r="O3744" i="1"/>
  <c r="O4049" i="1"/>
  <c r="O4017" i="1"/>
  <c r="O3978" i="1"/>
  <c r="O3948" i="1"/>
  <c r="O3968" i="1"/>
  <c r="O4008" i="1"/>
  <c r="O3826" i="1"/>
  <c r="O3949" i="1"/>
  <c r="O4063" i="1"/>
  <c r="O3988" i="1"/>
  <c r="O3918" i="1"/>
  <c r="O3828" i="1"/>
  <c r="O4005" i="1"/>
  <c r="O4009" i="1"/>
  <c r="O3745" i="1"/>
  <c r="O4037" i="1"/>
  <c r="O3981" i="1"/>
  <c r="O3932" i="1"/>
  <c r="O3912" i="1"/>
  <c r="O3814" i="1"/>
  <c r="O4089" i="1"/>
  <c r="O4047" i="1"/>
  <c r="O4074" i="1"/>
  <c r="O3950" i="1"/>
  <c r="O4112" i="1"/>
  <c r="O3989" i="1"/>
  <c r="O3849" i="1"/>
  <c r="O4010" i="1"/>
  <c r="O4090" i="1"/>
  <c r="O3965" i="1"/>
  <c r="O4011" i="1"/>
  <c r="O3979" i="1"/>
  <c r="O3860" i="1"/>
  <c r="O3861" i="1"/>
  <c r="O3775" i="1"/>
  <c r="O4057" i="1"/>
  <c r="O3969" i="1"/>
  <c r="O4064" i="1"/>
  <c r="O4110" i="1"/>
  <c r="O4085" i="1"/>
  <c r="O4058" i="1"/>
  <c r="O3862" i="1"/>
  <c r="O3799" i="1"/>
  <c r="O3983" i="1"/>
  <c r="O3990" i="1"/>
  <c r="O3776" i="1"/>
  <c r="O3951" i="1"/>
  <c r="O4091" i="1"/>
  <c r="O3970" i="1"/>
  <c r="O3888" i="1"/>
  <c r="O3800" i="1"/>
  <c r="O3801" i="1"/>
  <c r="O3919" i="1"/>
  <c r="O3916" i="1"/>
  <c r="O3824" i="1"/>
  <c r="O3938" i="1"/>
  <c r="O3863" i="1"/>
  <c r="O3890" i="1"/>
  <c r="O3924" i="1"/>
  <c r="O4020" i="1"/>
  <c r="O3721" i="1"/>
  <c r="O3952" i="1"/>
  <c r="O3766" i="1"/>
  <c r="O4012" i="1"/>
  <c r="O3802" i="1"/>
  <c r="O4013" i="1"/>
  <c r="O3851" i="1"/>
  <c r="O4014" i="1"/>
  <c r="O4032" i="1"/>
  <c r="O3971" i="1"/>
  <c r="O3767" i="1"/>
  <c r="O3844" i="1"/>
  <c r="O4065" i="1"/>
  <c r="O3864" i="1"/>
  <c r="O3777" i="1"/>
  <c r="O4038" i="1"/>
  <c r="O3845" i="1"/>
  <c r="O3963" i="1"/>
  <c r="O3737" i="1"/>
  <c r="O4073" i="1"/>
  <c r="O3729" i="1"/>
  <c r="O3893" i="1"/>
  <c r="O3842" i="1"/>
  <c r="O3803" i="1"/>
  <c r="O3925" i="1"/>
  <c r="O3953" i="1"/>
  <c r="O3779" i="1"/>
  <c r="O3708" i="1"/>
  <c r="O4021" i="1"/>
  <c r="O3865" i="1"/>
  <c r="O3954" i="1"/>
  <c r="O4016" i="1"/>
  <c r="O4022" i="1"/>
  <c r="O4039" i="1"/>
  <c r="O4066" i="1"/>
  <c r="O4114" i="1"/>
  <c r="O3980" i="1"/>
  <c r="O3926" i="1"/>
  <c r="O3815" i="1"/>
  <c r="O4076" i="1"/>
  <c r="O3972" i="1"/>
  <c r="O3784" i="1"/>
  <c r="O4031" i="1"/>
  <c r="O4050" i="1"/>
  <c r="O4040" i="1"/>
  <c r="O4087" i="1"/>
  <c r="O4051" i="1"/>
  <c r="O4113" i="1"/>
  <c r="O3829" i="1"/>
  <c r="O4092" i="1"/>
  <c r="O3927" i="1"/>
  <c r="O3726" i="1"/>
  <c r="O3738" i="1"/>
  <c r="O4023" i="1"/>
  <c r="O3933" i="1"/>
  <c r="O3913" i="1"/>
  <c r="O3955" i="1"/>
  <c r="O3956" i="1"/>
  <c r="O3866" i="1"/>
  <c r="O3991" i="1"/>
  <c r="O4067" i="1"/>
  <c r="O3973" i="1"/>
  <c r="O3867" i="1"/>
  <c r="O3992" i="1"/>
  <c r="O4041" i="1"/>
  <c r="O3895" i="1"/>
  <c r="O3993" i="1"/>
  <c r="O3830" i="1"/>
  <c r="O3727" i="1"/>
  <c r="O3868" i="1"/>
  <c r="O4102" i="1"/>
  <c r="O4111" i="1"/>
  <c r="O3897" i="1"/>
  <c r="O3730" i="1"/>
  <c r="O4024" i="1"/>
  <c r="O3984" i="1"/>
  <c r="O3736" i="1"/>
  <c r="O3920" i="1"/>
  <c r="O3831" i="1"/>
  <c r="O4025" i="1"/>
  <c r="O3957" i="1"/>
  <c r="O3934" i="1"/>
  <c r="O3994" i="1"/>
  <c r="O3723" i="1"/>
  <c r="O3768" i="1"/>
  <c r="O4026" i="1"/>
  <c r="O4068" i="1"/>
  <c r="O3869" i="1"/>
  <c r="O3794" i="1"/>
  <c r="O4042" i="1"/>
  <c r="O4107" i="1"/>
  <c r="O3732" i="1"/>
  <c r="O4109" i="1"/>
  <c r="O4069" i="1"/>
  <c r="O3804" i="1"/>
  <c r="O4027" i="1"/>
  <c r="O3870" i="1"/>
  <c r="O4015" i="1"/>
  <c r="O3740" i="1"/>
  <c r="O3785" i="1"/>
  <c r="O3786" i="1"/>
  <c r="O3718" i="1"/>
  <c r="O3966" i="1"/>
  <c r="O3782" i="1"/>
  <c r="O3739" i="1"/>
  <c r="O3974" i="1"/>
  <c r="O3846" i="1"/>
  <c r="O3769" i="1"/>
  <c r="O3832" i="1"/>
  <c r="O3833" i="1"/>
  <c r="O3898" i="1"/>
  <c r="O4070" i="1"/>
  <c r="O3995" i="1"/>
  <c r="O3816" i="1"/>
  <c r="O3871" i="1"/>
  <c r="O3899" i="1"/>
  <c r="O3872" i="1"/>
  <c r="O3873" i="1"/>
  <c r="O3780" i="1"/>
  <c r="O3914" i="1"/>
  <c r="O3774" i="1"/>
  <c r="O3817" i="1"/>
  <c r="O3746" i="1"/>
  <c r="O4055" i="1"/>
  <c r="O3731" i="1"/>
  <c r="O3809" i="1"/>
  <c r="O3958" i="1"/>
  <c r="O3747" i="1"/>
  <c r="O3748" i="1"/>
  <c r="O3818" i="1"/>
  <c r="O3778" i="1"/>
  <c r="O3781" i="1"/>
  <c r="O3787" i="1"/>
  <c r="O3900" i="1"/>
  <c r="O3874" i="1"/>
  <c r="O3753" i="1"/>
  <c r="O3875" i="1"/>
  <c r="O3834" i="1"/>
  <c r="O3928" i="1"/>
  <c r="O3876" i="1"/>
  <c r="O3996" i="1"/>
  <c r="O3877" i="1"/>
  <c r="O3722" i="1"/>
  <c r="O3788" i="1"/>
  <c r="O3835" i="1"/>
  <c r="O4115" i="1"/>
  <c r="O3930" i="1"/>
  <c r="O4030" i="1"/>
  <c r="O3982" i="1"/>
  <c r="O3878" i="1"/>
  <c r="O3959" i="1"/>
  <c r="O3975" i="1"/>
  <c r="O3823" i="1"/>
  <c r="O3901" i="1"/>
  <c r="O3749" i="1"/>
  <c r="O4043" i="1"/>
  <c r="O4052" i="1"/>
  <c r="O3902" i="1"/>
  <c r="O4028" i="1"/>
  <c r="O3964" i="1"/>
  <c r="O3887" i="1"/>
  <c r="O4071" i="1"/>
  <c r="O4006" i="1"/>
  <c r="O3997" i="1"/>
  <c r="O3734" i="1"/>
  <c r="O3935" i="1"/>
  <c r="O3789" i="1"/>
  <c r="O3770" i="1"/>
  <c r="O3879" i="1"/>
  <c r="O3998" i="1"/>
  <c r="O3771" i="1"/>
  <c r="O3711" i="1"/>
  <c r="O3836" i="1"/>
  <c r="O3755" i="1"/>
  <c r="O3880" i="1"/>
  <c r="O3707" i="1"/>
  <c r="O4100" i="1"/>
  <c r="O3805" i="1"/>
  <c r="O3772" i="1"/>
  <c r="O3717" i="1"/>
  <c r="O3891" i="1"/>
  <c r="O3757" i="1"/>
  <c r="O3716" i="1"/>
  <c r="O3750" i="1"/>
  <c r="O4108" i="1"/>
  <c r="O4077" i="1"/>
  <c r="O3806" i="1"/>
  <c r="O3976" i="1"/>
  <c r="O3850" i="1"/>
  <c r="O4093" i="1"/>
  <c r="O3960" i="1"/>
  <c r="O3751" i="1"/>
  <c r="O3735" i="1"/>
  <c r="O3999" i="1"/>
  <c r="O3807" i="1"/>
  <c r="O4044" i="1"/>
  <c r="O3819" i="1"/>
  <c r="O4018" i="1"/>
  <c r="O4053" i="1"/>
  <c r="O3837" i="1"/>
  <c r="O4045" i="1"/>
  <c r="O4000" i="1"/>
  <c r="O3903" i="1"/>
  <c r="O3929" i="1"/>
  <c r="O3838" i="1"/>
  <c r="O3936" i="1"/>
  <c r="O4080" i="1"/>
  <c r="O3790" i="1"/>
  <c r="O3839" i="1"/>
  <c r="O3791" i="1"/>
  <c r="O3840" i="1"/>
  <c r="O3881" i="1"/>
  <c r="O3724" i="1"/>
  <c r="O3882" i="1"/>
  <c r="O4072" i="1"/>
  <c r="O4046" i="1"/>
  <c r="O4029" i="1"/>
  <c r="O4001" i="1"/>
  <c r="O3883" i="1"/>
  <c r="O3904" i="1"/>
  <c r="O3820" i="1"/>
  <c r="O4054" i="1"/>
  <c r="O3961" i="1"/>
  <c r="O3792" i="1"/>
  <c r="O3825" i="1"/>
  <c r="O3808" i="1"/>
  <c r="O3937" i="1"/>
  <c r="O3884" i="1"/>
  <c r="O4079" i="1"/>
  <c r="O4002" i="1"/>
  <c r="O4003" i="1"/>
  <c r="O4083" i="1"/>
  <c r="O3892" i="1"/>
  <c r="O3915" i="1"/>
  <c r="O3977" i="1"/>
  <c r="O3821" i="1"/>
  <c r="O3962" i="1"/>
  <c r="O4101" i="1"/>
  <c r="O4094" i="1"/>
  <c r="O3894" i="1"/>
  <c r="O4086" i="1"/>
  <c r="O3822" i="1"/>
  <c r="O4078" i="1"/>
  <c r="O4105" i="1"/>
  <c r="O4004" i="1"/>
  <c r="O3886" i="1"/>
  <c r="O3885" i="1"/>
  <c r="O3758" i="1"/>
  <c r="O4103" i="1"/>
  <c r="O4082" i="1"/>
  <c r="O4095" i="1"/>
  <c r="O366" i="1"/>
  <c r="C14" i="9" l="1"/>
  <c r="B14" i="9"/>
</calcChain>
</file>

<file path=xl/sharedStrings.xml><?xml version="1.0" encoding="utf-8"?>
<sst xmlns="http://schemas.openxmlformats.org/spreadsheetml/2006/main" count="40178" uniqueCount="8400">
  <si>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</si>
  <si>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</si>
  <si>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</si>
  <si>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</si>
  <si>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</si>
  <si>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</si>
  <si>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</si>
  <si>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</si>
  <si>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</si>
  <si>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</si>
  <si>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</si>
  <si>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</si>
  <si>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</si>
  <si>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</si>
  <si>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</si>
  <si>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</si>
  <si>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</si>
  <si>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</si>
  <si>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</si>
  <si>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</si>
  <si>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</si>
  <si>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</si>
  <si>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</si>
  <si>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</si>
  <si>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</si>
  <si>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</si>
  <si>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</si>
  <si>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</si>
  <si>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</si>
  <si>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</si>
  <si>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</si>
  <si>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</si>
  <si>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</si>
  <si>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</si>
  <si>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</si>
  <si>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</si>
  <si>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</si>
  <si>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</si>
  <si>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</si>
  <si>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</si>
  <si>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</si>
  <si>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</si>
  <si>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</si>
  <si>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</si>
  <si>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</si>
  <si>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</si>
  <si>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</si>
  <si>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</si>
  <si>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</si>
  <si>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</si>
  <si>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</si>
  <si>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</si>
  <si>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</si>
  <si>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</si>
  <si>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</si>
  <si>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</si>
  <si>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</si>
  <si>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</si>
  <si>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</si>
  <si>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</si>
  <si>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</si>
  <si>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</si>
  <si>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</si>
  <si>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</si>
  <si>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</si>
  <si>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</si>
  <si>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</si>
  <si>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</si>
  <si>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</si>
  <si>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</si>
  <si>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</si>
  <si>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</si>
  <si>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</si>
  <si>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</si>
  <si>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</si>
  <si>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</si>
  <si>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</si>
  <si>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</si>
  <si>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</si>
  <si>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</si>
  <si>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</si>
  <si>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</si>
  <si>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</si>
  <si>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</si>
  <si>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</si>
  <si>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</si>
  <si>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</si>
  <si>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</si>
  <si>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</si>
  <si>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</si>
  <si>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</si>
  <si>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</si>
  <si>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</si>
  <si>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</si>
  <si>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</si>
  <si>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</si>
  <si>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</si>
  <si>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</si>
  <si>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</si>
  <si>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</si>
  <si>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</si>
  <si>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</si>
  <si>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</si>
  <si>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</si>
  <si>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</si>
  <si>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</si>
  <si>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</si>
  <si>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</si>
  <si>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</si>
  <si>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</si>
  <si>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</si>
  <si>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</si>
  <si>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</si>
  <si>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</si>
  <si>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</si>
  <si>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</si>
  <si>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</si>
  <si>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</si>
  <si>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</si>
  <si>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</si>
  <si>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</si>
  <si>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</si>
  <si>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</si>
  <si>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</si>
  <si>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</si>
  <si>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</si>
  <si>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</si>
  <si>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</si>
  <si>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</si>
  <si>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</si>
  <si>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</si>
  <si>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</si>
  <si>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</si>
  <si>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</si>
  <si>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</si>
  <si>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</si>
  <si>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</si>
  <si>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</si>
  <si>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</si>
  <si>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</si>
  <si>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</si>
  <si>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</si>
  <si>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</si>
  <si>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</si>
  <si>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</si>
  <si>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</si>
  <si>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</si>
  <si>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</si>
  <si>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</si>
  <si>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</si>
  <si>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</si>
  <si>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</si>
  <si>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</si>
  <si>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</si>
  <si>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</si>
  <si>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</si>
  <si>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</si>
  <si>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</si>
  <si>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</si>
  <si>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</si>
  <si>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</si>
  <si>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</si>
  <si>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</si>
  <si>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</si>
  <si>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</si>
  <si>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</si>
  <si>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</si>
  <si>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</si>
  <si>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</si>
  <si>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</si>
  <si>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</si>
  <si>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</si>
  <si>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</si>
  <si>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</si>
  <si>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</si>
  <si>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</si>
  <si>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</si>
  <si>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</si>
  <si>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</si>
  <si>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</si>
  <si>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</si>
  <si>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</si>
  <si>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</si>
  <si>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</si>
  <si>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</si>
  <si>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</si>
  <si>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</si>
  <si>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</si>
  <si>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</si>
  <si>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</si>
  <si>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</si>
  <si>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</si>
  <si>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</si>
  <si>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</si>
  <si>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</si>
  <si>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</si>
  <si>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</si>
  <si>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</si>
  <si>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</si>
  <si>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</si>
  <si>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</si>
  <si>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</si>
  <si>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</si>
  <si>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</si>
  <si>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</si>
  <si>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</si>
  <si>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</si>
  <si>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</si>
  <si>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</si>
  <si>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</si>
  <si>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</si>
  <si>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</si>
  <si>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</si>
  <si>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</si>
  <si>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</si>
  <si>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</si>
  <si>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</si>
  <si>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</si>
  <si>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</si>
  <si>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</si>
  <si>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</si>
  <si>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</si>
  <si>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</si>
  <si>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</si>
  <si>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</si>
  <si>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</si>
  <si>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</si>
  <si>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</si>
  <si>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</si>
  <si>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</si>
  <si>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</si>
  <si>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</si>
  <si>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</si>
  <si>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</si>
  <si>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</si>
  <si>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</si>
  <si>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</si>
  <si>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</si>
  <si>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</si>
  <si>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</si>
  <si>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</si>
  <si>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</si>
  <si>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</si>
  <si>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</si>
  <si>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</si>
  <si>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</si>
  <si>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</si>
  <si>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</si>
  <si>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</si>
  <si>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</si>
  <si>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</si>
  <si>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</si>
  <si>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</si>
  <si>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</si>
  <si>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</si>
  <si>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</si>
  <si>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</si>
  <si>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</si>
  <si>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</si>
  <si>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</si>
  <si>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</si>
  <si>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</si>
  <si>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</si>
  <si>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</si>
  <si>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</si>
  <si>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</si>
  <si>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</si>
  <si>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</si>
  <si>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</si>
  <si>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</si>
  <si>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</si>
  <si>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</si>
  <si>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</si>
  <si>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</si>
  <si>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</si>
  <si>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</si>
  <si>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</si>
  <si>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</si>
  <si>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</si>
  <si>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</si>
  <si>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</si>
  <si>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</si>
  <si>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</si>
  <si>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</si>
  <si>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</si>
  <si>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</si>
  <si>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</si>
  <si>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</si>
  <si>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</si>
  <si>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</si>
  <si>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</si>
  <si>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</si>
  <si>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</si>
  <si>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</si>
  <si>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</si>
  <si>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</si>
  <si>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</si>
  <si>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</si>
  <si>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</si>
  <si>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</si>
  <si>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</si>
  <si>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</si>
  <si>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</si>
  <si>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</si>
  <si>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</si>
  <si>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</si>
  <si>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</si>
  <si>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</si>
  <si>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</si>
  <si>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</si>
  <si>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</si>
  <si>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</si>
  <si>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</si>
  <si>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</si>
  <si>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</si>
  <si>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</si>
  <si>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</si>
  <si>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</si>
  <si>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</si>
  <si>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</si>
  <si>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</si>
  <si>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</si>
  <si>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</si>
  <si>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</si>
  <si>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</si>
  <si>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</si>
  <si>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</si>
  <si>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</si>
  <si>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</si>
  <si>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</si>
  <si>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</si>
  <si>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</si>
  <si>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</si>
  <si>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</si>
  <si>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</si>
  <si>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</si>
  <si>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</si>
  <si>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</si>
  <si>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</si>
  <si>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</si>
  <si>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</si>
  <si>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</si>
  <si>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</si>
  <si>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</si>
  <si>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</si>
  <si>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</si>
  <si>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</si>
  <si>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</si>
  <si>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</si>
  <si>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</si>
  <si>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</si>
  <si>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</si>
  <si>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</si>
  <si>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</si>
  <si>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</si>
  <si>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</si>
  <si>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</si>
  <si>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</si>
  <si>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</si>
  <si>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</si>
  <si>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</si>
  <si>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</si>
  <si>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</si>
  <si>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</si>
  <si>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</si>
  <si>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</si>
  <si>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</si>
  <si>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</si>
  <si>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</si>
  <si>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</si>
  <si>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</si>
  <si>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</si>
  <si>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</si>
  <si>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</si>
  <si>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</si>
  <si>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</si>
  <si>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</si>
  <si>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</si>
  <si>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</si>
  <si>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</si>
  <si>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</si>
  <si>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</si>
  <si>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</si>
  <si>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</si>
  <si>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</si>
  <si>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</si>
  <si>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</si>
  <si>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</si>
  <si>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</si>
  <si>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</si>
  <si>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</si>
  <si>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</si>
  <si>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</si>
  <si>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</si>
  <si>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</si>
  <si>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</si>
  <si>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</si>
  <si>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</si>
  <si>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</si>
  <si>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</si>
  <si>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</si>
  <si>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</si>
  <si>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</si>
  <si>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</si>
  <si>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</si>
  <si>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</si>
  <si>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</si>
  <si>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</si>
  <si>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</si>
  <si>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</si>
  <si>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</si>
  <si>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</si>
  <si>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</si>
  <si>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</si>
  <si>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</si>
  <si>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</si>
  <si>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</si>
  <si>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</si>
  <si>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</si>
  <si>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</si>
  <si>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</si>
  <si>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</si>
  <si>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</si>
  <si>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</si>
  <si>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</si>
  <si>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</si>
  <si>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</si>
  <si>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</si>
  <si>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</si>
  <si>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</si>
  <si>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</si>
  <si>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</si>
  <si>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</si>
  <si>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</si>
  <si>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</si>
  <si>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</si>
  <si>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</si>
  <si>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</si>
  <si>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</si>
  <si>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</si>
  <si>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</si>
  <si>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</si>
  <si>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</si>
  <si>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</si>
  <si>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</si>
  <si>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</si>
  <si>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</si>
  <si>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</si>
  <si>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</si>
  <si>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</si>
  <si>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</si>
  <si>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</si>
  <si>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</si>
  <si>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</si>
  <si>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</si>
  <si>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</si>
  <si>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</si>
  <si>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</si>
  <si>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</si>
  <si>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</si>
  <si>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</si>
  <si>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</si>
  <si>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</si>
  <si>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</si>
  <si>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</si>
  <si>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</si>
  <si>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</si>
  <si>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</si>
  <si>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</si>
  <si>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</si>
  <si>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</si>
  <si>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</si>
  <si>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</si>
  <si>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</si>
  <si>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</si>
  <si>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</si>
  <si>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</si>
  <si>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</si>
  <si>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</si>
  <si>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</si>
  <si>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</si>
  <si>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</si>
  <si>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</si>
  <si>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</si>
  <si>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</si>
  <si>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</si>
  <si>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</si>
  <si>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</si>
  <si>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</si>
  <si>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</si>
  <si>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</si>
  <si>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</si>
  <si>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</si>
  <si>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</si>
  <si>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</si>
  <si>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</si>
  <si>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</si>
  <si>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</si>
  <si>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</si>
  <si>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</si>
  <si>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</si>
  <si>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</si>
  <si>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</si>
  <si>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</si>
  <si>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</si>
  <si>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</si>
  <si>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</si>
  <si>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</si>
  <si>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</si>
  <si>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</si>
  <si>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</si>
  <si>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</si>
  <si>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</si>
  <si>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</si>
  <si>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</si>
  <si>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</si>
  <si>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</si>
  <si>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</si>
  <si>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</si>
  <si>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</si>
  <si>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</si>
  <si>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</si>
  <si>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</si>
  <si>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</si>
  <si>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</si>
  <si>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</si>
  <si>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</si>
  <si>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</si>
  <si>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</si>
  <si>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</si>
  <si>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</si>
  <si>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</si>
  <si>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</si>
  <si>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</si>
  <si>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</si>
  <si>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</si>
  <si>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</si>
  <si>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</si>
  <si>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</si>
  <si>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</si>
  <si>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</si>
  <si>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</si>
  <si>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</si>
  <si>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</si>
  <si>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</si>
  <si>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</si>
  <si>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</si>
  <si>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</si>
  <si>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</si>
  <si>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</si>
  <si>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</si>
  <si>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</si>
  <si>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</si>
  <si>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</si>
  <si>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</si>
  <si>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</si>
  <si>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</si>
  <si>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</si>
  <si>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</si>
  <si>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</si>
  <si>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</si>
  <si>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</si>
  <si>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</si>
  <si>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</si>
  <si>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</si>
  <si>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</si>
  <si>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</si>
  <si>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</si>
  <si>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</si>
  <si>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</si>
  <si>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</si>
  <si>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</si>
  <si>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</si>
  <si>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</si>
  <si>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</si>
  <si>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</si>
  <si>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</si>
  <si>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</si>
  <si>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</si>
  <si>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</si>
  <si>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</si>
  <si>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</si>
  <si>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</si>
  <si>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</si>
  <si>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</si>
  <si>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</si>
  <si>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</si>
  <si>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</si>
  <si>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</si>
  <si>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</si>
  <si>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</si>
  <si>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</si>
  <si>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</si>
  <si>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</si>
  <si>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</si>
  <si>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</si>
  <si>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</si>
  <si>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</si>
  <si>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</si>
  <si>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</si>
  <si>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</si>
  <si>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</si>
  <si>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</si>
  <si>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</si>
  <si>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</si>
  <si>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</si>
  <si>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</si>
  <si>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</si>
  <si>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</si>
  <si>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</si>
  <si>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</si>
  <si>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</si>
  <si>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</si>
  <si>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</si>
  <si>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</si>
  <si>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</si>
  <si>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</si>
  <si>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</si>
  <si>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</si>
  <si>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</si>
  <si>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</si>
  <si>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</si>
  <si>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</si>
  <si>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</si>
  <si>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</si>
  <si>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</si>
  <si>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</si>
  <si>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</si>
  <si>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</si>
  <si>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</si>
  <si>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</si>
  <si>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</si>
  <si>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</si>
  <si>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</si>
  <si>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</si>
  <si>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</si>
  <si>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</si>
  <si>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</si>
  <si>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</si>
  <si>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</si>
  <si>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</si>
  <si>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</si>
  <si>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</si>
  <si>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</si>
  <si>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</si>
  <si>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</si>
  <si>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</si>
  <si>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</si>
  <si>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</si>
  <si>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</si>
  <si>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</si>
  <si>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</si>
  <si>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</si>
  <si>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</si>
  <si>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</si>
  <si>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</si>
  <si>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</si>
  <si>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</si>
  <si>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</si>
  <si>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</si>
  <si>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</si>
  <si>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</si>
  <si>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</si>
  <si>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</si>
  <si>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</si>
  <si>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</si>
  <si>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</si>
  <si>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</si>
  <si>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</si>
  <si>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</si>
  <si>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</si>
  <si>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</si>
  <si>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</si>
  <si>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</si>
  <si>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</si>
  <si>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</si>
  <si>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</si>
  <si>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</si>
  <si>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</si>
  <si>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</si>
  <si>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</si>
  <si>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</si>
  <si>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</si>
  <si>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</si>
  <si>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</si>
  <si>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</si>
  <si>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</si>
  <si>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</si>
  <si>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</si>
  <si>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</si>
  <si>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</si>
  <si>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</si>
  <si>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</si>
  <si>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</si>
  <si>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</si>
  <si>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</si>
  <si>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</si>
  <si>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</si>
  <si>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</si>
  <si>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</si>
  <si>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</si>
  <si>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</si>
  <si>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</si>
  <si>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</si>
  <si>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</si>
  <si>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</si>
  <si>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</si>
  <si>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</si>
  <si>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</si>
  <si>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</si>
  <si>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</si>
  <si>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</si>
  <si>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</si>
  <si>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</si>
  <si>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</si>
  <si>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</si>
  <si>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</si>
  <si>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</si>
  <si>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</si>
  <si>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</si>
  <si>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</si>
  <si>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</si>
  <si>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</si>
  <si>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</si>
  <si>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</si>
  <si>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</si>
  <si>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</si>
  <si>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</si>
  <si>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</si>
  <si>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</si>
  <si>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</si>
  <si>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</si>
  <si>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</si>
  <si>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</si>
  <si>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</si>
  <si>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</si>
  <si>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</si>
  <si>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</si>
  <si>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</si>
  <si>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</si>
  <si>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</si>
  <si>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</si>
  <si>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</si>
  <si>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</si>
  <si>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</si>
  <si>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</si>
  <si>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</si>
  <si>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</si>
  <si>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</si>
  <si>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</si>
  <si>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</si>
  <si>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</si>
  <si>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</si>
  <si>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</si>
  <si>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</si>
  <si>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</si>
  <si>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</si>
  <si>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</si>
  <si>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</si>
  <si>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</si>
  <si>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</si>
  <si>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</si>
  <si>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</si>
  <si>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</si>
  <si>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</si>
  <si>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</si>
  <si>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</si>
  <si>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</si>
  <si>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</si>
  <si>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</si>
  <si>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</si>
  <si>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</si>
  <si>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</si>
  <si>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</si>
  <si>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</si>
  <si>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</si>
  <si>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</si>
  <si>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</si>
  <si>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</si>
  <si>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</si>
  <si>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</si>
  <si>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</si>
  <si>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</si>
  <si>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</si>
  <si>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</si>
  <si>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</si>
  <si>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</si>
  <si>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</si>
  <si>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</si>
  <si>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</si>
  <si>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</si>
  <si>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</si>
  <si>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</si>
  <si>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</si>
  <si>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</si>
  <si>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</si>
  <si>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</si>
  <si>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</si>
  <si>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</si>
  <si>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</si>
  <si>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</si>
  <si>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</si>
  <si>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</si>
  <si>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</si>
  <si>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</si>
  <si>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</si>
  <si>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</si>
  <si>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</si>
  <si>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</si>
  <si>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</si>
  <si>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</si>
  <si>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</si>
  <si>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</si>
  <si>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</si>
  <si>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</si>
  <si>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</si>
  <si>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</si>
  <si>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</si>
  <si>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</si>
  <si>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</si>
  <si>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</si>
  <si>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</si>
  <si>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</si>
  <si>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</si>
  <si>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</si>
  <si>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</si>
  <si>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</si>
  <si>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</si>
  <si>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</si>
  <si>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</si>
  <si>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</si>
  <si>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</si>
  <si>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</si>
  <si>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</si>
  <si>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</si>
  <si>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</si>
  <si>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</si>
  <si>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</si>
  <si>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</si>
  <si>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</si>
  <si>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</si>
  <si>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</si>
  <si>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</si>
  <si>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</si>
  <si>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</si>
  <si>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</si>
  <si>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</si>
  <si>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</si>
  <si>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</si>
  <si>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</si>
  <si>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</si>
  <si>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</si>
  <si>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</si>
  <si>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</si>
  <si>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</si>
  <si>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</si>
  <si>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</si>
  <si>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</si>
  <si>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</si>
  <si>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</si>
  <si>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</si>
  <si>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</si>
  <si>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</si>
  <si>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</si>
  <si>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</si>
  <si>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</si>
  <si>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</si>
  <si>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</si>
  <si>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</si>
  <si>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</si>
  <si>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</si>
  <si>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</si>
  <si>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</si>
  <si>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</si>
  <si>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</si>
  <si>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</si>
  <si>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</si>
  <si>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</si>
  <si>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</si>
  <si>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</si>
  <si>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</si>
  <si>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</si>
  <si>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</si>
  <si>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</si>
  <si>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</si>
  <si>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</si>
  <si>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</si>
  <si>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</si>
  <si>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</si>
  <si>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</si>
  <si>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</si>
  <si>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</si>
  <si>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</si>
  <si>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</si>
  <si>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</si>
  <si>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</si>
  <si>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</si>
  <si>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</si>
  <si>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</si>
  <si>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</si>
  <si>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</si>
  <si>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</si>
  <si>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</si>
  <si>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</si>
  <si>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</si>
  <si>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</si>
  <si>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</si>
  <si>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</si>
  <si>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</si>
  <si>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</si>
  <si>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</si>
  <si>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</si>
  <si>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</si>
  <si>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</si>
  <si>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</si>
  <si>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</si>
  <si>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</si>
  <si>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</si>
  <si>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</si>
  <si>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</si>
  <si>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</si>
  <si>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</si>
  <si>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</si>
  <si>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</si>
  <si>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</si>
  <si>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</si>
  <si>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</si>
  <si>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</si>
  <si>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</si>
  <si>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</si>
  <si>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</si>
  <si>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</si>
  <si>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</si>
  <si>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</si>
  <si>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</si>
  <si>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</si>
  <si>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</si>
  <si>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</si>
  <si>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</si>
  <si>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</si>
  <si>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</si>
  <si>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</si>
  <si>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</si>
  <si>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</si>
  <si>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</si>
  <si>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</si>
  <si>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</si>
  <si>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</si>
  <si>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</si>
  <si>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</si>
  <si>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</si>
  <si>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</si>
  <si>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</si>
  <si>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</si>
  <si>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</si>
  <si>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</si>
  <si>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</si>
  <si>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</si>
  <si>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</si>
  <si>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</si>
  <si>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</si>
  <si>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</si>
  <si>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</si>
  <si>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</si>
  <si>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</si>
  <si>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</si>
  <si>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</si>
  <si>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</si>
  <si>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</si>
  <si>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</si>
  <si>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</si>
  <si>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</si>
  <si>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</si>
  <si>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</si>
  <si>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</si>
  <si>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</si>
  <si>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</si>
  <si>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</si>
  <si>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</si>
  <si>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</si>
  <si>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</si>
  <si>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</si>
  <si>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</si>
  <si>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</si>
  <si>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</si>
  <si>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</si>
  <si>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</si>
  <si>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</si>
  <si>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</si>
  <si>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</si>
  <si>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</si>
  <si>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</si>
  <si>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</si>
  <si>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</si>
  <si>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</si>
  <si>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</si>
  <si>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</si>
  <si>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</si>
  <si>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</si>
  <si>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</si>
  <si>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</si>
  <si>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</si>
  <si>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</si>
  <si>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</si>
  <si>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</si>
  <si>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</si>
  <si>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</si>
  <si>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</si>
  <si>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</si>
  <si>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</si>
  <si>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</si>
  <si>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</si>
  <si>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</si>
  <si>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</si>
  <si>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</si>
  <si>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</si>
  <si>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</si>
  <si>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</si>
  <si>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</si>
  <si>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</si>
  <si>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</si>
  <si>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</si>
  <si>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</si>
  <si>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</si>
  <si>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</si>
  <si>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</si>
  <si>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</si>
  <si>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</si>
  <si>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</si>
  <si>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</si>
  <si>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</si>
  <si>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</si>
  <si>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</si>
  <si>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</si>
  <si>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</si>
  <si>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</si>
  <si>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</si>
  <si>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</si>
  <si>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</si>
  <si>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</si>
  <si>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</si>
  <si>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</si>
  <si>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</si>
  <si>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</si>
  <si>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</si>
  <si>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</si>
  <si>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</si>
  <si>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</si>
  <si>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</si>
  <si>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</si>
  <si>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</si>
  <si>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</si>
  <si>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</si>
  <si>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</si>
  <si>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</si>
  <si>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</si>
  <si>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</si>
  <si>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</si>
  <si>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</si>
  <si>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</si>
  <si>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</si>
  <si>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</si>
  <si>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</si>
  <si>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</si>
  <si>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</si>
  <si>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</si>
  <si>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</si>
  <si>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</si>
  <si>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</si>
  <si>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</si>
  <si>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</si>
  <si>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</si>
  <si>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</si>
  <si>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</si>
  <si>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</si>
  <si>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</si>
  <si>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</si>
  <si>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</si>
  <si>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</si>
  <si>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</si>
  <si>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</si>
  <si>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</si>
  <si>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</si>
  <si>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</si>
  <si>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</si>
  <si>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</si>
  <si>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</si>
  <si>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</si>
  <si>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</si>
  <si>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</si>
  <si>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</si>
  <si>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</si>
  <si>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</si>
  <si>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</si>
  <si>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</si>
  <si>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</si>
  <si>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</si>
  <si>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</si>
  <si>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</si>
  <si>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</si>
  <si>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</si>
  <si>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</si>
  <si>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</si>
  <si>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</si>
  <si>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</si>
  <si>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</si>
  <si>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</si>
  <si>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</si>
  <si>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</si>
  <si>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</si>
  <si>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</si>
  <si>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</si>
  <si>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</si>
  <si>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</si>
  <si>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</si>
  <si>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</si>
  <si>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</si>
  <si>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</si>
  <si>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</si>
  <si>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</si>
  <si>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</si>
  <si>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</si>
  <si>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</si>
  <si>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</si>
  <si>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</si>
  <si>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</si>
  <si>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</si>
  <si>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</si>
  <si>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</si>
  <si>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</si>
  <si>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</si>
  <si>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</si>
  <si>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</si>
  <si>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</si>
  <si>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</si>
  <si>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</si>
  <si>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</si>
  <si>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</si>
  <si>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</si>
  <si>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</si>
  <si>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</si>
  <si>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</si>
  <si>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</si>
  <si>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</si>
  <si>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</si>
  <si>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</si>
  <si>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</si>
  <si>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</si>
  <si>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</si>
  <si>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</si>
  <si>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</si>
  <si>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</si>
  <si>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</si>
  <si>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</si>
  <si>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</si>
  <si>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</si>
  <si>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</si>
  <si>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</si>
  <si>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</si>
  <si>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</si>
  <si>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</si>
  <si>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</si>
  <si>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</si>
  <si>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</si>
  <si>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</si>
  <si>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</si>
  <si>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</si>
  <si>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</si>
  <si>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</si>
  <si>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</si>
  <si>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</si>
  <si>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</si>
  <si>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</si>
  <si>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</si>
  <si>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</si>
  <si>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</si>
  <si>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</si>
  <si>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</si>
  <si>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</si>
  <si>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</si>
  <si>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</si>
  <si>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</si>
  <si>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</si>
  <si>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</si>
  <si>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</si>
  <si>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</si>
  <si>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</si>
  <si>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</si>
  <si>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</si>
  <si>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</si>
  <si>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</si>
  <si>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</si>
  <si>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</si>
  <si>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</si>
  <si>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</si>
  <si>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</si>
  <si>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</si>
  <si>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</si>
  <si>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</si>
  <si>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</si>
  <si>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</si>
  <si>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</si>
  <si>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</si>
  <si>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</si>
  <si>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</si>
  <si>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</si>
  <si>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</si>
  <si>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</si>
  <si>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</si>
  <si>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</si>
  <si>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</si>
  <si>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</si>
  <si>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</si>
  <si>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</si>
  <si>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</si>
  <si>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</si>
  <si>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</si>
  <si>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</si>
  <si>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</si>
  <si>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</si>
  <si>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</si>
  <si>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</si>
  <si>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</si>
  <si>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</si>
  <si>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</si>
  <si>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</si>
  <si>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</si>
  <si>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</si>
  <si>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</si>
  <si>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</si>
  <si>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</si>
  <si>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</si>
  <si>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</si>
  <si>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</si>
  <si>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</si>
  <si>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</si>
  <si>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</si>
  <si>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</si>
  <si>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</si>
  <si>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</si>
  <si>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</si>
  <si>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</si>
  <si>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</si>
  <si>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</si>
  <si>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</si>
  <si>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</si>
  <si>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</si>
  <si>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</si>
  <si>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</si>
  <si>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</si>
  <si>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</si>
  <si>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</si>
  <si>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</si>
  <si>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</si>
  <si>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</si>
  <si>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</si>
  <si>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</si>
  <si>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</si>
  <si>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</si>
  <si>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</si>
  <si>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</si>
  <si>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</si>
  <si>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</si>
  <si>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</si>
  <si>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</si>
  <si>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</si>
  <si>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</si>
  <si>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</si>
  <si>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</si>
  <si>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</si>
  <si>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</si>
  <si>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</si>
  <si>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</si>
  <si>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</si>
  <si>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</si>
  <si>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</si>
  <si>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</si>
  <si>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</si>
  <si>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</si>
  <si>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</si>
  <si>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</si>
  <si>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</si>
  <si>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</si>
  <si>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</si>
  <si>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</si>
  <si>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</si>
  <si>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</si>
  <si>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</si>
  <si>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</si>
  <si>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</si>
  <si>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</si>
  <si>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</si>
  <si>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</si>
  <si>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</si>
  <si>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</si>
  <si>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</si>
  <si>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</si>
  <si>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</si>
  <si>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</si>
  <si>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</si>
  <si>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</si>
  <si>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</si>
  <si>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</si>
  <si>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</si>
  <si>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</si>
  <si>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</si>
  <si>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</si>
  <si>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</si>
  <si>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</si>
  <si>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</si>
  <si>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</si>
  <si>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</si>
  <si>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</si>
  <si>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</si>
  <si>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</si>
  <si>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</si>
  <si>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</si>
  <si>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</si>
  <si>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</si>
  <si>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</si>
  <si>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</si>
  <si>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</si>
  <si>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</si>
  <si>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</si>
  <si>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</si>
  <si>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</si>
  <si>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</si>
  <si>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</si>
  <si>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</si>
  <si>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</si>
  <si>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</si>
  <si>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</si>
  <si>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</si>
  <si>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</si>
  <si>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</si>
  <si>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</si>
  <si>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</si>
  <si>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</si>
  <si>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</si>
  <si>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</si>
  <si>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</si>
  <si>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</si>
  <si>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</si>
  <si>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</si>
  <si>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</si>
  <si>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</si>
  <si>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</si>
  <si>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</si>
  <si>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</si>
  <si>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</si>
  <si>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</si>
  <si>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</si>
  <si>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</si>
  <si>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</si>
  <si>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</si>
  <si>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</si>
  <si>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</si>
  <si>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</si>
  <si>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</si>
  <si>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</si>
  <si>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</si>
  <si>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</si>
  <si>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</si>
  <si>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</si>
  <si>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</si>
  <si>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</si>
  <si>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</si>
  <si>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</si>
  <si>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</si>
  <si>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</si>
  <si>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</si>
  <si>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</si>
  <si>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</si>
  <si>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</si>
  <si>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</si>
  <si>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</si>
  <si>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</si>
  <si>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</si>
  <si>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</si>
  <si>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</si>
  <si>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</si>
  <si>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</si>
  <si>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</si>
  <si>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</si>
  <si>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</si>
  <si>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</si>
  <si>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</si>
  <si>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</si>
  <si>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</si>
  <si>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</si>
  <si>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</si>
  <si>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</si>
  <si>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</si>
  <si>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</si>
  <si>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</si>
  <si>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</si>
  <si>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</si>
  <si>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</si>
  <si>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</si>
  <si>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</si>
  <si>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</si>
  <si>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</si>
  <si>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</si>
  <si>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</si>
  <si>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</si>
  <si>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</si>
  <si>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</si>
  <si>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</si>
  <si>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</si>
  <si>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</si>
  <si>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</si>
  <si>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</si>
  <si>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</si>
  <si>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</si>
  <si>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</si>
  <si>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</si>
  <si>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</si>
  <si>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</si>
  <si>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</si>
  <si>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</si>
  <si>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</si>
  <si>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</si>
  <si>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</si>
  <si>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</si>
  <si>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</si>
  <si>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</si>
  <si>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</si>
  <si>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</si>
  <si>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</si>
  <si>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</si>
  <si>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</si>
  <si>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</si>
  <si>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</si>
  <si>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</si>
  <si>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</si>
  <si>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</si>
  <si>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</si>
  <si>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</si>
  <si>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</si>
  <si>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</si>
  <si>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</si>
  <si>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</si>
  <si>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</si>
  <si>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</si>
  <si>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</si>
  <si>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</si>
  <si>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</si>
  <si>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</si>
  <si>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</si>
  <si>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</si>
  <si>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</si>
  <si>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</si>
  <si>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</si>
  <si>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</si>
  <si>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</si>
  <si>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</si>
  <si>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</si>
  <si>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</si>
  <si>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</si>
  <si>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</si>
  <si>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</si>
  <si>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</si>
  <si>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</si>
  <si>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</si>
  <si>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</si>
  <si>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</si>
  <si>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</si>
  <si>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</si>
  <si>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</si>
  <si>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</si>
  <si>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</si>
  <si>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</si>
  <si>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</si>
  <si>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</si>
  <si>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</si>
  <si>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</si>
  <si>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</si>
  <si>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</si>
  <si>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</si>
  <si>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</si>
  <si>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</si>
  <si>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</si>
  <si>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</si>
  <si>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</si>
  <si>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</si>
  <si>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</si>
  <si>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</si>
  <si>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</si>
  <si>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</si>
  <si>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</si>
  <si>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</si>
  <si>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</si>
  <si>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</si>
  <si>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</si>
  <si>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</si>
  <si>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</si>
  <si>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</si>
  <si>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</si>
  <si>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</si>
  <si>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</si>
  <si>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</si>
  <si>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</si>
  <si>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</si>
  <si>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</si>
  <si>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</si>
  <si>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</si>
  <si>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</si>
  <si>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</si>
  <si>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</si>
  <si>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</si>
  <si>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</si>
  <si>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</si>
  <si>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</si>
  <si>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</si>
  <si>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</si>
  <si>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</si>
  <si>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</si>
  <si>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</si>
  <si>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</si>
  <si>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</si>
  <si>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</si>
  <si>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</si>
  <si>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</si>
  <si>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</si>
  <si>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</si>
  <si>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</si>
  <si>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</si>
  <si>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</si>
  <si>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</si>
  <si>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</si>
  <si>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</si>
  <si>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</si>
  <si>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</si>
  <si>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</si>
  <si>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</si>
  <si>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</si>
  <si>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</si>
  <si>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</si>
  <si>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</si>
  <si>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</si>
  <si>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</si>
  <si>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</si>
  <si>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</si>
  <si>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</si>
  <si>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</si>
  <si>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</si>
  <si>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</si>
  <si>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</si>
  <si>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</si>
  <si>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</si>
  <si>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</si>
  <si>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</si>
  <si>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</si>
  <si>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</si>
  <si>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</si>
  <si>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</si>
  <si>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</si>
  <si>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</si>
  <si>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</si>
  <si>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</si>
  <si>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</si>
  <si>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</si>
  <si>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</si>
  <si>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</si>
  <si>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</si>
  <si>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</si>
  <si>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</si>
  <si>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</si>
  <si>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</si>
  <si>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</si>
  <si>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</si>
  <si>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</si>
  <si>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</si>
  <si>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</si>
  <si>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</si>
  <si>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</si>
  <si>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</si>
  <si>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</si>
  <si>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</si>
  <si>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</si>
  <si>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</si>
  <si>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</si>
  <si>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</si>
  <si>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</si>
  <si>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</si>
  <si>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</si>
  <si>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</si>
  <si>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</si>
  <si>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</si>
  <si>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</si>
  <si>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</si>
  <si>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</si>
  <si>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</si>
  <si>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</si>
  <si>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</si>
  <si>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</si>
  <si>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</si>
  <si>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</si>
  <si>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</si>
  <si>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</si>
  <si>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</si>
  <si>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</si>
  <si>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</si>
  <si>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</si>
  <si>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</si>
  <si>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</si>
  <si>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</si>
  <si>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</si>
  <si>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</si>
  <si>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</si>
  <si>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</si>
  <si>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</si>
  <si>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</si>
  <si>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</si>
  <si>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</si>
  <si>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</si>
  <si>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</si>
  <si>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</si>
  <si>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</si>
  <si>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</si>
  <si>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</si>
  <si>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</si>
  <si>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</si>
  <si>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</si>
  <si>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</si>
  <si>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</si>
  <si>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</si>
  <si>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</si>
  <si>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</si>
  <si>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</si>
  <si>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</si>
  <si>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</si>
  <si>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</si>
  <si>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</si>
  <si>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</si>
  <si>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</si>
  <si>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</si>
  <si>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</si>
  <si>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</si>
  <si>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</si>
  <si>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</si>
  <si>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</si>
  <si>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</si>
  <si>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</si>
  <si>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</si>
  <si>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</si>
  <si>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</si>
  <si>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</si>
  <si>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</si>
  <si>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</si>
  <si>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</si>
  <si>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</si>
  <si>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</si>
  <si>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</si>
  <si>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</si>
  <si>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</si>
  <si>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</si>
  <si>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</si>
  <si>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</si>
  <si>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</si>
  <si>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</si>
  <si>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</si>
  <si>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</si>
  <si>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</si>
  <si>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</si>
  <si>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</si>
  <si>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</si>
  <si>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</si>
  <si>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</si>
  <si>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</si>
  <si>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</si>
  <si>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</si>
  <si>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</si>
  <si>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</si>
  <si>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</si>
  <si>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</si>
  <si>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</si>
  <si>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</si>
  <si>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</si>
  <si>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</si>
  <si>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</si>
  <si>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</si>
  <si>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</si>
  <si>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</si>
  <si>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</si>
  <si>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</si>
  <si>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</si>
  <si>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</si>
  <si>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</si>
  <si>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</si>
  <si>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</si>
  <si>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</si>
  <si>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</si>
  <si>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</si>
  <si>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</si>
  <si>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</si>
  <si>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</si>
  <si>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</si>
  <si>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</si>
  <si>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</si>
  <si>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</si>
  <si>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</si>
  <si>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</si>
  <si>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</si>
  <si>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</si>
  <si>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</si>
  <si>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</si>
  <si>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</si>
  <si>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</si>
  <si>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</si>
  <si>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</si>
  <si>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</si>
  <si>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</si>
  <si>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</si>
  <si>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</si>
  <si>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</si>
  <si>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</si>
  <si>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</si>
  <si>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</si>
  <si>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</si>
  <si>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</si>
  <si>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</si>
  <si>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</si>
  <si>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</si>
  <si>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</si>
  <si>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</si>
  <si>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</si>
  <si>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</si>
  <si>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</si>
  <si>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</si>
  <si>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</si>
  <si>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</si>
  <si>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</si>
  <si>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</si>
  <si>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</si>
  <si>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</si>
  <si>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</si>
  <si>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</si>
  <si>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</si>
  <si>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</si>
  <si>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</si>
  <si>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</si>
  <si>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</si>
  <si>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</si>
  <si>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</si>
  <si>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</si>
  <si>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</si>
  <si>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</si>
  <si>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</si>
  <si>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</si>
  <si>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</si>
  <si>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</si>
  <si>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</si>
  <si>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</si>
  <si>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</si>
  <si>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</si>
  <si>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</si>
  <si>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</si>
  <si>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</si>
  <si>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</si>
  <si>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</si>
  <si>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</si>
  <si>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</si>
  <si>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</si>
  <si>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</si>
  <si>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</si>
  <si>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</si>
  <si>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</si>
  <si>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</si>
  <si>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</si>
  <si>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</si>
  <si>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</si>
  <si>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</si>
  <si>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</si>
  <si>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</si>
  <si>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</si>
  <si>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</si>
  <si>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</si>
  <si>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</si>
  <si>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</si>
  <si>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</si>
  <si>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</si>
  <si>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</si>
  <si>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</si>
  <si>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</si>
  <si>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</si>
  <si>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</si>
  <si>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</si>
  <si>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</si>
  <si>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</si>
  <si>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</si>
  <si>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</si>
  <si>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</si>
  <si>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</si>
  <si>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</si>
  <si>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</si>
  <si>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</si>
  <si>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</si>
  <si>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</si>
  <si>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</si>
  <si>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</si>
  <si>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</si>
  <si>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</si>
  <si>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</si>
  <si>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</si>
  <si>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</si>
  <si>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</si>
  <si>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</si>
  <si>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</si>
  <si>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</si>
  <si>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</si>
  <si>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</si>
  <si>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</si>
  <si>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</si>
  <si>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</si>
  <si>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</si>
  <si>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</si>
  <si>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</si>
  <si>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</si>
  <si>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</si>
  <si>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</si>
  <si>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</si>
  <si>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</si>
  <si>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</si>
  <si>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</si>
  <si>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</si>
  <si>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</si>
  <si>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</si>
  <si>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</si>
  <si>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</si>
  <si>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</si>
  <si>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</si>
  <si>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</si>
  <si>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</si>
  <si>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</si>
  <si>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</si>
  <si>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</si>
  <si>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</si>
  <si>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</si>
  <si>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</si>
  <si>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</si>
  <si>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</si>
  <si>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</si>
  <si>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</si>
  <si>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</si>
  <si>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</si>
  <si>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</si>
  <si>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</si>
  <si>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</si>
  <si>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</si>
  <si>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</si>
  <si>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</si>
  <si>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</si>
  <si>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</si>
  <si>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</si>
  <si>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</si>
  <si>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</si>
  <si>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</si>
  <si>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</si>
  <si>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</si>
  <si>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</si>
  <si>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</si>
  <si>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</si>
  <si>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</si>
  <si>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</si>
  <si>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</si>
  <si>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</si>
  <si>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</si>
  <si>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</si>
  <si>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</si>
  <si>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</si>
  <si>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</si>
  <si>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</si>
  <si>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</si>
  <si>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</si>
  <si>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</si>
  <si>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</si>
  <si>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</si>
  <si>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</si>
  <si>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</si>
  <si>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</si>
  <si>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</si>
  <si>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</si>
  <si>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</si>
  <si>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</si>
  <si>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</si>
  <si>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</si>
  <si>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</si>
  <si>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</si>
  <si>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</si>
  <si>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</si>
  <si>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</si>
  <si>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</si>
  <si>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</si>
  <si>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</si>
  <si>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</si>
  <si>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</si>
  <si>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</si>
  <si>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</si>
  <si>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</si>
  <si>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</si>
  <si>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</si>
  <si>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</si>
  <si>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</si>
  <si>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</si>
  <si>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</si>
  <si>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</si>
  <si>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</si>
  <si>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</si>
  <si>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</si>
  <si>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</si>
  <si>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</si>
  <si>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</si>
  <si>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</si>
  <si>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</si>
  <si>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</si>
  <si>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</si>
  <si>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</si>
  <si>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</si>
  <si>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</si>
  <si>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</si>
  <si>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</si>
  <si>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</si>
  <si>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</si>
  <si>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</si>
  <si>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</si>
  <si>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</si>
  <si>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</si>
  <si>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</si>
  <si>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</si>
  <si>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</si>
  <si>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</si>
  <si>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</si>
  <si>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</si>
  <si>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</si>
  <si>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</si>
  <si>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</si>
  <si>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</si>
  <si>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</si>
  <si>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</si>
  <si>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</si>
  <si>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</si>
  <si>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</si>
  <si>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</si>
  <si>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</si>
  <si>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</si>
  <si>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</si>
  <si>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</si>
  <si>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</si>
  <si>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</si>
  <si>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</si>
  <si>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</si>
  <si>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</si>
  <si>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</si>
  <si>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</si>
  <si>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</si>
  <si>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</si>
  <si>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</si>
  <si>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</si>
  <si>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</si>
  <si>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</si>
  <si>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</si>
  <si>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</si>
  <si>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</si>
  <si>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</si>
  <si>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</si>
  <si>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</si>
  <si>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</si>
  <si>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</si>
  <si>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</si>
  <si>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</si>
  <si>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</si>
  <si>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</si>
  <si>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</si>
  <si>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</si>
  <si>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</si>
  <si>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</si>
  <si>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</si>
  <si>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</si>
  <si>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</si>
  <si>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</si>
  <si>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</si>
  <si>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</si>
  <si>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</si>
  <si>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</si>
  <si>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</si>
  <si>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</si>
  <si>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</si>
  <si>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</si>
  <si>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</si>
  <si>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</si>
  <si>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</si>
  <si>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</si>
  <si>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</si>
  <si>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</si>
  <si>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</si>
  <si>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</si>
  <si>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</si>
  <si>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</si>
  <si>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</si>
  <si>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</si>
  <si>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</si>
  <si>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</si>
  <si>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</si>
  <si>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</si>
  <si>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</si>
  <si>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</si>
  <si>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</si>
  <si>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</si>
  <si>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</si>
  <si>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</si>
  <si>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</si>
  <si>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</si>
  <si>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</si>
  <si>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</si>
  <si>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</si>
  <si>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</si>
  <si>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</si>
  <si>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</si>
  <si>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</si>
  <si>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</si>
  <si>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</si>
  <si>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</si>
  <si>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</si>
  <si>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</si>
  <si>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</si>
  <si>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</si>
  <si>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</si>
  <si>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</si>
  <si>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</si>
  <si>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</si>
  <si>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</si>
  <si>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</si>
  <si>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</si>
  <si>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</si>
  <si>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</si>
  <si>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</si>
  <si>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</si>
  <si>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</si>
  <si>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</si>
  <si>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</si>
  <si>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</si>
  <si>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</si>
  <si>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</si>
  <si>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</si>
  <si>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</si>
  <si>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</si>
  <si>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</si>
  <si>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</si>
  <si>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</si>
  <si>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</si>
  <si>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</si>
  <si>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</si>
  <si>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</si>
  <si>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</si>
  <si>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</si>
  <si>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</si>
  <si>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</si>
  <si>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</si>
  <si>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</si>
  <si>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</si>
  <si>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</si>
  <si>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</si>
  <si>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</si>
  <si>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</si>
  <si>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</si>
  <si>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</si>
  <si>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</si>
  <si>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</si>
  <si>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</si>
  <si>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</si>
  <si>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</si>
  <si>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</si>
  <si>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</si>
  <si>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</si>
  <si>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</si>
  <si>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</si>
  <si>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</si>
  <si>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</si>
  <si>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</si>
  <si>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</si>
  <si>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</si>
  <si>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</si>
  <si>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</si>
  <si>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</si>
  <si>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</si>
  <si>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</si>
  <si>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</si>
  <si>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</si>
  <si>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</si>
  <si>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</si>
  <si>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</si>
  <si>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</si>
  <si>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</si>
  <si>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</si>
  <si>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</si>
  <si>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</si>
  <si>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</si>
  <si>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</si>
  <si>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</si>
  <si>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</si>
  <si>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</si>
  <si>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</si>
  <si>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</si>
  <si>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</si>
  <si>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</si>
  <si>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</si>
  <si>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</si>
  <si>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</si>
  <si>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</si>
  <si>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</si>
  <si>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</si>
  <si>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</si>
  <si>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</si>
  <si>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</si>
  <si>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</si>
  <si>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</si>
  <si>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</si>
  <si>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</si>
  <si>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</si>
  <si>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</si>
  <si>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</si>
  <si>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</si>
  <si>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</si>
  <si>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</si>
  <si>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</si>
  <si>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</si>
  <si>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</si>
  <si>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</si>
  <si>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</si>
  <si>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</si>
  <si>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</si>
  <si>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</si>
  <si>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</si>
  <si>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</si>
  <si>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</si>
  <si>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</si>
  <si>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</si>
  <si>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</si>
  <si>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</si>
  <si>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</si>
  <si>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</si>
  <si>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</si>
  <si>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</si>
  <si>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</si>
  <si>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</si>
  <si>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</si>
  <si>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</si>
  <si>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</si>
  <si>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</si>
  <si>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</si>
  <si>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</si>
  <si>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</si>
  <si>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</si>
  <si>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</si>
  <si>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</si>
  <si>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</si>
  <si>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</si>
  <si>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</si>
  <si>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</si>
  <si>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</si>
  <si>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</si>
  <si>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</si>
  <si>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</si>
  <si>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</si>
  <si>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</si>
  <si>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</si>
  <si>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</si>
  <si>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</si>
  <si>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</si>
  <si>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</si>
  <si>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</si>
  <si>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</si>
  <si>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</si>
  <si>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</si>
  <si>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</si>
  <si>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</si>
  <si>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</si>
  <si>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</si>
  <si>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</si>
  <si>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</si>
  <si>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</si>
  <si>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</si>
  <si>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</si>
  <si>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</si>
  <si>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</si>
  <si>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</si>
  <si>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</si>
  <si>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</si>
  <si>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</si>
  <si>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</si>
  <si>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</si>
  <si>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</si>
  <si>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</si>
  <si>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</si>
  <si>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</si>
  <si>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</si>
  <si>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</si>
  <si>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</si>
  <si>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</si>
  <si>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</si>
  <si>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</si>
  <si>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</si>
  <si>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</si>
  <si>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</si>
  <si>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</si>
  <si>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</si>
  <si>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</si>
  <si>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</si>
  <si>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</si>
  <si>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</si>
  <si>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</si>
  <si>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</si>
  <si>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</si>
  <si>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</si>
  <si>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</si>
  <si>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</si>
  <si>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</si>
  <si>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</si>
  <si>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</si>
  <si>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</si>
  <si>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</si>
  <si>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</si>
  <si>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</si>
  <si>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</si>
  <si>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</si>
  <si>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</si>
  <si>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</si>
  <si>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</si>
  <si>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</si>
  <si>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</si>
  <si>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</si>
  <si>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</si>
  <si>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</si>
  <si>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</si>
  <si>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</si>
  <si>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</si>
  <si>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</si>
  <si>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</si>
  <si>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</si>
  <si>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</si>
  <si>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</si>
  <si>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</si>
  <si>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</si>
  <si>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</si>
  <si>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</si>
  <si>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</si>
  <si>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</si>
  <si>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</si>
  <si>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</si>
  <si>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</si>
  <si>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</si>
  <si>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</si>
  <si>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</si>
  <si>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</si>
  <si>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</si>
  <si>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</si>
  <si>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</si>
  <si>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</si>
  <si>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</si>
  <si>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</si>
  <si>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</si>
  <si>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</si>
  <si>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</si>
  <si>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</si>
  <si>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</si>
  <si>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</si>
  <si>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</si>
  <si>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</si>
  <si>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</si>
  <si>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</si>
  <si>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</si>
  <si>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</si>
  <si>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</si>
  <si>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</si>
  <si>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</si>
  <si>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</si>
  <si>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</si>
  <si>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</si>
  <si>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</si>
  <si>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</si>
  <si>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</si>
  <si>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</si>
  <si>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</si>
  <si>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</si>
  <si>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</si>
  <si>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</si>
  <si>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</si>
  <si>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</si>
  <si>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</si>
  <si>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</si>
  <si>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</si>
  <si>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</si>
  <si>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</si>
  <si>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</si>
  <si>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</si>
  <si>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</si>
  <si>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</si>
  <si>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</si>
  <si>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</si>
  <si>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</si>
  <si>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</si>
  <si>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</si>
  <si>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</si>
  <si>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</si>
  <si>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</si>
  <si>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</si>
  <si>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</si>
  <si>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</si>
  <si>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</si>
  <si>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</si>
  <si>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</si>
  <si>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</si>
  <si>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</si>
  <si>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</si>
  <si>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</si>
  <si>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</si>
  <si>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</si>
  <si>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</si>
  <si>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</si>
  <si>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</si>
  <si>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</si>
  <si>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</si>
  <si>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</si>
  <si>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</si>
  <si>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</si>
  <si>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</si>
  <si>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</si>
  <si>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</si>
  <si>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</si>
  <si>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</si>
  <si>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</si>
  <si>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</si>
  <si>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</si>
  <si>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</si>
  <si>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</si>
  <si>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</si>
  <si>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</si>
  <si>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</si>
  <si>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</si>
  <si>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</si>
  <si>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</si>
  <si>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</si>
  <si>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</si>
  <si>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</si>
  <si>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</si>
  <si>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</si>
  <si>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</si>
  <si>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</si>
  <si>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</si>
  <si>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</si>
  <si>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</si>
  <si>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</si>
  <si>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</si>
  <si>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</si>
  <si>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</si>
  <si>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</si>
  <si>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</si>
  <si>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</si>
  <si>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</si>
  <si>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</si>
  <si>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</si>
  <si>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</si>
  <si>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</si>
  <si>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</si>
  <si>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</si>
  <si>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</si>
  <si>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</si>
  <si>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</si>
  <si>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</si>
  <si>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</si>
  <si>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</si>
  <si>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</si>
  <si>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</si>
  <si>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</si>
  <si>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</si>
  <si>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</si>
  <si>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</si>
  <si>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</si>
  <si>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</si>
  <si>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</si>
  <si>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</si>
  <si>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</si>
  <si>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</si>
  <si>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</si>
  <si>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</si>
  <si>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</si>
  <si>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</si>
  <si>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</si>
  <si>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</si>
  <si>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</si>
  <si>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</si>
  <si>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</si>
  <si>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</si>
  <si>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</si>
  <si>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</si>
  <si>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</si>
  <si>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</si>
  <si>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</si>
  <si>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</si>
  <si>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</si>
  <si>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</si>
  <si>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</si>
  <si>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</si>
  <si>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</si>
  <si>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</si>
  <si>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</si>
  <si>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</si>
  <si>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</si>
  <si>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</si>
  <si>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</si>
  <si>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</si>
  <si>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</si>
  <si>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</si>
  <si>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</si>
  <si>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</si>
  <si>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</si>
  <si>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</si>
  <si>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</si>
  <si>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</si>
  <si>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</si>
  <si>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</si>
  <si>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</si>
  <si>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</si>
  <si>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</si>
  <si>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</si>
  <si>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</si>
  <si>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</si>
  <si>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</si>
  <si>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</si>
  <si>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</si>
  <si>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</si>
  <si>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</si>
  <si>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</si>
  <si>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</si>
  <si>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</si>
  <si>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</si>
  <si>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</si>
  <si>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</si>
  <si>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</si>
  <si>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</si>
  <si>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</si>
  <si>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</si>
  <si>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</si>
  <si>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</si>
  <si>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</si>
  <si>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</si>
  <si>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</si>
  <si>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</si>
  <si>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</si>
  <si>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</si>
  <si>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</si>
  <si>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</si>
  <si>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</si>
  <si>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</si>
  <si>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</si>
  <si>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</si>
  <si>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</si>
  <si>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</si>
  <si>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</si>
  <si>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</si>
  <si>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</si>
  <si>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</si>
  <si>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</si>
  <si>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</si>
  <si>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</si>
  <si>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</si>
  <si>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</si>
  <si>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</si>
  <si>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</si>
  <si>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</si>
  <si>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</si>
  <si>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</si>
  <si>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</si>
  <si>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</si>
  <si>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</si>
  <si>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</si>
  <si>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</si>
  <si>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</si>
  <si>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</si>
  <si>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</si>
  <si>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</si>
  <si>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</si>
  <si>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</si>
  <si>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</si>
  <si>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</si>
  <si>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</si>
  <si>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</si>
  <si>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</si>
  <si>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</si>
  <si>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</si>
  <si>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</si>
  <si>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</si>
  <si>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</si>
  <si>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</si>
  <si>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</si>
  <si>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</si>
  <si>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</si>
  <si>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</si>
  <si>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</si>
  <si>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</si>
  <si>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</si>
  <si>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</si>
  <si>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</si>
  <si>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</si>
  <si>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</si>
  <si>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</si>
  <si>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</si>
  <si>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</si>
  <si>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</si>
  <si>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</si>
  <si>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</si>
  <si>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</si>
  <si>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</si>
  <si>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</si>
  <si>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</si>
  <si>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</si>
  <si>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</si>
  <si>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</si>
  <si>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</si>
  <si>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</si>
  <si>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</si>
  <si>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</si>
  <si>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</si>
  <si>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</si>
  <si>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</si>
  <si>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</si>
  <si>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</si>
  <si>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</si>
  <si>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</si>
  <si>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</si>
  <si>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</si>
  <si>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</si>
  <si>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</si>
  <si>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</si>
  <si>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</si>
  <si>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</si>
  <si>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</si>
  <si>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</si>
  <si>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</si>
  <si>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</si>
  <si>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</si>
  <si>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</si>
  <si>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</si>
  <si>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</si>
  <si>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</si>
  <si>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</si>
  <si>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</si>
  <si>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</si>
  <si>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</si>
  <si>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</si>
  <si>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</si>
  <si>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</si>
  <si>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</si>
  <si>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</si>
  <si>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</si>
  <si>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</si>
  <si>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</si>
  <si>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</si>
  <si>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</si>
  <si>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</si>
  <si>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</si>
  <si>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</si>
  <si>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</si>
  <si>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</si>
  <si>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</si>
  <si>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</si>
  <si>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</si>
  <si>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</si>
  <si>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</si>
  <si>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</si>
  <si>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</si>
  <si>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</si>
  <si>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</si>
  <si>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</si>
  <si>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</si>
  <si>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</si>
  <si>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</si>
  <si>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</si>
  <si>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</si>
  <si>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</si>
  <si>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</si>
  <si>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</si>
  <si>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</si>
  <si>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</si>
  <si>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</si>
  <si>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</si>
  <si>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</si>
  <si>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</si>
  <si>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</si>
  <si>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</si>
  <si>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</si>
  <si>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</si>
  <si>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</si>
  <si>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</si>
  <si>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</si>
  <si>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</si>
  <si>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</si>
  <si>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</si>
  <si>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</si>
  <si>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</si>
  <si>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</si>
  <si>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</si>
  <si>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</si>
  <si>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</si>
  <si>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</si>
  <si>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</si>
  <si>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</si>
  <si>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</si>
  <si>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</si>
  <si>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</si>
  <si>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</si>
  <si>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</si>
  <si>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</si>
  <si>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</si>
  <si>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</si>
  <si>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</si>
  <si>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</si>
  <si>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</si>
  <si>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</si>
  <si>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</si>
  <si>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</si>
  <si>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</si>
  <si>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</si>
  <si>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</si>
  <si>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</si>
  <si>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</si>
  <si>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</si>
  <si>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</si>
  <si>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</si>
  <si>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</si>
  <si>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</si>
  <si>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</si>
  <si>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</si>
  <si>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</si>
  <si>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</si>
  <si>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</si>
  <si>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</si>
  <si>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</si>
  <si>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</si>
  <si>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</si>
  <si>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</si>
  <si>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</si>
  <si>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</si>
  <si>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</si>
  <si>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</si>
  <si>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</si>
  <si>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</si>
  <si>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</si>
  <si>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</si>
  <si>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</si>
  <si>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</si>
  <si>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</si>
  <si>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</si>
  <si>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</si>
  <si>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</si>
  <si>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</si>
  <si>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</si>
  <si>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</si>
  <si>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</si>
  <si>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</si>
  <si>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</si>
  <si>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</si>
  <si>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</si>
  <si>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</si>
  <si>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</si>
  <si>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</si>
  <si>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</si>
  <si>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</si>
  <si>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</si>
  <si>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</si>
  <si>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</si>
  <si>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</si>
  <si>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</si>
  <si>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</si>
  <si>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</si>
  <si>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</si>
  <si>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</si>
  <si>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</si>
  <si>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</si>
  <si>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</si>
  <si>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</si>
  <si>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</si>
  <si>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</si>
  <si>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</si>
  <si>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</si>
  <si>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</si>
  <si>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</si>
  <si>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</si>
  <si>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</si>
  <si>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</si>
  <si>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</si>
  <si>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</si>
  <si>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</si>
  <si>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</si>
  <si>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</si>
  <si>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</si>
  <si>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</si>
  <si>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</si>
  <si>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</si>
  <si>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</si>
  <si>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</si>
  <si>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</si>
  <si>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</si>
  <si>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</si>
  <si>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</si>
  <si>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</si>
  <si>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</si>
  <si>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</si>
  <si>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</si>
  <si>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</si>
  <si>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</si>
  <si>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</si>
  <si>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</si>
  <si>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</si>
  <si>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</si>
  <si>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</si>
  <si>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</si>
  <si>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</si>
  <si>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</si>
  <si>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</si>
  <si>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</si>
  <si>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</si>
  <si>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</si>
  <si>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</si>
  <si>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</si>
  <si>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</si>
  <si>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</si>
  <si>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</si>
  <si>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</si>
  <si>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</si>
  <si>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</si>
  <si>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</si>
  <si>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</si>
  <si>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</si>
  <si>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</si>
  <si>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</si>
  <si>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</si>
  <si>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</si>
  <si>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</si>
  <si>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</si>
  <si>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</si>
  <si>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</si>
  <si>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</si>
  <si>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</si>
  <si>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</si>
  <si>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</si>
  <si>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</si>
  <si>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</si>
  <si>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</si>
  <si>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</si>
  <si>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</si>
  <si>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</si>
  <si>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</si>
  <si>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</si>
  <si>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</si>
  <si>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</si>
  <si>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</si>
  <si>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</si>
  <si>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</si>
  <si>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</si>
  <si>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</si>
  <si>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</si>
  <si>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</si>
  <si>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</si>
  <si>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</si>
  <si>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</si>
  <si>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</si>
  <si>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</si>
  <si>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</si>
  <si>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</si>
  <si>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</si>
  <si>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</si>
  <si>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</si>
  <si>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</si>
  <si>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</si>
  <si>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</si>
  <si>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</si>
  <si>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</si>
  <si>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</si>
  <si>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</si>
  <si>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</si>
  <si>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</si>
  <si>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</si>
  <si>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</si>
  <si>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</si>
  <si>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</si>
  <si>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</si>
  <si>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</si>
  <si>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</si>
  <si>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</si>
  <si>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</si>
  <si>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</si>
  <si>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</si>
  <si>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</si>
  <si>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</si>
  <si>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</si>
  <si>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</si>
  <si>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</si>
  <si>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</si>
  <si>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</si>
  <si>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</si>
  <si>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</si>
  <si>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</si>
  <si>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</si>
  <si>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</si>
  <si>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</si>
  <si>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</si>
  <si>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</si>
  <si>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</si>
  <si>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</si>
  <si>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</si>
  <si>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</si>
  <si>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</si>
  <si>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</si>
  <si>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</si>
  <si>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</si>
  <si>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</si>
  <si>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</si>
  <si>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</si>
  <si>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</si>
  <si>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</si>
  <si>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</si>
  <si>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</si>
  <si>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</si>
  <si>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</si>
  <si>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</si>
  <si>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</si>
  <si>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</si>
  <si>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</si>
  <si>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</si>
  <si>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</si>
  <si>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</si>
  <si>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</si>
  <si>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</si>
  <si>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</si>
  <si>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</si>
  <si>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</si>
  <si>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</si>
  <si>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</si>
  <si>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</si>
  <si>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</si>
  <si>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</si>
  <si>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</si>
  <si>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</si>
  <si>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</si>
  <si>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</si>
  <si>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</si>
  <si>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</si>
  <si>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</si>
  <si>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</si>
  <si>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</si>
  <si>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</si>
  <si>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</si>
  <si>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</si>
  <si>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</si>
  <si>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</si>
  <si>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</si>
  <si>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</si>
  <si>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</si>
  <si>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</si>
  <si>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</si>
  <si>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</si>
  <si>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</si>
  <si>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</si>
  <si>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</si>
  <si>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</si>
  <si>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</si>
  <si>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</si>
  <si>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</si>
  <si>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</si>
  <si>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</si>
  <si>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</si>
  <si>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</si>
  <si>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</si>
  <si>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</si>
  <si>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</si>
  <si>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</si>
  <si>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</si>
  <si>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</si>
  <si>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</si>
  <si>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</si>
  <si>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</si>
  <si>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</si>
  <si>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</si>
  <si>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</si>
  <si>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</si>
  <si>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</si>
  <si>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</si>
  <si>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</si>
  <si>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</si>
  <si>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</si>
  <si>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</si>
  <si>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</si>
  <si>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</si>
  <si>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</si>
  <si>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</si>
  <si>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</si>
  <si>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</si>
  <si>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</si>
  <si>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</si>
  <si>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</si>
  <si>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</si>
  <si>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</si>
  <si>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</si>
  <si>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</si>
  <si>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</si>
  <si>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</si>
  <si>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</si>
  <si>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</si>
  <si>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</si>
  <si>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</si>
  <si>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</si>
  <si>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</si>
  <si>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</si>
  <si>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</si>
  <si>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</si>
  <si>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</si>
  <si>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</si>
  <si>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</si>
  <si>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</si>
  <si>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</si>
  <si>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</si>
  <si>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</si>
  <si>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</si>
  <si>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</si>
  <si>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</si>
  <si>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</si>
  <si>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</si>
  <si>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</si>
  <si>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</si>
  <si>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</si>
  <si>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</si>
  <si>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</si>
  <si>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</si>
  <si>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</si>
  <si>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</si>
  <si>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</si>
  <si>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</si>
  <si>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</si>
  <si>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</si>
  <si>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</si>
  <si>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</si>
  <si>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</si>
  <si>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</si>
  <si>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</si>
  <si>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</si>
  <si>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</si>
  <si>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</si>
  <si>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</si>
  <si>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</si>
  <si>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</si>
  <si>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</si>
  <si>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</si>
  <si>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</si>
  <si>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</si>
  <si>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</si>
  <si>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</si>
  <si>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</si>
  <si>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</si>
  <si>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</si>
  <si>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</si>
  <si>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</si>
  <si>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</si>
  <si>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</si>
  <si>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</si>
  <si>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</si>
  <si>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</si>
  <si>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</si>
  <si>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</si>
  <si>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</si>
  <si>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</si>
  <si>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</si>
  <si>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</si>
  <si>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</si>
  <si>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</si>
  <si>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</si>
  <si>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</si>
  <si>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</si>
  <si>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</si>
  <si>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</si>
  <si>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</si>
  <si>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</si>
  <si>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</si>
  <si>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</si>
  <si>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</si>
  <si>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</si>
  <si>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</si>
  <si>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</si>
  <si>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</si>
  <si>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</si>
  <si>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</si>
  <si>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</si>
  <si>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</si>
  <si>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</si>
  <si>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</si>
  <si>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</si>
  <si>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</si>
  <si>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</si>
  <si>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</si>
  <si>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</si>
  <si>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</si>
  <si>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</si>
  <si>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</si>
  <si>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</si>
  <si>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</si>
  <si>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</si>
  <si>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</si>
  <si>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</si>
  <si>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</si>
  <si>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</si>
  <si>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</si>
  <si>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</si>
  <si>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</si>
  <si>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</si>
  <si>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</si>
  <si>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</si>
  <si>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</si>
  <si>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</si>
  <si>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</si>
  <si>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</si>
  <si>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</si>
  <si>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</si>
  <si>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</si>
  <si>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</si>
  <si>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</si>
  <si>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</si>
  <si>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</si>
  <si>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</si>
  <si>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</si>
  <si>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</si>
  <si>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</si>
  <si>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</si>
  <si>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</si>
  <si>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</si>
  <si>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</si>
  <si>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</si>
  <si>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</si>
  <si>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</si>
  <si>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</si>
  <si>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</si>
  <si>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</si>
  <si>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</si>
  <si>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</si>
  <si>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</si>
  <si>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</si>
  <si>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</si>
  <si>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</si>
  <si>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</si>
  <si>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</si>
  <si>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</si>
  <si>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</si>
  <si>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</si>
  <si>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</si>
  <si>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</si>
  <si>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</si>
  <si>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</si>
  <si>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</si>
  <si>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</si>
  <si>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</si>
  <si>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</si>
  <si>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</si>
  <si>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</si>
  <si>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</si>
  <si>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</si>
  <si>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</si>
  <si>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</si>
  <si>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</si>
  <si>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</si>
  <si>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</si>
  <si>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</si>
  <si>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</si>
  <si>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</si>
  <si>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</si>
  <si>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</si>
  <si>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</si>
  <si>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</si>
  <si>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</si>
  <si>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</si>
  <si>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</si>
  <si>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</si>
  <si>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</si>
  <si>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</si>
  <si>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</si>
  <si>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</si>
  <si>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</si>
  <si>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</si>
  <si>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</si>
  <si>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</si>
  <si>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</si>
  <si>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</si>
  <si>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</si>
  <si>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</si>
  <si>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</si>
  <si>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</si>
  <si>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</si>
  <si>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</si>
  <si>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</si>
  <si>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</si>
  <si>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</si>
  <si>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</si>
  <si>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</si>
  <si>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</si>
  <si>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</si>
  <si>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</si>
  <si>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</si>
  <si>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</si>
  <si>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</si>
  <si>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</si>
  <si>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</si>
  <si>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</si>
  <si>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</si>
  <si>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</si>
  <si>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</si>
  <si>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</si>
  <si>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</si>
  <si>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</si>
  <si>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</si>
  <si>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</si>
  <si>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</si>
  <si>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</si>
  <si>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</si>
  <si>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</si>
  <si>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</si>
  <si>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</si>
  <si>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</si>
  <si>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</si>
  <si>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</si>
  <si>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</si>
  <si>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</si>
  <si>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</si>
  <si>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</si>
  <si>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</si>
  <si>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</si>
  <si>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</si>
  <si>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</si>
  <si>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</si>
  <si>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</si>
  <si>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</si>
  <si>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</si>
  <si>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</si>
  <si>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</si>
  <si>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</si>
  <si>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</si>
  <si>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</si>
  <si>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</si>
  <si>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</si>
  <si>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</si>
  <si>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</si>
  <si>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</si>
  <si>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</si>
  <si>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</si>
  <si>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</si>
  <si>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</si>
  <si>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</si>
  <si>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</si>
  <si>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</si>
  <si>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</si>
  <si>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</si>
  <si>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</si>
  <si>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</si>
  <si>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</si>
  <si>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</si>
  <si>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</si>
  <si>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</si>
  <si>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</si>
  <si>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</si>
  <si>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</si>
  <si>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</si>
  <si>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</si>
  <si>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</si>
  <si>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</si>
  <si>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</si>
  <si>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</si>
  <si>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</si>
  <si>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</si>
  <si>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</si>
  <si>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</si>
  <si>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</si>
  <si>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</si>
  <si>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</si>
  <si>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</si>
  <si>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</si>
  <si>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</si>
  <si>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</si>
  <si>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</si>
  <si>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</si>
  <si>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</si>
  <si>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</si>
  <si>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</si>
  <si>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</si>
  <si>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</si>
  <si>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</si>
  <si>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</si>
  <si>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</si>
  <si>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</si>
  <si>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</si>
  <si>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</si>
  <si>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</si>
  <si>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</si>
  <si>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</si>
  <si>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</si>
  <si>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</si>
  <si>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</si>
  <si>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</si>
  <si>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</si>
  <si>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</si>
  <si>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</si>
  <si>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</si>
  <si>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</si>
  <si>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</si>
  <si>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</si>
  <si>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</si>
  <si>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</si>
  <si>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</si>
  <si>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</si>
  <si>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</si>
  <si>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</si>
  <si>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</si>
  <si>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</si>
  <si>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</si>
  <si>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</si>
  <si>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</si>
  <si>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</si>
  <si>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</si>
  <si>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</si>
  <si>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</si>
  <si>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</si>
  <si>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</si>
  <si>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</si>
  <si>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</si>
  <si>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</si>
  <si>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</si>
  <si>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</si>
  <si>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</si>
  <si>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</si>
  <si>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</si>
  <si>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</si>
  <si>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</si>
  <si>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</si>
  <si>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</si>
  <si>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</si>
  <si>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</si>
  <si>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</si>
  <si>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</si>
  <si>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</si>
  <si>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</si>
  <si>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</si>
  <si>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</si>
  <si>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</si>
  <si>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</si>
  <si>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</si>
  <si>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</si>
  <si>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</si>
  <si>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</si>
  <si>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</si>
  <si>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</si>
  <si>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</si>
  <si>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</si>
  <si>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</si>
  <si>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</si>
  <si>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</si>
  <si>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</si>
  <si>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</si>
  <si>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</si>
  <si>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</si>
  <si>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</si>
  <si>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</si>
  <si>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</si>
  <si>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</si>
  <si>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</si>
  <si>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</si>
  <si>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</si>
  <si>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</si>
  <si>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</si>
  <si>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</si>
  <si>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</si>
  <si>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</si>
  <si>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</si>
  <si>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</si>
  <si>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</si>
  <si>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</si>
  <si>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</si>
  <si>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</si>
  <si>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</si>
  <si>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</si>
  <si>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</si>
  <si>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</si>
  <si>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</si>
  <si>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</si>
  <si>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</si>
  <si>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</si>
  <si>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</si>
  <si>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</si>
  <si>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</si>
  <si>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</si>
  <si>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</si>
  <si>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</si>
  <si>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</si>
  <si>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</si>
  <si>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</si>
  <si>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</si>
  <si>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</si>
  <si>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</si>
  <si>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</si>
  <si>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</si>
  <si>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</si>
  <si>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</si>
  <si>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</si>
  <si>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</si>
  <si>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</si>
  <si>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</si>
  <si>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</si>
  <si>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</si>
  <si>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</si>
  <si>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</si>
  <si>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</si>
  <si>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</si>
  <si>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</si>
  <si>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</si>
  <si>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</si>
  <si>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</si>
  <si>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</si>
  <si>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</si>
  <si>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</si>
  <si>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</si>
  <si>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</si>
  <si>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</si>
  <si>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</si>
  <si>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</si>
  <si>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</si>
  <si>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</si>
  <si>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</si>
  <si>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</si>
  <si>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</si>
  <si>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</si>
  <si>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</si>
  <si>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</si>
  <si>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</si>
  <si>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</si>
  <si>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</si>
  <si>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</si>
  <si>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</si>
  <si>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</si>
  <si>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</si>
  <si>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</si>
  <si>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</si>
  <si>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</si>
  <si>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</si>
  <si>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</si>
  <si>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</si>
  <si>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</si>
  <si>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</si>
  <si>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</si>
  <si>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</si>
  <si>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</si>
  <si>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</si>
  <si>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</si>
  <si>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</si>
  <si>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</si>
  <si>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</si>
  <si>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</si>
  <si>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</si>
  <si>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</si>
  <si>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</si>
  <si>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</si>
  <si>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</si>
  <si>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</si>
  <si>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</si>
  <si>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</si>
  <si>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</si>
  <si>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</si>
  <si>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</si>
  <si>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</si>
  <si>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</si>
  <si>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</si>
  <si>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</si>
  <si>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</si>
  <si>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</si>
  <si>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</si>
  <si>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</si>
  <si>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</si>
  <si>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</si>
  <si>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</si>
  <si>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</si>
  <si>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</si>
  <si>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</si>
  <si>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</si>
  <si>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</si>
  <si>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</si>
  <si>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</si>
  <si>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</si>
  <si>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</si>
  <si>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</si>
  <si>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</si>
  <si>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</si>
  <si>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</si>
  <si>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</si>
  <si>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</si>
  <si>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</si>
  <si>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</si>
  <si>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</si>
  <si>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</si>
  <si>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</si>
  <si>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</si>
  <si>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</si>
  <si>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</si>
  <si>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</si>
  <si>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</si>
  <si>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</si>
  <si>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</si>
  <si>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</si>
  <si>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</si>
  <si>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</si>
  <si>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</si>
  <si>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</si>
  <si>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</si>
  <si>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</si>
  <si>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</si>
  <si>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</si>
  <si>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</si>
  <si>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</si>
  <si>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</si>
  <si>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</si>
  <si>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</si>
  <si>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</si>
  <si>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</si>
  <si>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</si>
  <si>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</si>
  <si>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</si>
  <si>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</si>
  <si>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</si>
  <si>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</si>
  <si>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</si>
  <si>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</si>
  <si>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</si>
  <si>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</si>
  <si>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</si>
  <si>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</si>
  <si>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</si>
  <si>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</si>
  <si>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</si>
  <si>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</si>
  <si>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</si>
  <si>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</si>
  <si>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</si>
  <si>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</si>
  <si>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</si>
  <si>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</si>
  <si>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</si>
  <si>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</si>
  <si>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</si>
  <si>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</si>
  <si>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</si>
  <si>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</si>
  <si>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</si>
  <si>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</si>
  <si>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</si>
  <si>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</si>
  <si>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</si>
  <si>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</si>
  <si>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</si>
  <si>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</si>
  <si>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</si>
  <si>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</si>
  <si>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</si>
  <si>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</si>
  <si>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</si>
  <si>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</si>
  <si>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</si>
  <si>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</si>
  <si>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</si>
  <si>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</si>
  <si>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</si>
  <si>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</si>
  <si>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</si>
  <si>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</si>
  <si>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</si>
  <si>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</si>
  <si>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</si>
  <si>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</si>
  <si>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</si>
  <si>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</si>
  <si>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</si>
  <si>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</si>
  <si>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</si>
  <si>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</si>
  <si>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</si>
  <si>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</si>
  <si>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</si>
  <si>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</si>
  <si>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</si>
  <si>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</si>
  <si>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</si>
  <si>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</si>
  <si>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</si>
  <si>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</si>
  <si>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</si>
  <si>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</si>
  <si>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</si>
  <si>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</si>
  <si>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</si>
  <si>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</si>
  <si>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</si>
  <si>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</si>
  <si>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</si>
  <si>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</si>
  <si>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</si>
  <si>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</si>
  <si>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</si>
  <si>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</si>
  <si>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</si>
  <si>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</si>
  <si>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</si>
  <si>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</si>
  <si>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</si>
  <si>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</si>
  <si>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</si>
  <si>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</si>
  <si>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</si>
  <si>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</si>
  <si>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</si>
  <si>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</si>
  <si>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</si>
  <si>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</si>
  <si>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</si>
  <si>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</si>
  <si>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</si>
  <si>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</si>
  <si>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</si>
  <si>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</si>
  <si>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</si>
  <si>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</si>
  <si>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</si>
  <si>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</si>
  <si>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</si>
  <si>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</si>
  <si>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</si>
  <si>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</si>
  <si>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</si>
  <si>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</si>
  <si>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</si>
  <si>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</si>
  <si>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</si>
  <si>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</si>
  <si>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</si>
  <si>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</si>
  <si>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</si>
  <si>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</si>
  <si>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</si>
  <si>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</si>
  <si>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</si>
  <si>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</si>
  <si>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</si>
  <si>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</si>
  <si>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</si>
  <si>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</si>
  <si>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</si>
  <si>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</si>
  <si>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</si>
  <si>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</si>
  <si>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</si>
  <si>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</si>
  <si>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</si>
  <si>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</si>
  <si>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</si>
  <si>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</si>
  <si>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</si>
  <si>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</si>
  <si>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</si>
  <si>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</si>
  <si>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</si>
  <si>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</si>
  <si>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</si>
  <si>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</si>
  <si>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</si>
  <si>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</si>
  <si>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</si>
  <si>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</si>
  <si>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</si>
  <si>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</si>
  <si>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</si>
  <si>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</si>
  <si>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</si>
  <si>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</si>
  <si>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</si>
  <si>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</si>
  <si>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</si>
  <si>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</si>
  <si>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</si>
  <si>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</si>
  <si>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</si>
  <si>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</si>
  <si>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</si>
  <si>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</si>
  <si>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</si>
  <si>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</si>
  <si>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</si>
  <si>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</si>
  <si>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</si>
  <si>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</si>
  <si>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</si>
  <si>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</si>
  <si>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</si>
  <si>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</si>
  <si>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</si>
  <si>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</si>
  <si>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</si>
  <si>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</si>
  <si>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</si>
  <si>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</si>
  <si>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</si>
  <si>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</si>
  <si>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</si>
  <si>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</si>
  <si>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</si>
  <si>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</si>
  <si>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</si>
  <si>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</si>
  <si>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</si>
  <si>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</si>
  <si>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</si>
  <si>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</si>
  <si>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</si>
  <si>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</si>
  <si>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</si>
  <si>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</si>
  <si>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</si>
  <si>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</si>
  <si>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</si>
  <si>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</si>
  <si>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</si>
  <si>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</si>
  <si>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</si>
  <si>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</si>
  <si>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</si>
  <si>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</si>
  <si>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</si>
  <si>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</si>
  <si>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</si>
  <si>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</si>
  <si>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</si>
  <si>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</si>
  <si>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</si>
  <si>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</si>
  <si>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</si>
  <si>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</si>
  <si>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</si>
  <si>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</si>
  <si>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</si>
  <si>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</si>
  <si>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</si>
  <si>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</si>
  <si>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</si>
  <si>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</si>
  <si>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</si>
  <si>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</si>
  <si>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</si>
  <si>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</si>
  <si>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</si>
  <si>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</si>
  <si>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</si>
  <si>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</si>
  <si>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</si>
  <si>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</si>
  <si>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</si>
  <si>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</si>
  <si>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</si>
  <si>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</si>
  <si>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</si>
  <si>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</si>
  <si>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</si>
  <si>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</si>
  <si>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</si>
  <si>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</si>
  <si>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</si>
  <si>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</si>
  <si>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</si>
  <si>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</si>
  <si>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</si>
  <si>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</si>
  <si>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</si>
  <si>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</si>
  <si>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</si>
  <si>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</si>
  <si>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</si>
  <si>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</si>
  <si>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</si>
  <si>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</si>
  <si>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</si>
  <si>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</si>
  <si>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</si>
  <si>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</si>
  <si>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</si>
  <si>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</si>
  <si>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</si>
  <si>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</si>
  <si>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</si>
  <si>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</si>
  <si>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</si>
  <si>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</si>
  <si>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</si>
  <si>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</si>
  <si>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</si>
  <si>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</si>
  <si>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</si>
  <si>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</si>
  <si>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</si>
  <si>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</si>
  <si>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</si>
  <si>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</si>
  <si>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</si>
  <si>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</si>
  <si>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</si>
  <si>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</si>
  <si>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</si>
  <si>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</si>
  <si>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</si>
  <si>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</si>
  <si>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</si>
  <si>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</si>
  <si>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</si>
  <si>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</si>
  <si>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</si>
  <si>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</si>
  <si>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</si>
  <si>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</si>
  <si>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</si>
  <si>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</si>
  <si>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</si>
  <si>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</si>
  <si>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</si>
  <si>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</si>
  <si>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</si>
  <si>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</si>
  <si>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</si>
  <si>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</si>
  <si>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</si>
  <si>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</si>
  <si>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</si>
  <si>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</si>
  <si>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</si>
  <si>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</si>
  <si>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</si>
  <si>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</si>
  <si>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</si>
  <si>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</si>
  <si>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</si>
  <si>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</si>
  <si>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</si>
  <si>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</si>
  <si>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</si>
  <si>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</si>
  <si>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</si>
  <si>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</si>
  <si>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</si>
  <si>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</si>
  <si>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</si>
  <si>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</si>
  <si>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</si>
  <si>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</si>
  <si>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</si>
  <si>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</si>
  <si>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</si>
  <si>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</si>
  <si>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</si>
  <si>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</si>
  <si>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</si>
  <si>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</si>
  <si>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</si>
  <si>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</si>
  <si>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</si>
  <si>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</si>
  <si>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</si>
  <si>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</si>
  <si>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</si>
  <si>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</si>
  <si>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</si>
  <si>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</si>
  <si>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</si>
  <si>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</si>
  <si>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</si>
  <si>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</si>
  <si>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</si>
  <si>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</si>
  <si>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</si>
  <si>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</si>
  <si>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</si>
  <si>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</si>
  <si>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</si>
  <si>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</si>
  <si>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</si>
  <si>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</si>
  <si>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</si>
  <si>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</si>
  <si>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</si>
  <si>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</si>
  <si>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</si>
  <si>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</si>
  <si>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</si>
  <si>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</si>
  <si>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</si>
  <si>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</si>
  <si>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</si>
  <si>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</si>
  <si>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</si>
  <si>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</si>
  <si>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</si>
  <si>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</si>
  <si>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</si>
  <si>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</si>
  <si>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</si>
  <si>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</si>
  <si>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</si>
  <si>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</si>
  <si>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</si>
  <si>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</si>
  <si>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</si>
  <si>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</si>
  <si>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</si>
  <si>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</si>
  <si>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</si>
  <si>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</si>
  <si>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</si>
  <si>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</si>
  <si>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</si>
  <si>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</si>
  <si>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</si>
  <si>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</si>
  <si>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</si>
  <si>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</si>
  <si>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</si>
  <si>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</si>
  <si>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</si>
  <si>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</si>
  <si>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</si>
  <si>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</si>
  <si>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</si>
  <si>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</si>
  <si>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</si>
  <si>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</si>
  <si>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</si>
  <si>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</si>
  <si>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</si>
  <si>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</si>
  <si>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</si>
  <si>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</si>
  <si>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</si>
  <si>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</si>
  <si>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</si>
  <si>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</si>
  <si>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</si>
  <si>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</si>
  <si>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</si>
  <si>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</si>
  <si>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</si>
  <si>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</si>
  <si>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</si>
  <si>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</si>
  <si>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</si>
  <si>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</si>
  <si>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</si>
  <si>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</si>
  <si>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</si>
  <si>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</si>
  <si>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</si>
  <si>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</si>
  <si>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</si>
  <si>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</si>
  <si>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</si>
  <si>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</si>
  <si>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</si>
  <si>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</si>
  <si>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</si>
  <si>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</si>
  <si>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</si>
  <si>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</si>
  <si>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</si>
  <si>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</si>
  <si>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</si>
  <si>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</si>
  <si>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</si>
  <si>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</si>
  <si>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</si>
  <si>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</si>
  <si>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</si>
  <si>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</si>
  <si>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</si>
  <si>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</si>
  <si>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</si>
  <si>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</si>
  <si>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</si>
  <si>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</si>
  <si>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</si>
  <si>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</si>
  <si>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</si>
  <si>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</si>
  <si>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</si>
  <si>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</si>
  <si>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</si>
  <si>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</si>
  <si>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</si>
  <si>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</si>
  <si>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</si>
  <si>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</si>
  <si>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</si>
  <si>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</si>
  <si>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</si>
  <si>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</si>
  <si>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</si>
  <si>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</si>
  <si>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</si>
  <si>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</si>
  <si>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</si>
  <si>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</si>
  <si>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</si>
  <si>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</si>
  <si>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</si>
  <si>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</si>
  <si>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</si>
  <si>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</si>
  <si>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</si>
  <si>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</si>
  <si>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</si>
  <si>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</si>
  <si>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</si>
  <si>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</si>
  <si>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</si>
  <si>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</si>
  <si>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</si>
  <si>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</si>
  <si>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</si>
  <si>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</si>
  <si>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</si>
  <si>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</si>
  <si>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</si>
  <si>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</si>
  <si>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</si>
  <si>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</si>
  <si>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</si>
  <si>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</si>
  <si>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</si>
  <si>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</si>
  <si>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</si>
  <si>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</si>
  <si>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</si>
  <si>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</si>
  <si>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</si>
  <si>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</si>
  <si>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</si>
  <si>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</si>
  <si>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</si>
  <si>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</si>
  <si>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</si>
  <si>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</si>
  <si>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</si>
  <si>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</si>
  <si>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</si>
  <si>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</si>
  <si>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</si>
  <si>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</si>
  <si>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</si>
  <si>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</si>
  <si>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</si>
  <si>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</si>
  <si>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</si>
  <si>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</si>
  <si>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</si>
  <si>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</si>
  <si>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</si>
  <si>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</si>
  <si>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</si>
  <si>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</si>
  <si>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</si>
  <si>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</si>
  <si>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</si>
  <si>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</si>
  <si>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</si>
  <si>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</si>
  <si>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</si>
  <si>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</si>
  <si>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</si>
  <si>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</si>
  <si>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</si>
  <si>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</si>
  <si>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</si>
  <si>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</si>
  <si>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</si>
  <si>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</si>
  <si>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</si>
  <si>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</si>
  <si>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</si>
  <si>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</si>
  <si>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</si>
  <si>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</si>
  <si>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</si>
  <si>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</si>
  <si>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</si>
  <si>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</si>
  <si>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</si>
  <si>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</si>
  <si>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</si>
  <si>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</si>
  <si>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</si>
  <si>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</si>
  <si>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</si>
  <si>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</si>
  <si>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</si>
  <si>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</si>
  <si>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</si>
  <si>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</si>
  <si>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</si>
  <si>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</si>
  <si>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</si>
  <si>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</si>
  <si>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</si>
  <si>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</si>
  <si>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</si>
  <si>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</si>
  <si>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</si>
  <si>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</si>
  <si>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</si>
  <si>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</si>
  <si>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</si>
  <si>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</si>
  <si>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</si>
  <si>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</si>
  <si>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</si>
  <si>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</si>
  <si>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</si>
  <si>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</si>
  <si>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</si>
  <si>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</si>
  <si>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</si>
  <si>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</si>
  <si>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</si>
  <si>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</si>
  <si>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</si>
  <si>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</si>
  <si>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</si>
  <si>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</si>
  <si>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</si>
  <si>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</si>
  <si>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</si>
  <si>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</si>
  <si>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</si>
  <si>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</si>
  <si>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</si>
  <si>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</si>
  <si>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</si>
  <si>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</si>
  <si>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</si>
  <si>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</si>
  <si>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</si>
  <si>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</si>
  <si>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</si>
  <si>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</si>
  <si>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</si>
  <si>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</si>
  <si>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</si>
  <si>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</si>
  <si>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</si>
  <si>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</si>
  <si>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</si>
  <si>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</si>
  <si>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</si>
  <si>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</si>
  <si>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</si>
  <si>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</si>
  <si>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</si>
  <si>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</si>
  <si>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</si>
  <si>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</si>
  <si>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</si>
  <si>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</si>
  <si>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</si>
  <si>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</si>
  <si>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</si>
  <si>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</si>
  <si>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</si>
  <si>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</si>
  <si>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</si>
  <si>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</si>
  <si>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</si>
  <si>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</si>
  <si>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</si>
  <si>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</si>
  <si>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</si>
  <si>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</si>
  <si>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</si>
  <si>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</si>
  <si>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</si>
  <si>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</si>
  <si>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</si>
  <si>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</si>
  <si>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</si>
  <si>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</si>
  <si>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</si>
  <si>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</si>
  <si>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</si>
  <si>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</si>
  <si>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</si>
  <si>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</si>
  <si>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</si>
  <si>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</si>
  <si>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</si>
  <si>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</si>
  <si>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</si>
  <si>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</si>
  <si>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</si>
  <si>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</si>
  <si>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</si>
  <si>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</si>
  <si>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</si>
  <si>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</si>
  <si>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</si>
  <si>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</si>
  <si>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</si>
  <si>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</si>
  <si>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</si>
  <si>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</si>
  <si>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</si>
  <si>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</si>
  <si>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</si>
  <si>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</si>
  <si>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</si>
  <si>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</si>
  <si>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</si>
  <si>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</si>
  <si>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</si>
  <si>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</si>
  <si>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</si>
  <si>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</si>
  <si>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</si>
  <si>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</si>
  <si>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</si>
  <si>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</si>
  <si>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</si>
  <si>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</si>
  <si>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</si>
  <si>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</si>
  <si>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</si>
  <si>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</si>
  <si>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</si>
  <si>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</si>
  <si>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</si>
  <si>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</si>
  <si>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</si>
  <si>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</si>
  <si>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</si>
  <si>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</si>
  <si>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</si>
  <si>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</si>
  <si>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</si>
  <si>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</si>
  <si>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</si>
  <si>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</si>
  <si>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</si>
  <si>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</si>
  <si>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</si>
  <si>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</si>
  <si>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</si>
  <si>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</si>
  <si>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</si>
  <si>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</si>
  <si>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</si>
  <si>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</si>
  <si>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</si>
  <si>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</si>
  <si>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</si>
  <si>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</si>
  <si>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</si>
  <si>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</si>
  <si>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</si>
  <si>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</si>
  <si>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</si>
  <si>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</si>
  <si>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</si>
  <si>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</si>
  <si>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</si>
  <si>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</si>
  <si>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</si>
  <si>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</si>
  <si>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</si>
  <si>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</si>
  <si>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</si>
  <si>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</si>
  <si>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</si>
  <si>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</si>
  <si>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</si>
  <si>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</si>
  <si>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</si>
  <si>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</si>
  <si>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</si>
  <si>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</si>
  <si>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</si>
  <si>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</si>
  <si>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</si>
  <si>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</si>
  <si>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</si>
  <si>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</si>
  <si>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</si>
  <si>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</si>
  <si>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</si>
  <si>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</si>
  <si>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</si>
  <si>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</si>
  <si>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</si>
  <si>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</si>
  <si>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</si>
  <si>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</si>
  <si>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</si>
  <si>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</si>
  <si>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</si>
  <si>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</si>
  <si>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</si>
  <si>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</si>
  <si>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</si>
  <si>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</si>
  <si>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</si>
  <si>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</si>
  <si>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</si>
  <si>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</si>
  <si>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</si>
  <si>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</si>
  <si>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</si>
  <si>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</si>
  <si>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</si>
  <si>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</si>
  <si>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</si>
  <si>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</si>
  <si>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</si>
  <si>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</si>
  <si>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</si>
  <si>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</si>
  <si>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</si>
  <si>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</si>
  <si>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</si>
  <si>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</si>
  <si>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</si>
  <si>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</si>
  <si>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</si>
  <si>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</si>
  <si>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</si>
  <si>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</si>
  <si>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</si>
  <si>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</si>
  <si>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</si>
  <si>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</si>
  <si>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</si>
  <si>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</si>
  <si>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</si>
  <si>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</si>
  <si>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</si>
  <si>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</si>
  <si>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</si>
  <si>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</si>
  <si>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</si>
  <si>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</si>
  <si>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</si>
  <si>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</si>
  <si>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</si>
  <si>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</si>
  <si>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</si>
  <si>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</si>
  <si>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</si>
  <si>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</si>
  <si>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</si>
  <si>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</si>
  <si>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</si>
  <si>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</si>
  <si>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</si>
  <si>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</si>
  <si>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</si>
  <si>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</si>
  <si>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</si>
  <si>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</si>
  <si>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</si>
  <si>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</si>
  <si>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</si>
  <si>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</si>
  <si>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</si>
  <si>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</si>
  <si>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</si>
  <si>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</si>
  <si>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</si>
  <si>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</si>
  <si>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</si>
  <si>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</si>
  <si>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</si>
  <si>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</si>
  <si>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</si>
  <si>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</si>
  <si>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</si>
  <si>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</si>
  <si>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</si>
  <si>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</si>
  <si>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</si>
  <si>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</si>
  <si>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</si>
  <si>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</si>
  <si>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</si>
  <si>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</si>
  <si>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</si>
  <si>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</si>
  <si>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</si>
  <si>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</si>
  <si>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</si>
  <si>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</si>
  <si>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</si>
  <si>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</si>
  <si>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</si>
  <si>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</si>
  <si>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</si>
  <si>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</si>
  <si>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</si>
  <si>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</si>
  <si>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</si>
  <si>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</si>
  <si>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</si>
  <si>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</si>
  <si>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</si>
  <si>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</si>
  <si>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</si>
  <si>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</si>
  <si>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</si>
  <si>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</si>
  <si>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</si>
  <si>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</si>
  <si>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</si>
  <si>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</si>
  <si>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</si>
  <si>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</si>
  <si>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</si>
  <si>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</si>
  <si>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</si>
  <si>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</si>
  <si>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</si>
  <si>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</si>
  <si>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</si>
  <si>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</si>
  <si>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</si>
  <si>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</si>
  <si>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</si>
  <si>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</si>
  <si>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</si>
  <si>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</si>
  <si>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</si>
  <si>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</si>
  <si>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</si>
  <si>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</si>
  <si>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</si>
  <si>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</si>
  <si>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</si>
  <si>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</si>
  <si>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</si>
  <si>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</si>
  <si>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</si>
  <si>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</si>
  <si>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</si>
  <si>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</si>
  <si>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</si>
  <si>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</si>
  <si>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</si>
  <si>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</si>
  <si>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</si>
  <si>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</si>
  <si>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</si>
  <si>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</si>
  <si>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</si>
  <si>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</si>
  <si>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</si>
  <si>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</si>
  <si>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</si>
  <si>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</si>
  <si>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</si>
  <si>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</si>
  <si>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</si>
  <si>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</si>
  <si>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</si>
  <si>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</si>
  <si>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</si>
  <si>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</si>
  <si>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</si>
  <si>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</si>
  <si>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</si>
  <si>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</si>
  <si>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</si>
  <si>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</si>
  <si>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</si>
  <si>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</si>
  <si>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</si>
  <si>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</si>
  <si>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</si>
  <si>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</si>
  <si>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</si>
  <si>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</si>
  <si>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</si>
  <si>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</si>
  <si>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</si>
  <si>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</si>
  <si>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</si>
  <si>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</si>
  <si>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</si>
  <si>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</si>
  <si>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</si>
  <si>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</si>
  <si>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</si>
  <si>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</si>
  <si>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</si>
  <si>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</si>
  <si>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</si>
  <si>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</si>
  <si>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</si>
  <si>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</si>
  <si>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</si>
  <si>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</si>
  <si>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</si>
  <si>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</si>
  <si>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</si>
  <si>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</si>
  <si>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</si>
  <si>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</si>
  <si>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</si>
  <si>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</si>
  <si>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</si>
  <si>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</si>
  <si>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</si>
  <si>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</si>
  <si>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</si>
  <si>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</si>
  <si>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</si>
  <si>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</si>
  <si>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</si>
  <si>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</si>
  <si>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</si>
  <si>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</si>
  <si>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</si>
  <si>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</si>
  <si>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</si>
  <si>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</si>
  <si>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</si>
  <si>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</si>
  <si>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</si>
  <si>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</si>
  <si>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</si>
  <si>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</si>
  <si>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</si>
  <si>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</si>
  <si>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</si>
  <si>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</si>
  <si>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</si>
  <si>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</si>
  <si>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</si>
  <si>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</si>
  <si>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</si>
  <si>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</si>
  <si>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</si>
  <si>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</si>
  <si>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</si>
  <si>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</si>
  <si>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</si>
  <si>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</si>
  <si>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</si>
  <si>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</si>
  <si>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</si>
  <si>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</si>
  <si>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</si>
  <si>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</si>
  <si>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</si>
  <si>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</si>
  <si>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</si>
  <si>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</si>
  <si>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</si>
  <si>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</si>
  <si>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</si>
  <si>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</si>
  <si>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</si>
  <si>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</si>
  <si>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</si>
  <si>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</si>
  <si>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</si>
  <si>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</si>
  <si>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</si>
  <si>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</si>
  <si>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</si>
  <si>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</si>
  <si>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</si>
  <si>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</si>
  <si>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</si>
  <si>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</si>
  <si>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</si>
  <si>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</si>
  <si>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</si>
  <si>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</si>
  <si>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</si>
  <si>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</si>
  <si>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</si>
  <si>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</si>
  <si>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</si>
  <si>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</si>
  <si>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</si>
  <si>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</si>
  <si>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</si>
  <si>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</si>
  <si>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</si>
  <si>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</si>
  <si>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</si>
  <si>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</si>
  <si>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</si>
  <si>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</si>
  <si>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</si>
  <si>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</si>
  <si>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</si>
  <si>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</si>
  <si>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</si>
  <si>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</si>
  <si>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</si>
  <si>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</si>
  <si>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</si>
  <si>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</si>
  <si>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</si>
  <si>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</si>
  <si>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</si>
  <si>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</si>
  <si>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</si>
  <si>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</si>
  <si>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</si>
  <si>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</si>
  <si>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</si>
  <si>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</si>
  <si>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</si>
  <si>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</si>
  <si>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</si>
  <si>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</si>
  <si>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</si>
  <si>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</si>
  <si>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</si>
  <si>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</si>
  <si>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</si>
  <si>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</si>
  <si>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</si>
  <si>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</si>
  <si>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</si>
  <si>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</si>
  <si>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</si>
  <si>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</si>
  <si>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</si>
  <si>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</si>
  <si>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</si>
  <si>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</si>
  <si>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</si>
  <si>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</si>
  <si>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</si>
  <si>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</si>
  <si>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</si>
  <si>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</si>
  <si>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</si>
  <si>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</si>
  <si>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</si>
  <si>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</si>
  <si>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</si>
  <si>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</si>
  <si>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</si>
  <si>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</si>
  <si>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</si>
  <si>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</si>
  <si>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</si>
  <si>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</si>
  <si>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</si>
  <si>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</si>
  <si>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</si>
  <si>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</si>
  <si>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</si>
  <si>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</si>
  <si>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</si>
  <si>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</si>
  <si>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</si>
  <si>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</si>
  <si>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</si>
  <si>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</si>
  <si>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</si>
  <si>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</si>
  <si>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</si>
  <si>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</si>
  <si>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</si>
  <si>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</si>
  <si>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</si>
  <si>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</si>
  <si>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</si>
  <si>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</si>
  <si>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</si>
  <si>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</si>
  <si>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</si>
  <si>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</si>
  <si>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</si>
  <si>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</si>
  <si>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</si>
  <si>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</si>
  <si>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</si>
  <si>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</si>
  <si>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</si>
  <si>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</si>
  <si>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</si>
  <si>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</si>
  <si>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</si>
  <si>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</si>
  <si>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</si>
  <si>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</si>
  <si>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</si>
  <si>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</si>
  <si>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</si>
  <si>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</si>
  <si>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</si>
  <si>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</si>
  <si>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</si>
  <si>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</si>
  <si>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</si>
  <si>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</si>
  <si>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</si>
  <si>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</si>
  <si>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</si>
  <si>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</si>
  <si>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</si>
  <si>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</si>
  <si>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</si>
  <si>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</si>
  <si>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</si>
  <si>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</si>
  <si>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</si>
  <si>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</si>
  <si>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</si>
  <si>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</si>
  <si>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</si>
  <si>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</si>
  <si>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</si>
  <si>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</si>
  <si>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</si>
  <si>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</si>
  <si>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</si>
  <si>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</si>
  <si>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</si>
  <si>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</si>
  <si>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</si>
  <si>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</si>
  <si>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</si>
  <si>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</si>
  <si>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</si>
  <si>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</si>
  <si>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</si>
  <si>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</si>
  <si>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</si>
  <si>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</si>
  <si>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</si>
  <si>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</si>
  <si>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</si>
  <si>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</si>
  <si>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</si>
  <si>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</si>
  <si>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</si>
  <si>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</si>
  <si>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</si>
  <si>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</si>
  <si>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</si>
  <si>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</si>
  <si>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</si>
  <si>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</si>
  <si>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</si>
  <si>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</si>
  <si>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</si>
  <si>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</si>
  <si>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</si>
  <si>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</si>
  <si>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</si>
  <si>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</si>
  <si>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</si>
  <si>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</si>
  <si>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</si>
  <si>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</si>
  <si>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</si>
  <si>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</si>
  <si>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</si>
  <si>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</si>
  <si>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</si>
  <si>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</si>
  <si>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</si>
  <si>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</si>
  <si>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</si>
  <si>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</si>
  <si>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</si>
  <si>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</si>
  <si>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</si>
  <si>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</si>
  <si>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</si>
  <si>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</si>
  <si>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</si>
  <si>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</si>
  <si>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</si>
  <si>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</si>
  <si>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</si>
  <si>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</si>
  <si>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</si>
  <si>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</si>
  <si>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</si>
  <si>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</si>
  <si>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</si>
  <si>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</si>
  <si>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</si>
  <si>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</si>
  <si>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</si>
  <si>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</si>
  <si>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</si>
  <si>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</si>
  <si>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</si>
  <si>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</si>
  <si>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</si>
  <si>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</si>
  <si>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</si>
  <si>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</si>
  <si>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</si>
  <si>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</si>
  <si>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</si>
  <si>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</si>
  <si>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</si>
  <si>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</si>
  <si>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</si>
  <si>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</si>
  <si>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</si>
  <si>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</si>
  <si>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</si>
  <si>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</si>
  <si>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</si>
  <si>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</si>
  <si>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</si>
  <si>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</si>
  <si>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</si>
  <si>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</si>
  <si>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</si>
  <si>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</si>
  <si>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</si>
  <si>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</si>
  <si>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</si>
  <si>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</si>
  <si>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</si>
  <si>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</si>
  <si>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</si>
  <si>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</si>
  <si>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</si>
  <si>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</si>
  <si>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</si>
  <si>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</si>
  <si>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</si>
  <si>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</si>
  <si>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</si>
  <si>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</si>
  <si>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</si>
  <si>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</si>
  <si>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</si>
  <si>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</si>
  <si>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</si>
  <si>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</si>
  <si>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</si>
  <si>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</si>
  <si>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</si>
  <si>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</si>
  <si>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</si>
  <si>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</si>
  <si>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</si>
  <si>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</si>
  <si>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</si>
  <si>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</si>
  <si>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</si>
  <si>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</si>
  <si>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</si>
  <si>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</si>
  <si>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</si>
  <si>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</si>
  <si>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</si>
  <si>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</si>
  <si>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</si>
  <si>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</si>
  <si>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</si>
  <si>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</si>
  <si>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</si>
  <si>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</si>
  <si>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</si>
  <si>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</si>
  <si>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</si>
  <si>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</si>
  <si>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</si>
  <si>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</si>
  <si>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</si>
  <si>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</si>
  <si>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</si>
  <si>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</si>
  <si>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</si>
  <si>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</si>
  <si>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</si>
  <si>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</si>
  <si>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</si>
  <si>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</si>
  <si>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</si>
  <si>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</si>
  <si>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</si>
  <si>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</si>
  <si>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</si>
  <si>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</si>
  <si>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</si>
  <si>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</si>
  <si>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</si>
  <si>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</si>
  <si>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</si>
  <si>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</si>
  <si>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</si>
  <si>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</si>
  <si>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</si>
  <si>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</si>
  <si>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</si>
  <si>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</si>
  <si>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</si>
  <si>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</si>
  <si>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</si>
  <si>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</si>
  <si>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</si>
  <si>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</si>
  <si>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</si>
  <si>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</si>
  <si>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</si>
  <si>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</si>
  <si>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</si>
  <si>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</si>
  <si>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</si>
  <si>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</si>
  <si>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</si>
  <si>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</si>
  <si>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</si>
  <si>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</si>
  <si>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</si>
  <si>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</si>
  <si>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</si>
  <si>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</si>
  <si>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</si>
  <si>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</si>
  <si>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</si>
  <si>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</si>
  <si>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</si>
  <si>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</si>
  <si>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</si>
  <si>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</si>
  <si>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</si>
  <si>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</si>
  <si>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</si>
  <si>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</si>
  <si>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</si>
  <si>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</si>
  <si>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</si>
  <si>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</si>
  <si>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</si>
  <si>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</si>
  <si>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</si>
  <si>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</si>
  <si>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</si>
  <si>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</si>
  <si>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</si>
  <si>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</si>
  <si>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</si>
  <si>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</si>
  <si>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</si>
  <si>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</si>
  <si>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</si>
  <si>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</si>
  <si>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</si>
  <si>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</si>
  <si>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</si>
  <si>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</si>
  <si>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</si>
  <si>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</si>
  <si>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</si>
  <si>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</si>
  <si>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</si>
  <si>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</si>
  <si>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</si>
  <si>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</si>
  <si>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</si>
  <si>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</si>
  <si>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</si>
  <si>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</si>
  <si>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</si>
  <si>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</si>
  <si>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</si>
  <si>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</si>
  <si>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</si>
  <si>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</si>
  <si>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</si>
  <si>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</si>
  <si>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</si>
  <si>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</si>
  <si>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</si>
  <si>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</si>
  <si>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</si>
  <si>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</si>
  <si>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</si>
  <si>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</si>
  <si>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</si>
  <si>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</si>
  <si>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</si>
  <si>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</si>
  <si>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</si>
  <si>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</si>
  <si>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</si>
  <si>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</si>
  <si>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</si>
  <si>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</si>
  <si>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</si>
  <si>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</si>
  <si>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</si>
  <si>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</si>
  <si>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</si>
  <si>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</si>
  <si>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</si>
  <si>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</si>
  <si>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</si>
  <si>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</si>
  <si>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</si>
  <si>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</si>
  <si>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</si>
  <si>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</si>
  <si>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</si>
  <si>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</si>
  <si>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</si>
  <si>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</si>
  <si>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</si>
  <si>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</si>
  <si>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</si>
  <si>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</si>
  <si>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</si>
  <si>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</si>
  <si>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</si>
  <si>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</si>
  <si>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</si>
  <si>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</si>
  <si>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</si>
  <si>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</si>
  <si>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</si>
  <si>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</si>
  <si>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</si>
  <si>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</si>
  <si>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</si>
  <si>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</si>
  <si>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</si>
  <si>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</si>
  <si>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</si>
  <si>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</si>
  <si>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</si>
  <si>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</si>
  <si>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</si>
  <si>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</si>
  <si>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</si>
  <si>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</si>
  <si>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</si>
  <si>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</si>
  <si>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</si>
  <si>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</si>
  <si>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</si>
  <si>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</si>
  <si>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</si>
  <si>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</si>
  <si>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</si>
  <si>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</si>
  <si>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</si>
  <si>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</si>
  <si>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</si>
  <si>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</si>
  <si>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</si>
  <si>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</si>
  <si>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</si>
  <si>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</si>
  <si>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</si>
  <si>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</si>
  <si>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</si>
  <si>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</si>
  <si>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</si>
  <si>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</si>
  <si>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</si>
  <si>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</si>
  <si>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</si>
  <si>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</si>
  <si>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</si>
  <si>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</si>
  <si>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</si>
  <si>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</si>
  <si>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</si>
  <si>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</si>
  <si>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</si>
  <si>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</si>
  <si>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</si>
  <si>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</si>
  <si>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</si>
  <si>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</si>
  <si>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</si>
  <si>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</si>
  <si>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</si>
  <si>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</si>
  <si>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</si>
  <si>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</si>
  <si>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</si>
  <si>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</si>
  <si>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</si>
  <si>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</si>
  <si>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</si>
  <si>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</si>
  <si>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</si>
  <si>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</si>
  <si>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</si>
  <si>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</si>
  <si>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</si>
  <si>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</si>
  <si>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</si>
  <si>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</si>
  <si>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</si>
  <si>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</si>
  <si>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</si>
  <si>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</si>
  <si>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</si>
  <si>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</si>
  <si>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</si>
  <si>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</si>
  <si>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</si>
  <si>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</si>
  <si>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</si>
  <si>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</si>
  <si>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</si>
  <si>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</si>
  <si>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</si>
  <si>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</si>
  <si>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</si>
  <si>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</si>
  <si>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</si>
  <si>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</si>
  <si>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</si>
  <si>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</si>
  <si>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</si>
  <si>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</si>
  <si>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</si>
  <si>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</si>
  <si>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</si>
  <si>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</si>
  <si>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</si>
  <si>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</si>
  <si>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</si>
  <si>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</si>
  <si>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</si>
  <si>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</si>
  <si>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</si>
  <si>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</si>
  <si>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</si>
  <si>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</si>
  <si>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</si>
  <si>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</si>
  <si>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</si>
  <si>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</si>
  <si>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</si>
  <si>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</si>
  <si>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</si>
  <si>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</si>
  <si>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</si>
  <si>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</si>
  <si>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</si>
  <si>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</si>
  <si>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</si>
  <si>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</si>
  <si>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</si>
  <si>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</si>
  <si>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</si>
  <si>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</si>
  <si>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</si>
  <si>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</si>
  <si>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</si>
  <si>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</si>
  <si>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</si>
  <si>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</si>
  <si>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</si>
  <si>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</si>
  <si>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</si>
  <si>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</si>
  <si>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</si>
  <si>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</si>
  <si>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</si>
  <si>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</si>
  <si>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</si>
  <si>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</si>
  <si>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</si>
  <si>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</si>
  <si>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</si>
  <si>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</si>
  <si>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</si>
  <si>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</si>
  <si>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</si>
  <si>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</si>
  <si>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</si>
  <si>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</si>
  <si>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</si>
  <si>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</si>
  <si>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</si>
  <si>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</si>
  <si>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</si>
  <si>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</si>
  <si>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</si>
  <si>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</si>
  <si>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</si>
  <si>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</si>
  <si>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</si>
  <si>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</si>
  <si>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</si>
  <si>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</si>
  <si>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</si>
  <si>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</si>
  <si>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</si>
  <si>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</si>
  <si>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</si>
  <si>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</si>
  <si>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</si>
  <si>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</si>
  <si>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</si>
  <si>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</si>
  <si>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</si>
  <si>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</si>
  <si>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</si>
  <si>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</si>
  <si>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</si>
  <si>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</si>
  <si>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</si>
  <si>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</si>
  <si>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</si>
  <si>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</si>
  <si>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</si>
  <si>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</si>
  <si>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</si>
  <si>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</si>
  <si>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</si>
  <si>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</si>
  <si>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</si>
  <si>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</si>
  <si>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</si>
  <si>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</si>
  <si>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</si>
  <si>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</si>
  <si>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</si>
  <si>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</si>
  <si>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</si>
  <si>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</si>
  <si>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</si>
  <si>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</si>
  <si>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</si>
  <si>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</si>
  <si>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</si>
  <si>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</si>
  <si>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</si>
  <si>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</si>
  <si>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</si>
  <si>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</si>
  <si>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</si>
  <si>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</si>
  <si>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</si>
  <si>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</si>
  <si>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</si>
  <si>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</si>
  <si>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</si>
  <si>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</si>
  <si>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</si>
  <si>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</si>
  <si>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</si>
  <si>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</si>
  <si>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</si>
  <si>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</si>
  <si>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</si>
  <si>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</si>
  <si>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</si>
  <si>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</si>
  <si>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</si>
  <si>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</si>
  <si>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</si>
  <si>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</si>
  <si>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</si>
  <si>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</si>
  <si>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</si>
  <si>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</si>
  <si>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</si>
  <si>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</si>
  <si>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</si>
  <si>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</si>
  <si>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</si>
  <si>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</si>
  <si>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</si>
  <si>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</si>
  <si>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</si>
  <si>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</si>
  <si>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</si>
  <si>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</si>
  <si>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</si>
  <si>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</si>
  <si>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</si>
  <si>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</si>
  <si>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</si>
  <si>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</si>
  <si>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</si>
  <si>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</si>
  <si>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</si>
  <si>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</si>
  <si>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</si>
  <si>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</si>
  <si>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</si>
  <si>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</si>
  <si>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</si>
  <si>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</si>
  <si>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</si>
  <si>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</si>
  <si>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</si>
  <si>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</si>
  <si>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</si>
  <si>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</si>
  <si>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</si>
  <si>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</si>
  <si>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</si>
  <si>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</si>
  <si>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</si>
  <si>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</si>
  <si>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</si>
  <si>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</si>
  <si>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</si>
  <si>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</si>
  <si>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</si>
  <si>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</si>
  <si>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</si>
  <si>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</si>
  <si>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</si>
  <si>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</si>
  <si>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</si>
  <si>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</si>
  <si>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</si>
  <si>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</si>
  <si>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</si>
  <si>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</si>
  <si>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</si>
  <si>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</si>
  <si>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</si>
  <si>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</si>
  <si>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</si>
  <si>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</si>
  <si>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</si>
  <si>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</si>
  <si>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</si>
  <si>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</si>
  <si>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</si>
  <si>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</si>
  <si>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</si>
  <si>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</si>
  <si>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</si>
  <si>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</si>
  <si>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</si>
  <si>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</si>
  <si>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</si>
  <si>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</si>
  <si>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</si>
  <si>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</si>
  <si>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</si>
  <si>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</si>
  <si>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</si>
  <si>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</si>
  <si>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</si>
  <si>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</si>
  <si>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</si>
  <si>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</si>
  <si>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</si>
  <si>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</si>
  <si>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</si>
  <si>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</si>
  <si>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</si>
  <si>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</si>
  <si>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</si>
  <si>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</si>
  <si>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</si>
  <si>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</si>
  <si>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</si>
  <si>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</si>
  <si>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</si>
  <si>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</si>
  <si>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</si>
  <si>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</si>
  <si>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</si>
  <si>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</si>
  <si>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</si>
  <si>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</si>
  <si>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</si>
  <si>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</si>
  <si>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</si>
  <si>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</si>
  <si>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</si>
  <si>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</si>
  <si>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</si>
  <si>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</si>
  <si>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</si>
  <si>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</si>
  <si>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</si>
  <si>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</si>
  <si>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</si>
  <si>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</si>
  <si>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</si>
  <si>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</si>
  <si>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</si>
  <si>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</si>
  <si>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</si>
  <si>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</si>
  <si>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</si>
  <si>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</si>
  <si>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</si>
  <si>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</si>
  <si>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</si>
  <si>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</si>
  <si>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</si>
  <si>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</si>
  <si>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</si>
  <si>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</si>
  <si>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</si>
  <si>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</si>
  <si>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</si>
  <si>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</si>
  <si>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</si>
  <si>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</si>
  <si>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</si>
  <si>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</si>
  <si>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</si>
  <si>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</si>
  <si>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</si>
  <si>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</si>
  <si>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</si>
  <si>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</si>
  <si>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</si>
  <si>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</si>
  <si>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</si>
  <si>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</si>
  <si>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</si>
  <si>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</si>
  <si>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</si>
  <si>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</si>
  <si>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</si>
  <si>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</si>
  <si>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</si>
  <si>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</si>
  <si>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</si>
  <si>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</si>
  <si>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</si>
  <si>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</si>
  <si>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</si>
  <si>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</si>
  <si>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</si>
  <si>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</si>
  <si>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</si>
  <si>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</si>
  <si>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</si>
  <si>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</si>
  <si>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</si>
  <si>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</si>
  <si>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</si>
  <si>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</si>
  <si>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</si>
  <si>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</si>
  <si>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</si>
  <si>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</si>
  <si>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</si>
  <si>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</si>
  <si>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</si>
  <si>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</si>
  <si>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</si>
  <si>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</si>
  <si>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</si>
  <si>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</si>
  <si>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</si>
  <si>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</si>
  <si>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</si>
  <si>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</si>
  <si>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</si>
  <si>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</si>
  <si>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</si>
  <si>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</si>
  <si>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</si>
  <si>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</si>
  <si>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</si>
  <si>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</si>
  <si>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</si>
  <si>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</si>
  <si>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</si>
  <si>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</si>
  <si>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</si>
  <si>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</si>
  <si>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</si>
  <si>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</si>
  <si>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</si>
  <si>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</si>
  <si>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</si>
  <si>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</si>
  <si>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</si>
  <si>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</si>
  <si>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</si>
  <si>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</si>
  <si>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</si>
  <si>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</si>
  <si>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</si>
  <si>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</si>
  <si>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</si>
  <si>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</si>
  <si>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</si>
  <si>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</si>
  <si>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</si>
  <si>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</si>
  <si>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</si>
  <si>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</si>
  <si>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</si>
  <si>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</si>
  <si>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</si>
  <si>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</si>
  <si>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</si>
  <si>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</si>
  <si>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</si>
  <si>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</si>
  <si>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</si>
  <si>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</si>
  <si>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</si>
  <si>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</si>
  <si>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</si>
  <si>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</si>
  <si>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</si>
  <si>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</si>
  <si>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</si>
  <si>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</si>
  <si>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</si>
  <si>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</si>
  <si>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</si>
  <si>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</si>
  <si>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</si>
  <si>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</si>
  <si>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</si>
  <si>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</si>
  <si>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</si>
  <si>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</si>
  <si>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</si>
  <si>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</si>
  <si>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</si>
  <si>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</si>
  <si>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</si>
  <si>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</si>
  <si>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</si>
  <si>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</si>
  <si>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</si>
  <si>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</si>
  <si>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</si>
  <si>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</si>
  <si>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</si>
  <si>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</si>
  <si>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</si>
  <si>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</si>
  <si>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</si>
  <si>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</si>
  <si>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</si>
  <si>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</si>
  <si>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</si>
  <si>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</si>
  <si>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</si>
  <si>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</si>
  <si>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</si>
  <si>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</si>
  <si>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</si>
  <si>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</si>
  <si>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</si>
  <si>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</si>
  <si>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</si>
  <si>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</si>
  <si>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</si>
  <si>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</si>
  <si>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</si>
  <si>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</si>
  <si>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</si>
  <si>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</si>
  <si>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</si>
  <si>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</si>
  <si>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</si>
  <si>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</si>
  <si>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</si>
  <si>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</si>
  <si>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</si>
  <si>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</si>
  <si>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</si>
  <si>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</si>
  <si>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</si>
  <si>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</si>
  <si>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</si>
  <si>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</si>
  <si>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</si>
  <si>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</si>
  <si>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</si>
  <si>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</si>
  <si>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</si>
  <si>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</si>
  <si>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</si>
  <si>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</si>
  <si>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</si>
  <si>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</si>
  <si>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</si>
  <si>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</si>
  <si>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</si>
  <si>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</si>
  <si>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</si>
  <si>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</si>
  <si>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</si>
  <si>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</si>
  <si>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</si>
  <si>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</si>
  <si>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</si>
  <si>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</si>
  <si>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</si>
  <si>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</si>
  <si>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</si>
  <si>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</si>
  <si>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</si>
  <si>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</si>
  <si>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</si>
  <si>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</si>
  <si>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</si>
  <si>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</si>
  <si>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</si>
  <si>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</si>
  <si>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</si>
  <si>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</si>
  <si>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</si>
  <si>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</si>
  <si>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</si>
  <si>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</si>
  <si>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</si>
  <si>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</si>
  <si>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</si>
  <si>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</si>
  <si>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</si>
  <si>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</si>
  <si>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</si>
  <si>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</si>
  <si>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</si>
  <si>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</si>
  <si>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</si>
  <si>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</si>
  <si>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</si>
  <si>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</si>
  <si>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</si>
  <si>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</si>
  <si>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</si>
  <si>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</si>
  <si>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</si>
  <si>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</si>
  <si>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</si>
  <si>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</si>
  <si>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</si>
  <si>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</si>
  <si>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</si>
  <si>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</si>
  <si>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</si>
  <si>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</si>
  <si>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</si>
  <si>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</si>
  <si>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</si>
  <si>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</si>
  <si>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</si>
  <si>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</si>
  <si>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</si>
  <si>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</si>
  <si>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</si>
  <si>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</si>
  <si>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</si>
  <si>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</si>
  <si>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</si>
  <si>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</si>
  <si>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</si>
  <si>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</si>
  <si>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</si>
  <si>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</si>
  <si>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</si>
  <si>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</si>
  <si>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</si>
  <si>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</si>
  <si>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</si>
  <si>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</si>
  <si>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</si>
  <si>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</si>
  <si>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</si>
  <si>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</si>
  <si>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</si>
  <si>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</si>
  <si>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</si>
  <si>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</si>
  <si>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</si>
  <si>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</si>
  <si>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</si>
  <si>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</si>
  <si>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</si>
  <si>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</si>
  <si>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</si>
  <si>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</si>
  <si>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</si>
  <si>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</si>
  <si>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</si>
  <si>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</si>
  <si>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</si>
  <si>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</si>
  <si>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</si>
  <si>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</si>
  <si>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</si>
  <si>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</si>
  <si>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</si>
  <si>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</si>
  <si>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</si>
  <si>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</si>
  <si>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</si>
  <si>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</si>
  <si>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</si>
  <si>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</si>
  <si>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</si>
  <si>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</si>
  <si>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</si>
  <si>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</si>
  <si>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</si>
  <si>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</si>
  <si>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</si>
  <si>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</si>
  <si>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</si>
  <si>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</si>
  <si>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</si>
  <si>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</si>
  <si>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</si>
  <si>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</si>
  <si>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</si>
  <si>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</si>
  <si>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</si>
  <si>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</si>
  <si>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</si>
  <si>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</si>
  <si>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</si>
  <si>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</si>
  <si>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</si>
  <si>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</si>
  <si>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</si>
  <si>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</si>
  <si>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</si>
  <si>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</si>
  <si>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</si>
  <si>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</si>
  <si>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</si>
  <si>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</si>
  <si>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</si>
  <si>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</si>
  <si>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</si>
  <si>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</si>
  <si>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</si>
  <si>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</si>
  <si>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</si>
  <si>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</si>
  <si>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</si>
  <si>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</si>
  <si>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</si>
  <si>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</si>
  <si>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</si>
  <si>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</si>
  <si>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</si>
  <si>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</si>
  <si>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</si>
  <si>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</si>
  <si>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</si>
  <si>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</si>
  <si>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</si>
  <si>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</si>
  <si>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</si>
  <si>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</si>
  <si>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</si>
  <si>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</si>
  <si>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</si>
  <si>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</si>
  <si>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</si>
  <si>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</si>
  <si>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</si>
  <si>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</si>
  <si>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</si>
  <si>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</si>
  <si>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</si>
  <si>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</si>
  <si>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</si>
  <si>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</si>
  <si>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</si>
  <si>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</si>
  <si>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</si>
  <si>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</si>
  <si>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</si>
  <si>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</si>
  <si>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</si>
  <si>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</si>
  <si>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</si>
  <si>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</si>
  <si>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</si>
  <si>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</si>
  <si>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</si>
  <si>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</si>
  <si>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</si>
  <si>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</si>
  <si>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</si>
  <si>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</si>
  <si>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</si>
  <si>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</si>
  <si>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</si>
  <si>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</si>
  <si>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</si>
  <si>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</si>
  <si>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</si>
  <si>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</si>
  <si>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</si>
  <si>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</si>
  <si>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</si>
  <si>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</si>
  <si>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</si>
  <si>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</si>
  <si>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</si>
  <si>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</si>
  <si>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</si>
  <si>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</si>
  <si>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</si>
  <si>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</si>
  <si>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</si>
  <si>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</si>
  <si>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</si>
  <si>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</si>
  <si>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</si>
  <si>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</si>
  <si>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</si>
  <si>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</si>
  <si>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</si>
  <si>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</si>
  <si>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</si>
  <si>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</si>
  <si>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</si>
  <si>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</si>
  <si>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</si>
  <si>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</si>
  <si>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</si>
  <si>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</si>
  <si>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</si>
  <si>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</si>
  <si>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</si>
  <si>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</si>
  <si>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</si>
  <si>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</si>
  <si>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</si>
  <si>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</si>
  <si>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</si>
  <si>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</si>
  <si>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</si>
  <si>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</si>
  <si>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</si>
  <si>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</si>
  <si>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</si>
  <si>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</si>
  <si>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</si>
  <si>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</si>
  <si>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</si>
  <si>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</si>
  <si>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</si>
  <si>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</si>
  <si>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</si>
  <si>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</si>
  <si>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</si>
  <si>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</si>
  <si>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</si>
  <si>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</si>
  <si>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</si>
  <si>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</si>
  <si>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</si>
  <si>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</si>
  <si>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</si>
  <si>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</si>
  <si>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</si>
  <si>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</si>
  <si>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</si>
  <si>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</si>
  <si>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</si>
  <si>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</si>
  <si>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</si>
  <si>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</si>
  <si>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</si>
  <si>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</si>
  <si>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</si>
  <si>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</si>
  <si>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</si>
  <si>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</si>
  <si>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</si>
  <si>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</si>
  <si>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</si>
  <si>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</si>
  <si>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</si>
  <si>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</si>
  <si>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</si>
  <si>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</si>
  <si>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</si>
  <si>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</si>
  <si>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</si>
  <si>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</si>
  <si>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</si>
  <si>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</si>
  <si>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</si>
  <si>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</si>
  <si>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</si>
  <si>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</si>
  <si>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</si>
  <si>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</si>
  <si>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</si>
  <si>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</si>
  <si>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</si>
  <si>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</si>
  <si>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</si>
  <si>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</si>
  <si>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</si>
  <si>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</si>
  <si>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</si>
  <si>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</si>
  <si>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</si>
  <si>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</si>
  <si>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</si>
  <si>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</si>
  <si>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</si>
  <si>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</si>
  <si>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</si>
  <si>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</si>
  <si>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</si>
  <si>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</si>
  <si>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</si>
  <si>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</si>
  <si>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</si>
  <si>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</si>
  <si>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</si>
  <si>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</si>
  <si>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</si>
  <si>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</si>
  <si>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</si>
  <si>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</si>
  <si>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</si>
  <si>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</si>
  <si>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</si>
  <si>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</si>
  <si>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</si>
  <si>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</si>
  <si>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</si>
  <si>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</si>
  <si>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</si>
  <si>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</si>
  <si>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</si>
  <si>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</si>
  <si>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</si>
  <si>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</si>
  <si>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</si>
  <si>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</si>
  <si>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</si>
  <si>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</si>
  <si>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</si>
  <si>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</si>
  <si>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</si>
  <si>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</si>
  <si>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</si>
  <si>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</si>
  <si>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</si>
  <si>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</si>
  <si>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</si>
  <si>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</si>
  <si>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</si>
  <si>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</si>
  <si>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</si>
  <si>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</si>
  <si>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</si>
  <si>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</si>
  <si>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</si>
  <si>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</si>
  <si>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</si>
  <si>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</si>
  <si>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</si>
  <si>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</si>
  <si>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</si>
  <si>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</si>
  <si>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</si>
  <si>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</si>
  <si>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</si>
  <si>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</si>
  <si>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</si>
  <si>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</si>
  <si>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</si>
  <si>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</si>
  <si>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</si>
  <si>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</si>
  <si>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</si>
  <si>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</si>
  <si>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</si>
  <si>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</si>
  <si>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</si>
  <si>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</si>
  <si>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</si>
  <si>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</si>
  <si>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</si>
  <si>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</si>
  <si>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</si>
  <si>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</si>
  <si>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</si>
  <si>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</si>
  <si>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</si>
  <si>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</si>
  <si>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</si>
  <si>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</si>
  <si>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</si>
  <si>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</si>
  <si>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</si>
  <si>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</si>
  <si>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</si>
  <si>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</si>
  <si>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</si>
  <si>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</si>
  <si>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</si>
  <si>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</si>
  <si>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</si>
  <si>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</si>
  <si>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</si>
  <si>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</si>
  <si>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</si>
  <si>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</si>
  <si>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</si>
  <si>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</si>
  <si>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</si>
  <si>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</si>
  <si>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</si>
  <si>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</si>
  <si>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</si>
  <si>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</si>
  <si>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</si>
  <si>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</si>
  <si>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</si>
  <si>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</si>
  <si>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</si>
  <si>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</si>
  <si>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</si>
  <si>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</si>
  <si>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</si>
  <si>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</si>
  <si>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</si>
  <si>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</si>
  <si>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</si>
  <si>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</si>
  <si>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</si>
  <si>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</si>
  <si>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</si>
  <si>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</si>
  <si>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</si>
  <si>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</si>
  <si>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</si>
  <si>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</si>
  <si>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</si>
  <si>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</si>
  <si>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</si>
  <si>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</si>
  <si>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</si>
  <si>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</si>
  <si>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</si>
  <si>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</si>
  <si>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</si>
  <si>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</si>
  <si>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</si>
  <si>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</si>
  <si>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</si>
  <si>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</si>
  <si>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</si>
  <si>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</si>
  <si>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</si>
  <si>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</si>
  <si>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</si>
  <si>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</si>
  <si>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</si>
  <si>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</si>
  <si>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</si>
  <si>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</si>
  <si>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</si>
  <si>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</si>
  <si>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</si>
  <si>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</si>
  <si>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</si>
  <si>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</si>
  <si>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</si>
  <si>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</si>
  <si>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</si>
  <si>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</si>
  <si>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</si>
  <si>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</si>
  <si>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</si>
  <si>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</si>
  <si>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</si>
  <si>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</si>
  <si>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</si>
  <si>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</si>
  <si>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</si>
  <si>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</si>
  <si>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</si>
  <si>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</si>
  <si>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</si>
  <si>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</si>
  <si>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</si>
  <si>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</si>
  <si>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</si>
  <si>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</si>
  <si>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</si>
  <si>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</si>
  <si>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</si>
  <si>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</si>
  <si>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</si>
  <si>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</si>
  <si>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</si>
  <si>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</si>
  <si>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</si>
  <si>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</si>
  <si>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</si>
  <si>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</si>
  <si>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</si>
  <si>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</si>
  <si>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</si>
  <si>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</si>
  <si>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</si>
  <si>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</si>
  <si>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</si>
  <si>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</si>
  <si>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</si>
  <si>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</si>
  <si>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</si>
  <si>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</si>
  <si>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</si>
  <si>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</si>
  <si>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</si>
  <si>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</si>
  <si>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</si>
  <si>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</si>
  <si>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</si>
  <si>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</si>
  <si>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</si>
  <si>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</si>
  <si>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</si>
  <si>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</si>
  <si>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</si>
  <si>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</si>
  <si>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</si>
  <si>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</si>
  <si>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</si>
  <si>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</si>
  <si>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</si>
  <si>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</si>
  <si>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</si>
  <si>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</si>
  <si>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</si>
  <si>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</si>
  <si>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</si>
  <si>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</si>
  <si>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</si>
  <si>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</si>
  <si>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</si>
  <si>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</si>
  <si>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</si>
  <si>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</si>
  <si>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</si>
  <si>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</si>
  <si>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</si>
  <si>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</si>
  <si>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</si>
  <si>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</si>
  <si>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</si>
  <si>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</si>
  <si>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</si>
  <si>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</si>
  <si>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</si>
  <si>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</si>
  <si>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</si>
  <si>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</si>
  <si>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</si>
  <si>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</si>
  <si>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</si>
  <si>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</si>
  <si>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</si>
  <si>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</si>
  <si>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</si>
  <si>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</si>
  <si>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</si>
  <si>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</si>
  <si>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</si>
  <si>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</si>
  <si>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</si>
  <si>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</si>
  <si>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</si>
  <si>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</si>
  <si>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</si>
  <si>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</si>
  <si>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</si>
  <si>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</si>
  <si>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</si>
  <si>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</si>
  <si>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</si>
  <si>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</si>
  <si>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</si>
  <si>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</si>
  <si>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</si>
  <si>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</si>
  <si>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</si>
  <si>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</si>
  <si>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</si>
  <si>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</si>
  <si>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</si>
  <si>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</si>
  <si>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</si>
  <si>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</si>
  <si>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</si>
  <si>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</si>
  <si>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</si>
  <si>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</si>
  <si>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</si>
  <si>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</si>
  <si>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</si>
  <si>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</si>
  <si>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</si>
  <si>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</si>
  <si>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</si>
  <si>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</si>
  <si>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</si>
  <si>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</si>
  <si>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</si>
  <si>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</si>
  <si>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</si>
  <si>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</si>
  <si>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</si>
  <si>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</si>
  <si>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</si>
  <si>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</si>
  <si>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</si>
  <si>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</si>
  <si>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</si>
  <si>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</si>
  <si>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</si>
  <si>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</si>
  <si>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</si>
  <si>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</si>
  <si>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</si>
  <si>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</si>
  <si>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</si>
  <si>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</si>
  <si>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</si>
  <si>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</si>
  <si>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</si>
  <si>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</si>
  <si>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</si>
  <si>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</si>
  <si>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</si>
  <si>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</si>
  <si>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</si>
  <si>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</si>
  <si>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</si>
  <si>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</si>
  <si>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</si>
  <si>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</si>
  <si>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</si>
  <si>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</si>
  <si>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</si>
  <si>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</si>
  <si>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</si>
  <si>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</si>
  <si>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</si>
  <si>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</si>
  <si>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</si>
  <si>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</si>
  <si>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</si>
  <si>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</si>
  <si>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</si>
  <si>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</si>
  <si>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</si>
  <si>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</si>
  <si>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</si>
  <si>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</si>
  <si>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</si>
  <si>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</si>
  <si>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</si>
  <si>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</si>
  <si>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</si>
  <si>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</si>
  <si>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</si>
  <si>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</si>
  <si>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</si>
  <si>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</si>
  <si>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</si>
  <si>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</si>
  <si>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</si>
  <si>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</si>
  <si>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</si>
  <si>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</si>
  <si>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</si>
  <si>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</si>
  <si>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</si>
  <si>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</si>
  <si>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</si>
  <si>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</si>
  <si>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</si>
  <si>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</si>
  <si>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</si>
  <si>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</si>
  <si>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</si>
  <si>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</si>
  <si>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</si>
  <si>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</si>
  <si>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</si>
  <si>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</si>
  <si>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</si>
  <si>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</si>
  <si>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</si>
  <si>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</si>
  <si>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</si>
  <si>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</si>
  <si>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</si>
  <si>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</si>
  <si>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</si>
  <si>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</si>
  <si>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</si>
  <si>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</si>
  <si>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</si>
  <si>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</si>
  <si>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</si>
  <si>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</si>
  <si>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</si>
  <si>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</si>
  <si>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</si>
  <si>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</si>
  <si>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</si>
  <si>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</si>
  <si>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</si>
  <si>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</si>
  <si>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</si>
  <si>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</si>
  <si>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</si>
  <si>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</si>
  <si>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</si>
  <si>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</si>
  <si>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</si>
  <si>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</si>
  <si>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</si>
  <si>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</si>
  <si>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</si>
  <si>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</si>
  <si>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</si>
  <si>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</si>
  <si>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</si>
  <si>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</si>
  <si>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</si>
  <si>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</si>
  <si>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</si>
  <si>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</si>
  <si>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</si>
  <si>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</si>
  <si>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</si>
  <si>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</si>
  <si>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</si>
  <si>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</si>
  <si>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</si>
  <si>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</si>
  <si>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</si>
  <si>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</si>
  <si>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</si>
  <si>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</si>
  <si>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</si>
  <si>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</si>
  <si>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</si>
  <si>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</si>
  <si>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</si>
  <si>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</si>
  <si>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</si>
  <si>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</si>
  <si>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</si>
  <si>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</si>
  <si>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</si>
  <si>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</si>
  <si>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</si>
  <si>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</si>
  <si>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</si>
  <si>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</si>
  <si>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</si>
  <si>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</si>
  <si>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</si>
  <si>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</si>
  <si>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</si>
  <si>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</si>
  <si>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</si>
  <si>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</si>
  <si>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</si>
  <si>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</si>
  <si>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</si>
  <si>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</si>
  <si>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</si>
  <si>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</si>
  <si>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</si>
  <si>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</si>
  <si>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</si>
  <si>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</si>
  <si>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</si>
  <si>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</si>
  <si>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</si>
  <si>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</si>
  <si>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</si>
  <si>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</si>
  <si>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</si>
  <si>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</si>
  <si>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</si>
  <si>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</si>
  <si>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</si>
  <si>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</si>
  <si>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</si>
  <si>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</si>
  <si>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</si>
  <si>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</si>
  <si>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</si>
  <si>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</si>
  <si>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</si>
  <si>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</si>
  <si>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</si>
  <si>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</si>
  <si>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</si>
  <si>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</si>
  <si>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</si>
  <si>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</si>
  <si>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</si>
  <si>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</si>
  <si>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</si>
  <si>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</si>
  <si>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</si>
  <si>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</si>
  <si>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</si>
  <si>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</si>
  <si>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</si>
  <si>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</si>
  <si>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</si>
  <si>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</si>
  <si>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</si>
  <si>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</si>
  <si>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</si>
  <si>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</si>
  <si>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</si>
  <si>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</si>
  <si>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</si>
  <si>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</si>
  <si>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</si>
  <si>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</si>
  <si>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</si>
  <si>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</si>
  <si>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</si>
  <si>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</si>
  <si>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</si>
  <si>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</si>
  <si>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</si>
  <si>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</si>
  <si>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</si>
  <si>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</si>
  <si>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</si>
  <si>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</si>
  <si>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</si>
  <si>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</si>
  <si>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</si>
  <si>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</si>
  <si>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</si>
  <si>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</si>
  <si>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</si>
  <si>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</si>
  <si>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</si>
  <si>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</si>
  <si>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</si>
  <si>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</si>
  <si>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</si>
  <si>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</si>
  <si>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</si>
  <si>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</si>
  <si>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</si>
  <si>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</si>
  <si>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</si>
  <si>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</si>
  <si>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</si>
  <si>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</si>
  <si>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</si>
  <si>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</si>
  <si>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</si>
  <si>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</si>
  <si>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</si>
  <si>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</si>
  <si>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</si>
  <si>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</si>
  <si>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</si>
  <si>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</si>
  <si>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</si>
  <si>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</si>
  <si>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</si>
  <si>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</si>
  <si>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</si>
  <si>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</si>
  <si>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</si>
  <si>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</si>
  <si>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</si>
  <si>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</si>
  <si>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</si>
  <si>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</si>
  <si>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</si>
  <si>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</si>
  <si>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</si>
  <si>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</si>
  <si>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</si>
  <si>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</si>
  <si>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</si>
  <si>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</si>
  <si>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</si>
  <si>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</si>
  <si>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</si>
  <si>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</si>
  <si>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</si>
  <si>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</si>
  <si>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</si>
  <si>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</si>
  <si>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</si>
  <si>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</si>
  <si>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</si>
  <si>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</si>
  <si>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</si>
  <si>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</si>
  <si>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</si>
  <si>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</si>
  <si>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</si>
  <si>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</si>
  <si>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</si>
  <si>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</si>
  <si>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</si>
  <si>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</si>
  <si>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</si>
  <si>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</si>
  <si>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</si>
  <si>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</si>
  <si>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</si>
  <si>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</si>
  <si>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</si>
  <si>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</si>
  <si>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</si>
  <si>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</si>
  <si>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</si>
  <si>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</si>
  <si>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</si>
  <si>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</si>
  <si>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</si>
  <si>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</si>
  <si>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</si>
  <si>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</si>
  <si>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</si>
  <si>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</si>
  <si>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</si>
  <si>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</si>
  <si>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</si>
  <si>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</si>
  <si>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</si>
  <si>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</si>
  <si>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</si>
  <si>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</si>
  <si>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</si>
  <si>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</si>
  <si>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</si>
  <si>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</si>
  <si>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</si>
  <si>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</si>
  <si>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</si>
  <si>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</si>
  <si>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</si>
  <si>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</si>
  <si>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</si>
  <si>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</si>
  <si>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</si>
  <si>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</si>
  <si>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</si>
  <si>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</si>
  <si>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</si>
  <si>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</si>
  <si>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</si>
  <si>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</si>
  <si>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</si>
  <si>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</si>
  <si>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</si>
  <si>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</si>
  <si>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</si>
  <si>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</si>
  <si>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</si>
  <si>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</si>
  <si>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</si>
  <si>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</si>
  <si>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</si>
  <si>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</si>
  <si>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</si>
  <si>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</si>
  <si>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</si>
  <si>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</si>
  <si>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</si>
  <si>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</si>
  <si>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</si>
  <si>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</si>
  <si>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</si>
  <si>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</si>
  <si>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</si>
  <si>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</si>
  <si>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</si>
  <si>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</si>
  <si>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</si>
  <si>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</si>
  <si>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</si>
  <si>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</si>
  <si>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</si>
  <si>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</si>
  <si>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</si>
  <si>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</si>
  <si>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</si>
  <si>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</si>
  <si>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</si>
  <si>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</si>
  <si>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</si>
  <si>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</si>
  <si>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</si>
  <si>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</si>
  <si>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</si>
  <si>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</si>
  <si>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</si>
  <si>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</si>
  <si>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</si>
  <si>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</si>
  <si>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</si>
  <si>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</si>
  <si>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</si>
  <si>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</si>
  <si>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</si>
  <si>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</si>
  <si>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</si>
  <si>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</si>
  <si>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</si>
  <si>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</si>
  <si>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</si>
  <si>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</si>
  <si>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</si>
  <si>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</si>
  <si>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</si>
  <si>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</si>
  <si>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</si>
  <si>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</si>
  <si>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</si>
  <si>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</si>
  <si>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</si>
  <si>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</si>
  <si>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</si>
  <si>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</si>
  <si>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</si>
  <si>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</si>
  <si>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</si>
  <si>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</si>
  <si>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</si>
  <si>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</si>
  <si>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</si>
  <si>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</si>
  <si>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</si>
  <si>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</si>
  <si>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</si>
  <si>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</si>
  <si>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</si>
  <si>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</si>
  <si>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</si>
  <si>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</si>
  <si>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</si>
  <si>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</si>
  <si>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</si>
  <si>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</si>
  <si>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</si>
  <si>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</si>
  <si>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</si>
  <si>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</si>
  <si>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</si>
  <si>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</si>
  <si>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</si>
  <si>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</si>
  <si>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</si>
  <si>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</si>
  <si>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</si>
  <si>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</si>
  <si>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</si>
  <si>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</si>
  <si>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</si>
  <si>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</si>
  <si>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</si>
  <si>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</si>
  <si>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</si>
  <si>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</si>
  <si>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</si>
  <si>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</si>
  <si>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</si>
  <si>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</si>
  <si>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</si>
  <si>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</si>
  <si>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</si>
  <si>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</si>
  <si>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</si>
  <si>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</si>
  <si>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</si>
  <si>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</si>
  <si>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</si>
  <si>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</si>
  <si>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</si>
  <si>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</si>
  <si>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</si>
  <si>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</si>
  <si>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</si>
  <si>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</si>
  <si>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</si>
  <si>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</si>
  <si>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</si>
  <si>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</si>
  <si>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</si>
  <si>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</si>
  <si>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</si>
  <si>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</si>
  <si>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</si>
  <si>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</si>
  <si>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</si>
  <si>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</si>
  <si>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</si>
  <si>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</si>
  <si>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</si>
  <si>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</si>
  <si>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</si>
  <si>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</si>
  <si>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</si>
  <si>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</si>
  <si>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</si>
  <si>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</si>
  <si>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</si>
  <si>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</si>
  <si>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</si>
  <si>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</si>
  <si>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</si>
  <si>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</si>
  <si>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</si>
  <si>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</si>
  <si>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</si>
  <si>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</si>
  <si>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</si>
  <si>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</si>
  <si>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</si>
  <si>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</si>
  <si>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</si>
  <si>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</si>
  <si>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</si>
  <si>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</si>
  <si>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</si>
  <si>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</si>
  <si>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</si>
  <si>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</si>
  <si>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</si>
  <si>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</si>
  <si>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</si>
  <si>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</si>
  <si>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</si>
  <si>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</si>
  <si>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</si>
  <si>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</si>
  <si>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</si>
  <si>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</si>
  <si>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</si>
  <si>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</si>
  <si>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</si>
  <si>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</si>
  <si>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</si>
  <si>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</si>
  <si>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</si>
  <si>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</si>
  <si>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</si>
  <si>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</si>
  <si>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</si>
  <si>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</si>
  <si>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</si>
  <si>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</si>
  <si>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</si>
  <si>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</si>
  <si>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</si>
  <si>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</si>
  <si>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</si>
  <si>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</si>
  <si>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</si>
  <si>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</si>
  <si>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</si>
  <si>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</si>
  <si>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</si>
  <si>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</si>
  <si>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</si>
  <si>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</si>
  <si>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</si>
  <si>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</si>
  <si>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</si>
  <si>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</si>
  <si>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</si>
  <si>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</si>
  <si>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</si>
  <si>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</si>
  <si>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</si>
  <si>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</si>
  <si>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</si>
  <si>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</si>
  <si>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</si>
  <si>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</si>
  <si>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</si>
  <si>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</si>
  <si>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</si>
  <si>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</si>
  <si>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</si>
  <si>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</si>
  <si>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</si>
  <si>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</si>
  <si>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</si>
  <si>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</si>
  <si>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</si>
  <si>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</si>
  <si>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</si>
  <si>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</si>
  <si>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</si>
  <si>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</si>
  <si>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</si>
  <si>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</si>
  <si>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</si>
  <si>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</si>
  <si>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</si>
  <si>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</si>
  <si>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</si>
  <si>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</si>
  <si>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</si>
  <si>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</si>
  <si>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</si>
  <si>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</si>
  <si>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</si>
  <si>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</si>
  <si>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</si>
  <si>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</si>
  <si>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</si>
  <si>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</si>
  <si>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</si>
  <si>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</si>
  <si>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</si>
  <si>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</si>
  <si>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</si>
  <si>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</si>
  <si>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</si>
  <si>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</si>
  <si>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</si>
  <si>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</si>
  <si>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</si>
  <si>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</si>
  <si>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</si>
  <si>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</si>
  <si>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</si>
  <si>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</si>
  <si>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</si>
  <si>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</si>
  <si>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</si>
  <si>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</si>
  <si>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</si>
  <si>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</si>
  <si>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</si>
  <si>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</si>
  <si>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</si>
  <si>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</si>
  <si>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</si>
  <si>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</si>
  <si>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</si>
  <si>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</si>
  <si>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</si>
  <si>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</si>
  <si>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</si>
  <si>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</si>
  <si>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</si>
  <si>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</si>
  <si>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</si>
  <si>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</si>
  <si>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</si>
  <si>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</si>
  <si>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</si>
  <si>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</si>
  <si>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</si>
  <si>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</si>
  <si>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</si>
  <si>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</si>
  <si>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</si>
  <si>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</si>
  <si>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</si>
  <si>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</si>
  <si>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</si>
  <si>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</si>
  <si>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</si>
  <si>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</si>
  <si>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</si>
  <si>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</si>
  <si>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</si>
  <si>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</si>
  <si>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</si>
  <si>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</si>
  <si>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</si>
  <si>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</si>
  <si>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</si>
  <si>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</si>
  <si>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</si>
  <si>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</si>
  <si>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</si>
  <si>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</si>
  <si>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</si>
  <si>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</si>
  <si>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</si>
  <si>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</si>
  <si>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</si>
  <si>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</si>
  <si>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</si>
  <si>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</si>
  <si>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</si>
  <si>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</si>
  <si>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</si>
  <si>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</si>
  <si>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</si>
  <si>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</si>
  <si>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</si>
  <si>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</si>
  <si>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</si>
  <si>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</si>
  <si>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</si>
  <si>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</si>
  <si>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</si>
  <si>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</si>
  <si>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</si>
  <si>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</si>
  <si>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</si>
  <si>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</si>
  <si>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</si>
  <si>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</si>
  <si>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</si>
  <si>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</si>
  <si>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</si>
  <si>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</si>
  <si>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</si>
  <si>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</si>
  <si>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</si>
  <si>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</si>
  <si>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</si>
  <si>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</si>
  <si>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</si>
  <si>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</si>
  <si>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</si>
  <si>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</si>
  <si>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</si>
  <si>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</si>
  <si>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</si>
  <si>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</si>
  <si>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</si>
  <si>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</si>
  <si>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</si>
  <si>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</si>
  <si>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</si>
  <si>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</si>
  <si>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</si>
  <si>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</si>
  <si>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</si>
  <si>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</si>
  <si>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</si>
  <si>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</si>
  <si>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</si>
  <si>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</si>
  <si>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</si>
  <si>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</si>
  <si>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</si>
  <si>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</si>
  <si>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</si>
  <si>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</si>
  <si>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</si>
  <si>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</si>
  <si>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</si>
  <si>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</si>
  <si>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</si>
  <si>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</si>
  <si>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</si>
  <si>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</si>
  <si>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</si>
  <si>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</si>
  <si>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</si>
  <si>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</si>
  <si>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</si>
  <si>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</si>
  <si>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</si>
  <si>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</si>
  <si>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</si>
  <si>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</si>
  <si>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</si>
  <si>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</si>
  <si>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</si>
  <si>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</si>
  <si>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</si>
  <si>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</si>
  <si>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</si>
  <si>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</si>
  <si>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</si>
  <si>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</si>
  <si>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</si>
  <si>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</si>
  <si>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</si>
  <si>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</si>
  <si>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</si>
  <si>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</si>
  <si>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</si>
  <si>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</si>
  <si>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</si>
  <si>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</si>
  <si>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</si>
  <si>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</si>
  <si>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</si>
  <si>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</si>
  <si>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</si>
  <si>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</si>
  <si>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</si>
  <si>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</si>
  <si>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</si>
  <si>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</si>
  <si>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</si>
  <si>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</si>
  <si>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</si>
  <si>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</si>
  <si>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</si>
  <si>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</si>
  <si>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</si>
  <si>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</si>
  <si>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</si>
  <si>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</si>
  <si>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</si>
  <si>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</si>
  <si>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</si>
  <si>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</si>
  <si>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</si>
  <si>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</si>
  <si>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</si>
  <si>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</si>
  <si>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</si>
  <si>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</si>
  <si>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</si>
  <si>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</si>
  <si>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</si>
  <si>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</si>
  <si>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</si>
  <si>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</si>
  <si>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</si>
  <si>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</si>
  <si>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</si>
  <si>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</si>
  <si>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</si>
  <si>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</si>
  <si>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</si>
  <si>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</si>
  <si>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</si>
  <si>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</si>
  <si>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</si>
  <si>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</si>
  <si>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</si>
  <si>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</si>
  <si>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</si>
  <si>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</si>
  <si>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</si>
  <si>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</si>
  <si>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</si>
  <si>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</si>
  <si>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</si>
  <si>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</si>
  <si>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</si>
  <si>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</si>
  <si>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</si>
  <si>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</si>
  <si>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</si>
  <si>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</si>
  <si>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</si>
  <si>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</si>
  <si>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</si>
  <si>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</si>
  <si>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</si>
  <si>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</si>
  <si>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</si>
  <si>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</si>
  <si>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</si>
  <si>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</si>
  <si>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</si>
  <si>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</si>
  <si>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</si>
  <si>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</si>
  <si>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</si>
  <si>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</si>
  <si>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</si>
  <si>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</si>
  <si>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</si>
  <si>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</si>
  <si>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</si>
  <si>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</si>
  <si>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</si>
  <si>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</si>
  <si>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</si>
  <si>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</si>
  <si>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</si>
  <si>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</si>
  <si>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</si>
  <si>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</si>
  <si>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</si>
  <si>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</si>
  <si>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</si>
  <si>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</si>
  <si>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</si>
  <si>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</si>
  <si>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</si>
  <si>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</si>
  <si>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</si>
  <si>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</si>
  <si>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</si>
  <si>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</si>
  <si>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</si>
  <si>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</si>
  <si>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</si>
  <si>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</si>
  <si>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</si>
  <si>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</si>
  <si>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</si>
  <si>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</si>
  <si>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</si>
  <si>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</si>
  <si>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</si>
  <si>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</si>
  <si>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</si>
  <si>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</si>
  <si>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</si>
  <si>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</si>
  <si>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</si>
  <si>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</si>
  <si>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</si>
  <si>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</si>
  <si>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</si>
  <si>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</si>
  <si>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</si>
  <si>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</si>
  <si>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</si>
  <si>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</si>
  <si>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</si>
  <si>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</si>
  <si>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</si>
  <si>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</si>
  <si>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</si>
  <si>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</si>
  <si>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</si>
  <si>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</si>
  <si>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</si>
  <si>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</si>
  <si>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</si>
  <si>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</si>
  <si>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</si>
  <si>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</si>
  <si>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</si>
  <si>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</si>
  <si>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</si>
  <si>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</si>
  <si>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</si>
  <si>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</si>
  <si>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</si>
  <si>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</si>
  <si>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</si>
  <si>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</si>
  <si>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</si>
  <si>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</si>
  <si>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</si>
  <si>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</si>
  <si>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</si>
  <si>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</si>
  <si>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</si>
  <si>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</si>
  <si>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</si>
  <si>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</si>
  <si>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</si>
  <si>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</si>
  <si>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</si>
  <si>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</si>
  <si>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</si>
  <si>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</si>
  <si>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</si>
  <si>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</si>
  <si>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</si>
  <si>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</si>
  <si>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</si>
  <si>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</si>
  <si>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</si>
  <si>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</si>
  <si>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</si>
  <si>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</si>
  <si>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</si>
  <si>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</si>
  <si>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</si>
  <si>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</si>
  <si>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</si>
  <si>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</si>
  <si>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</si>
  <si>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</si>
  <si>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</si>
  <si>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</si>
  <si>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</si>
  <si>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</si>
  <si>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</si>
  <si>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</si>
  <si>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</si>
  <si>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</si>
  <si>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</si>
  <si>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</si>
  <si>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</si>
  <si>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</si>
  <si>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</si>
  <si>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</si>
  <si>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</si>
  <si>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</si>
  <si>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</si>
  <si>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</si>
  <si>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</si>
  <si>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</si>
  <si>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</si>
  <si>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</si>
  <si>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</si>
  <si>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</si>
  <si>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</si>
  <si>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</si>
  <si>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</si>
  <si>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</si>
  <si>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</si>
  <si>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</si>
  <si>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</si>
  <si>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</si>
  <si>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</si>
  <si>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</si>
  <si>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</si>
  <si>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</si>
  <si>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</si>
  <si>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</si>
  <si>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</si>
  <si>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</si>
  <si>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</si>
  <si>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</si>
  <si>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</si>
  <si>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</si>
  <si>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</si>
  <si>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</si>
  <si>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</si>
  <si>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</si>
  <si>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</si>
  <si>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</si>
  <si>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</si>
  <si>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</si>
  <si>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</si>
  <si>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</si>
  <si>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</si>
  <si>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</si>
  <si>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</si>
  <si>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</si>
  <si>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</si>
  <si>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</si>
  <si>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</si>
  <si>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</si>
  <si>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</si>
  <si>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</si>
  <si>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</si>
  <si>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</si>
  <si>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</si>
  <si>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</si>
  <si>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</si>
  <si>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</si>
  <si>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</si>
  <si>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</si>
  <si>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</si>
  <si>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</si>
  <si>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</si>
  <si>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</si>
  <si>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</si>
  <si>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</si>
  <si>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</si>
  <si>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</si>
  <si>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</si>
  <si>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</si>
  <si>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</si>
  <si>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</si>
  <si>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</si>
  <si>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</si>
  <si>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</si>
  <si>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</si>
  <si>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</si>
  <si>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</si>
  <si>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</si>
  <si>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</si>
  <si>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</si>
  <si>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</si>
  <si>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</si>
  <si>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</si>
  <si>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</si>
  <si>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</si>
  <si>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</si>
  <si>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</si>
  <si>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</si>
  <si>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</si>
  <si>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</si>
  <si>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</si>
  <si>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</si>
  <si>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</si>
  <si>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</si>
  <si>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</si>
  <si>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</si>
  <si>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</si>
  <si>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</si>
  <si>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</si>
  <si>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</si>
  <si>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</si>
  <si>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</si>
  <si>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</si>
  <si>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</si>
  <si>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</si>
  <si>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</si>
  <si>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</si>
  <si>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</si>
  <si>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</si>
  <si>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</si>
  <si>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</si>
  <si>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</si>
  <si>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</si>
  <si>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</si>
  <si>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</si>
  <si>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</si>
  <si>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</si>
  <si>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</si>
  <si>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</si>
  <si>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</si>
  <si>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</si>
  <si>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</si>
  <si>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</si>
  <si>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</si>
  <si>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</si>
  <si>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</si>
  <si>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</si>
  <si>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</si>
  <si>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</si>
  <si>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</si>
  <si>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</si>
  <si>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</si>
  <si>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</si>
  <si>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</si>
  <si>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</si>
  <si>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</si>
  <si>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</si>
  <si>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</si>
  <si>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</si>
  <si>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</si>
  <si>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</si>
  <si>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</si>
  <si>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</si>
  <si>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</si>
  <si>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</si>
  <si>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</si>
  <si>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</si>
  <si>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</si>
  <si>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</si>
  <si>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</si>
  <si>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</si>
  <si>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</si>
  <si>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</si>
  <si>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</si>
  <si>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</si>
  <si>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</si>
  <si>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</si>
  <si>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</si>
  <si>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</si>
  <si>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</si>
  <si>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</si>
  <si>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</si>
  <si>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</si>
  <si>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</si>
  <si>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</si>
  <si>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</si>
  <si>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</si>
  <si>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</si>
  <si>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</si>
  <si>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</si>
  <si>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</si>
  <si>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</si>
  <si>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</si>
  <si>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</si>
  <si>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</si>
  <si>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</si>
  <si>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</si>
  <si>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</si>
  <si>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</si>
  <si>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</si>
  <si>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</si>
  <si>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</si>
  <si>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</si>
  <si>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</si>
  <si>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</si>
  <si>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</si>
  <si>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</si>
  <si>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</si>
  <si>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</si>
  <si>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</si>
  <si>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</si>
  <si>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</si>
  <si>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</si>
  <si>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</si>
  <si>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</si>
  <si>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</si>
  <si>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</si>
  <si>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</si>
  <si>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</si>
  <si>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</si>
  <si>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</si>
  <si>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</si>
  <si>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</si>
  <si>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</si>
  <si>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</si>
  <si>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</si>
  <si>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</si>
  <si>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</si>
  <si>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</si>
  <si>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</si>
  <si>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</si>
  <si>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</si>
  <si>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</si>
  <si>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</si>
  <si>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</si>
  <si>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</si>
  <si>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</si>
  <si>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</si>
  <si>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</si>
  <si>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</si>
  <si>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</si>
  <si>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</si>
  <si>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</si>
  <si>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</si>
  <si>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</si>
  <si>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</si>
  <si>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</si>
  <si>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</si>
  <si>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</si>
  <si>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</si>
  <si>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</si>
  <si>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</si>
  <si>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</si>
  <si>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</si>
  <si>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</si>
  <si>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</si>
  <si>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</si>
  <si>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</si>
  <si>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</si>
  <si>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</si>
  <si>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</si>
  <si>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</si>
  <si>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</si>
  <si>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</si>
  <si>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</si>
  <si>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</si>
  <si>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</si>
  <si>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</si>
  <si>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</si>
  <si>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</si>
  <si>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</si>
  <si>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</si>
  <si>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</si>
  <si>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</si>
  <si>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</si>
  <si>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</si>
  <si>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</si>
  <si>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</si>
  <si>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</si>
  <si>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</si>
  <si>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</si>
  <si>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</si>
  <si>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</si>
  <si>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</si>
  <si>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</si>
  <si>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</si>
  <si>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</si>
  <si>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</si>
  <si>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</si>
  <si>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</si>
  <si>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</si>
  <si>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</si>
  <si>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</si>
  <si>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</si>
  <si>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</si>
  <si>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</si>
  <si>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</si>
  <si>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</si>
  <si>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</si>
  <si>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</si>
  <si>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</si>
  <si>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</si>
  <si>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</si>
  <si>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</si>
  <si>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</si>
  <si>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</si>
  <si>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</si>
  <si>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</si>
  <si>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</si>
  <si>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</si>
  <si>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</si>
  <si>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</si>
  <si>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</si>
  <si>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</si>
  <si>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</si>
  <si>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</si>
  <si>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</si>
  <si>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</si>
  <si>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</si>
  <si>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</si>
  <si>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</si>
  <si>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</si>
  <si>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</si>
  <si>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</si>
  <si>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</si>
  <si>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</si>
  <si>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</si>
  <si>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</si>
  <si>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</si>
  <si>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</si>
  <si>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</si>
  <si>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</si>
  <si>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</si>
  <si>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</si>
  <si>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</si>
  <si>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</si>
  <si>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</si>
  <si>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</si>
  <si>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</si>
  <si>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</si>
  <si>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</si>
  <si>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</si>
  <si>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</si>
  <si>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</si>
  <si>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</si>
  <si>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</si>
  <si>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</si>
  <si>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</si>
  <si>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</si>
  <si>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</si>
  <si>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</si>
  <si>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</si>
  <si>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</si>
  <si>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</si>
  <si>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</si>
  <si>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</si>
  <si>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</si>
  <si>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</si>
  <si>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</si>
  <si>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</si>
  <si>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</si>
  <si>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</si>
  <si>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</si>
  <si>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</si>
  <si>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</si>
  <si>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</si>
  <si>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</si>
  <si>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</si>
  <si>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</si>
  <si>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</si>
  <si>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</si>
  <si>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</si>
  <si>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</si>
  <si>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</si>
  <si>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</si>
  <si>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</si>
  <si>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</si>
  <si>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</si>
  <si>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</si>
  <si>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</si>
  <si>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</si>
  <si>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</si>
  <si>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</si>
  <si>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</si>
  <si>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</si>
  <si>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</si>
  <si>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</si>
  <si>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</si>
  <si>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</si>
  <si>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</si>
  <si>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</si>
  <si>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</si>
  <si>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</si>
  <si>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</si>
  <si>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</si>
  <si>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</si>
  <si>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</si>
  <si>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</si>
  <si>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</si>
  <si>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</si>
  <si>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</si>
  <si>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</si>
  <si>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</si>
  <si>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</si>
  <si>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</si>
  <si>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</si>
  <si>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</si>
  <si>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</si>
  <si>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</si>
  <si>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</si>
  <si>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</si>
  <si>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</si>
  <si>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</si>
  <si>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</si>
  <si>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</si>
  <si>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</si>
  <si>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</si>
  <si>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</si>
  <si>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</si>
  <si>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</si>
  <si>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</si>
  <si>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</si>
  <si>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</si>
  <si>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</si>
  <si>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</si>
  <si>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</si>
  <si>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</si>
  <si>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</si>
  <si>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</si>
  <si>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</si>
  <si>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</si>
  <si>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</si>
  <si>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</si>
  <si>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</si>
  <si>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</si>
  <si>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</si>
  <si>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</si>
  <si>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</si>
  <si>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</si>
  <si>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</si>
  <si>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</si>
  <si>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</si>
  <si>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</si>
  <si>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</si>
  <si>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</si>
  <si>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</si>
  <si>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</si>
  <si>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</si>
  <si>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</si>
  <si>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</si>
  <si>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</si>
  <si>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</si>
  <si>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</si>
  <si>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</si>
  <si>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</si>
  <si>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</si>
  <si>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</si>
  <si>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</si>
  <si>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</si>
  <si>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</si>
  <si>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</si>
  <si>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</si>
  <si>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</si>
  <si>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</si>
  <si>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</si>
  <si>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</si>
  <si>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</si>
  <si>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</si>
  <si>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</si>
  <si>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</si>
  <si>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</si>
  <si>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</si>
  <si>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</si>
  <si>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</si>
  <si>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</si>
  <si>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</si>
  <si>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</si>
  <si>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</si>
  <si>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</si>
  <si>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</si>
  <si>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</si>
  <si>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</si>
  <si>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</si>
  <si>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</si>
  <si>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</si>
  <si>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</si>
  <si>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</si>
  <si>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</si>
  <si>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</si>
  <si>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</si>
  <si>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</si>
  <si>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</si>
  <si>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</si>
  <si>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</si>
  <si>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</si>
  <si>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</si>
  <si>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</si>
  <si>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</si>
  <si>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</si>
  <si>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</si>
  <si>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</si>
  <si>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</si>
  <si>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</si>
  <si>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</si>
  <si>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</si>
  <si>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</si>
  <si>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</si>
  <si>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</si>
  <si>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</si>
  <si>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</si>
  <si>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</si>
  <si>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</si>
  <si>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</si>
  <si>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</si>
  <si>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</si>
  <si>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</si>
  <si>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</si>
  <si>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</si>
  <si>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</si>
  <si>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</si>
  <si>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</si>
  <si>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</si>
  <si>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</si>
  <si>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</si>
  <si>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</si>
  <si>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</si>
  <si>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</si>
  <si>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</si>
  <si>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</si>
  <si>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</si>
  <si>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</si>
  <si>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</si>
  <si>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</si>
  <si>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</si>
  <si>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</si>
  <si>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</si>
  <si>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</si>
  <si>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</si>
  <si>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</si>
  <si>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</si>
  <si>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</si>
  <si>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</si>
  <si>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</si>
  <si>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</si>
  <si>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</si>
  <si>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</si>
  <si>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</si>
  <si>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</si>
  <si>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</si>
  <si>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</si>
  <si>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</si>
  <si>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</si>
  <si>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</si>
  <si>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</si>
  <si>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</si>
  <si>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</si>
  <si>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</si>
  <si>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</si>
  <si>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</si>
  <si>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</si>
  <si>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</si>
  <si>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</si>
  <si>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</si>
  <si>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</si>
  <si>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</si>
  <si>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</si>
  <si>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</si>
  <si>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</si>
  <si>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</si>
  <si>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</si>
  <si>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</si>
  <si>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</si>
  <si>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</si>
  <si>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</si>
  <si>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</si>
  <si>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</si>
  <si>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</si>
  <si>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</si>
  <si>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</si>
  <si>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</si>
  <si>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</si>
  <si>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</si>
  <si>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</si>
  <si>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</si>
  <si>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</si>
  <si>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</si>
  <si>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</si>
  <si>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</si>
  <si>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</si>
  <si>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</si>
  <si>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</si>
  <si>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</si>
  <si>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</si>
  <si>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</si>
  <si>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</si>
  <si>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</si>
  <si>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</si>
  <si>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</si>
  <si>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</si>
  <si>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</si>
  <si>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</si>
  <si>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</si>
  <si>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</si>
  <si>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</si>
  <si>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</si>
  <si>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</si>
  <si>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</si>
  <si>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</si>
  <si>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</si>
  <si>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</si>
  <si>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</si>
  <si>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</si>
  <si>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</si>
  <si>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</si>
  <si>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</si>
  <si>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</si>
  <si>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</si>
  <si>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</si>
  <si>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</si>
  <si>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</si>
  <si>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</si>
  <si>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</si>
  <si>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</si>
  <si>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</si>
  <si>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</si>
  <si>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</si>
  <si>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</si>
  <si>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</si>
  <si>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</si>
  <si>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</si>
  <si>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</si>
  <si>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</si>
  <si>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</si>
  <si>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</si>
  <si>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</si>
  <si>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</si>
  <si>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</si>
  <si>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</si>
  <si>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</si>
  <si>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</si>
  <si>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</si>
  <si>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</si>
  <si>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</si>
  <si>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</si>
  <si>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</si>
  <si>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</si>
  <si>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</si>
  <si>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</si>
  <si>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</si>
  <si>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</si>
  <si>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</si>
  <si>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</si>
  <si>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</si>
  <si>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</si>
  <si>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</si>
  <si>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</si>
  <si>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</si>
  <si>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</si>
  <si>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</si>
  <si>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</si>
  <si>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</si>
  <si>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</si>
  <si>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</si>
  <si>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</si>
  <si>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</si>
  <si>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</si>
  <si>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</si>
  <si>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</si>
  <si>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</si>
  <si>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</si>
  <si>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</si>
  <si>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</si>
  <si>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</si>
  <si>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</si>
  <si>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</si>
  <si>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</si>
  <si>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</si>
  <si>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</si>
  <si>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</si>
  <si>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</si>
  <si>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</si>
  <si>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</si>
  <si>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</si>
  <si>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</si>
  <si>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</si>
  <si>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</si>
  <si>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</si>
  <si>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</si>
  <si>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</si>
  <si>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</si>
  <si>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</si>
  <si>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</si>
  <si>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</si>
  <si>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</si>
  <si>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</si>
  <si>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</si>
  <si>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</si>
  <si>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</si>
  <si>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</si>
  <si>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</si>
  <si>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</si>
  <si>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</si>
  <si>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</si>
  <si>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</si>
  <si>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</si>
  <si>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</si>
  <si>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</si>
  <si>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</si>
  <si>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</si>
  <si>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</si>
  <si>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</si>
  <si>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</si>
  <si>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</si>
  <si>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</si>
  <si>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</si>
  <si>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</si>
  <si>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</si>
  <si>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</si>
  <si>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</si>
  <si>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</si>
  <si>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</si>
  <si>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</si>
  <si>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</si>
  <si>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</si>
  <si>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</si>
  <si>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</si>
  <si>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</si>
  <si>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</si>
  <si>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</si>
  <si>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</si>
  <si>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</si>
  <si>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</si>
  <si>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</si>
  <si>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</si>
  <si>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</si>
  <si>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</si>
  <si>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</si>
  <si>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</si>
  <si>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</si>
  <si>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</si>
  <si>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</si>
  <si>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</si>
  <si>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</si>
  <si>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</si>
  <si>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</si>
  <si>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</si>
  <si>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</si>
  <si>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</si>
  <si>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</si>
  <si>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</si>
  <si>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</si>
  <si>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</si>
  <si>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</si>
  <si>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</si>
  <si>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</si>
  <si>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</si>
  <si>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</si>
  <si>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</si>
  <si>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</si>
  <si>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</si>
  <si>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</si>
  <si>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</si>
  <si>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</si>
  <si>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</si>
  <si>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</si>
  <si>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</si>
  <si>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</si>
  <si>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</si>
  <si>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</si>
  <si>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</si>
  <si>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</si>
  <si>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</si>
  <si>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</si>
  <si>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</si>
  <si>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</si>
  <si>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</si>
  <si>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</si>
  <si>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</si>
  <si>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</si>
  <si>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</si>
  <si>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</si>
  <si>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</si>
  <si>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</si>
  <si>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</si>
  <si>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</si>
  <si>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</si>
  <si>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</si>
  <si>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</si>
  <si>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</si>
  <si>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</si>
  <si>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</si>
  <si>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</si>
  <si>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</si>
  <si>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</si>
  <si>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</si>
  <si>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</si>
  <si>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</si>
  <si>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</si>
  <si>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</si>
  <si>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</si>
  <si>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</si>
  <si>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</si>
  <si>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</si>
  <si>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</si>
  <si>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</si>
  <si>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</si>
  <si>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</si>
  <si>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</si>
  <si>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</si>
  <si>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</si>
  <si>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</si>
  <si>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</si>
  <si>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</si>
  <si>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</si>
  <si>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</si>
  <si>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</si>
  <si>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</si>
  <si>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</si>
  <si>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</si>
  <si>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</si>
  <si>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</si>
  <si>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</si>
  <si>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</si>
  <si>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</si>
  <si>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</si>
  <si>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</si>
  <si>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</si>
  <si>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</si>
  <si>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</si>
  <si>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</si>
  <si>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</si>
  <si>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</si>
  <si>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</si>
  <si>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</si>
  <si>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</si>
  <si>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</si>
  <si>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</si>
  <si>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</si>
  <si>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</si>
  <si>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</si>
  <si>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</si>
  <si>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</si>
  <si>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</si>
  <si>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</si>
  <si>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</si>
  <si>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</si>
  <si>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</si>
  <si>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</si>
  <si>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</si>
  <si>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</si>
  <si>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</si>
  <si>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</si>
  <si>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</si>
  <si>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</si>
  <si>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</si>
  <si>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</si>
  <si>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</si>
  <si>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</si>
  <si>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</si>
  <si>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</si>
  <si>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</si>
  <si>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</si>
  <si>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</si>
  <si>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</si>
  <si>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</si>
  <si>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</si>
  <si>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</si>
  <si>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</si>
  <si>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</si>
  <si>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</si>
  <si>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</si>
  <si>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</si>
  <si>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</si>
  <si>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</si>
  <si>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</si>
  <si>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</si>
  <si>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</si>
  <si>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</si>
  <si>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</si>
  <si>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</si>
  <si>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</si>
  <si>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</si>
  <si>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</si>
  <si>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</si>
  <si>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</si>
  <si>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</si>
  <si>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</si>
  <si>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</si>
  <si>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</si>
  <si>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</si>
  <si>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</si>
  <si>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</si>
  <si>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</si>
  <si>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</si>
  <si>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</si>
  <si>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</si>
  <si>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</si>
  <si>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</si>
  <si>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</si>
  <si>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</si>
  <si>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</si>
  <si>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</si>
  <si>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</si>
  <si>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</si>
  <si>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</si>
  <si>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</si>
  <si>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</si>
  <si>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</si>
  <si>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</si>
  <si>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</si>
  <si>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</si>
  <si>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</si>
  <si>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</si>
  <si>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</si>
  <si>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</si>
  <si>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</si>
  <si>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</si>
  <si>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</si>
  <si>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</si>
  <si>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</si>
  <si>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</si>
  <si>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</si>
  <si>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</si>
  <si>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</si>
  <si>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</si>
  <si>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</si>
  <si>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</si>
  <si>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</si>
  <si>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</si>
  <si>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</si>
  <si>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</si>
  <si>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</si>
  <si>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</si>
  <si>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</si>
  <si>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</si>
  <si>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</si>
  <si>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</si>
  <si>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</si>
  <si>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</si>
  <si>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</si>
  <si>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</si>
  <si>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</si>
  <si>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</si>
  <si>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</si>
  <si>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</si>
  <si>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</si>
  <si>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</si>
  <si>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</si>
  <si>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</si>
  <si>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</si>
  <si>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</si>
  <si>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</si>
  <si>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</si>
  <si>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</si>
  <si>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</si>
  <si>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</si>
  <si>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</si>
  <si>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</si>
  <si>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</si>
  <si>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</si>
  <si>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</si>
  <si>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</si>
  <si>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</si>
  <si>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</si>
  <si>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</si>
  <si>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</si>
  <si>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</si>
  <si>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</si>
  <si>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</si>
  <si>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</si>
  <si>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</si>
  <si>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</si>
  <si>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</si>
  <si>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</si>
  <si>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</si>
  <si>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</si>
  <si>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</si>
  <si>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</si>
  <si>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</si>
  <si>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</si>
  <si>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</si>
  <si>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</si>
  <si>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</si>
  <si>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</si>
  <si>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</si>
  <si>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</si>
  <si>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</si>
  <si>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</si>
  <si>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</si>
  <si>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</si>
  <si>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</si>
  <si>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</si>
  <si>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</si>
  <si>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</si>
  <si>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</si>
  <si>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</si>
  <si>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</si>
  <si>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</si>
  <si>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</si>
  <si>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</si>
  <si>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</si>
  <si>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</si>
  <si>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</si>
  <si>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</si>
  <si>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</si>
  <si>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</si>
  <si>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</si>
  <si>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</si>
  <si>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</si>
  <si>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</si>
  <si>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</si>
  <si>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</si>
  <si>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</si>
  <si>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</si>
  <si>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</si>
  <si>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</si>
  <si>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</si>
  <si>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</si>
  <si>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</si>
  <si>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</si>
  <si>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</si>
  <si>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</si>
  <si>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</si>
  <si>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</si>
  <si>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</si>
  <si>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</si>
  <si>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</si>
  <si>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</si>
  <si>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</si>
  <si>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</si>
  <si>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</si>
  <si>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</si>
  <si>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</si>
  <si>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</si>
  <si>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</si>
  <si>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</si>
  <si>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</si>
  <si>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</si>
  <si>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</si>
  <si>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</si>
  <si>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</si>
  <si>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</si>
  <si>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</si>
  <si>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</si>
  <si>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</si>
  <si>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</si>
  <si>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</si>
  <si>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</si>
  <si>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</si>
  <si>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</si>
  <si>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</si>
  <si>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</si>
  <si>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</si>
  <si>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</si>
  <si>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</si>
  <si>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</si>
  <si>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</si>
  <si>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</si>
  <si>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</si>
  <si>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</si>
  <si>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</si>
  <si>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</si>
  <si>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</si>
  <si>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</si>
  <si>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</si>
  <si>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</si>
  <si>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</si>
  <si>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</si>
  <si>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</si>
  <si>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</si>
  <si>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</si>
  <si>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</si>
  <si>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</si>
  <si>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</si>
  <si>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</si>
  <si>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</si>
  <si>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</si>
  <si>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</si>
  <si>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</si>
  <si>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</si>
  <si>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</si>
  <si>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</si>
  <si>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</si>
  <si>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</si>
  <si>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</si>
  <si>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</si>
  <si>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</si>
  <si>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</si>
  <si>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</si>
  <si>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</si>
  <si>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</si>
  <si>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</si>
  <si>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</si>
  <si>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</si>
  <si>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</si>
  <si>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</si>
  <si>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</si>
  <si>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</si>
  <si>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</si>
  <si>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</si>
  <si>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</si>
  <si>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</si>
  <si>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</si>
  <si>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</si>
  <si>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</si>
  <si>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</si>
  <si>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</si>
  <si>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</si>
  <si>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</si>
  <si>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</si>
  <si>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</si>
  <si>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</si>
  <si>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</si>
  <si>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</si>
  <si>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</si>
  <si>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</si>
  <si>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</si>
  <si>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</si>
  <si>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</si>
  <si>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</si>
  <si>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</si>
  <si>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</si>
  <si>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</si>
  <si>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</si>
  <si>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</si>
  <si>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</si>
  <si>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</si>
  <si>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</si>
  <si>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</si>
  <si>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</si>
  <si>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</si>
  <si>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</si>
  <si>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</si>
  <si>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</si>
  <si>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</si>
  <si>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</si>
  <si>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</si>
  <si>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</si>
  <si>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</si>
  <si>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</si>
  <si>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</si>
  <si>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</si>
  <si>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</si>
  <si>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</si>
  <si>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</si>
  <si>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</si>
  <si>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</si>
  <si>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</si>
  <si>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</si>
  <si>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</si>
  <si>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</si>
  <si>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</si>
  <si>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</si>
  <si>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</si>
  <si>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</si>
  <si>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</si>
  <si>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</si>
  <si>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</si>
  <si>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</si>
  <si>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</si>
  <si>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</si>
  <si>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</si>
  <si>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</si>
  <si>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</si>
  <si>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</si>
  <si>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</si>
  <si>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</si>
  <si>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</si>
  <si>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</si>
  <si>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</si>
  <si>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</si>
  <si>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</si>
  <si>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</si>
  <si>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</si>
  <si>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</si>
  <si>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</si>
  <si>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</si>
  <si>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</si>
  <si>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</si>
  <si>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</si>
  <si>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</si>
  <si>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</si>
  <si>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</si>
  <si>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</si>
  <si>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</si>
  <si>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</si>
  <si>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</si>
  <si>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</si>
  <si>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</si>
  <si>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</si>
  <si>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</si>
  <si>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</si>
  <si>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</si>
  <si>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</si>
  <si>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</si>
  <si>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</si>
  <si>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</si>
  <si>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</si>
  <si>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</si>
  <si>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</si>
  <si>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</si>
  <si>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</si>
  <si>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</si>
  <si>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</si>
  <si>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</si>
  <si>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</si>
  <si>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</si>
  <si>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</si>
  <si>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</si>
  <si>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</si>
  <si>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</si>
  <si>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</si>
  <si>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</si>
  <si>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</si>
  <si>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</si>
  <si>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</si>
  <si>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</si>
  <si>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</si>
  <si>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</si>
  <si>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</si>
  <si>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</si>
  <si>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</si>
  <si>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</si>
  <si>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</si>
  <si>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</si>
  <si>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</si>
  <si>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</si>
  <si>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</si>
  <si>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</si>
  <si>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</si>
  <si>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</si>
  <si>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</si>
  <si>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</si>
  <si>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</si>
  <si>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</si>
  <si>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</si>
  <si>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</si>
  <si>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</si>
  <si>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</si>
  <si>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</si>
  <si>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</si>
  <si>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</si>
  <si>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</si>
  <si>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</si>
  <si>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</si>
  <si>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</si>
  <si>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</si>
  <si>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</si>
  <si>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</si>
  <si>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</si>
  <si>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</si>
  <si>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</si>
  <si>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</si>
  <si>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</si>
  <si>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</si>
  <si>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</si>
  <si>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</si>
  <si>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Pi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</si>
  <si>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</si>
  <si>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</si>
  <si>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</si>
  <si>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</si>
  <si>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</si>
  <si>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</si>
  <si>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</si>
  <si>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</si>
  <si>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</si>
  <si>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</si>
  <si>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</si>
  <si>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</si>
  <si>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</si>
  <si>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</si>
  <si>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</si>
  <si>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</si>
  <si>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Blurb</t>
  </si>
  <si>
    <t>Pledges</t>
  </si>
  <si>
    <t>Number of Backers</t>
  </si>
  <si>
    <t>(blank)</t>
  </si>
  <si>
    <t>Mean Goal</t>
  </si>
  <si>
    <t>Median Goal</t>
  </si>
  <si>
    <t>Mean Pledge</t>
  </si>
  <si>
    <t>Median Pledge</t>
  </si>
  <si>
    <t>Successful</t>
  </si>
  <si>
    <t>Failed</t>
  </si>
  <si>
    <t>Upper Quartile of Goal</t>
  </si>
  <si>
    <t>Standard Deviation of Goal</t>
  </si>
  <si>
    <t>LowerQuartile of Goal</t>
  </si>
  <si>
    <t>IQR of Goal</t>
  </si>
  <si>
    <t>Standard Deviation of Pledge</t>
  </si>
  <si>
    <t>Upper Quartile of Pledge</t>
  </si>
  <si>
    <t>LowerQuartile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</si>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</sst>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NumberFormat="1"/>
    <xf numFmtId="165" fontId="0" fillId="0" borderId="0" xfId="0" applyNumberFormat="1"/>
    <xf numFmtId="0" fontId="0" fillId="0" borderId="0" xfId="0" applyFont="1"/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4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endParaRPr lang="en-US" baseline="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3-4C20-B0E5-3E18D5798E7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3-4C20-B0E5-3E18D5798E7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3-4C20-B0E5-3E18D5798E7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3-4C20-B0E5-3E18D5798E77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424C-4E07-8E4E-2F21D1B29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5521288"/>
        <c:axId val="585520960"/>
      </c:barChart>
      <c:catAx>
        <c:axId val="58552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20960"/>
        <c:crosses val="autoZero"/>
        <c:auto val="1"/>
        <c:lblAlgn val="ctr"/>
        <c:lblOffset val="100"/>
        <c:noMultiLvlLbl val="0"/>
      </c:catAx>
      <c:valAx>
        <c:axId val="58552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52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2-4FCC-8148-175C1EDCDA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2-4FCC-8148-175C1EDCDA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2-4FCC-8148-175C1EDCDAE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E-45A5-95F3-EC0E9D570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987440"/>
        <c:axId val="669233984"/>
      </c:barChart>
      <c:catAx>
        <c:axId val="66898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33984"/>
        <c:crosses val="autoZero"/>
        <c:auto val="1"/>
        <c:lblAlgn val="ctr"/>
        <c:lblOffset val="100"/>
        <c:noMultiLvlLbl val="0"/>
      </c:catAx>
      <c:valAx>
        <c:axId val="66923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98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790812400430926"/>
          <c:y val="8.99118379433340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C8-499D-861D-563E46ED375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8-499D-861D-563E46ED375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C8-499D-861D-563E46ED375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C8-499D-861D-563E46ED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266792"/>
        <c:axId val="674263184"/>
      </c:lineChart>
      <c:catAx>
        <c:axId val="67426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3184"/>
        <c:crosses val="autoZero"/>
        <c:auto val="1"/>
        <c:lblAlgn val="ctr"/>
        <c:lblOffset val="100"/>
        <c:noMultiLvlLbl val="0"/>
      </c:catAx>
      <c:valAx>
        <c:axId val="67426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6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4B84BE-71D5-4FA5-9B31-0C4513CC9CAE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C832C6-C68E-443B-A3F1-ECCE854FB0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47E0C4-1109-45F2-917C-C49D6E610332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223" cy="629759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FED099-0165-B6AE-649F-74147694FE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3ED994-25E3-25D2-A6F5-FC9DE26C19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223" cy="629759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6</xdr:row>
      <xdr:rowOff>95250</xdr:rowOff>
    </xdr:from>
    <xdr:to>
      <xdr:col>12</xdr:col>
      <xdr:colOff>371475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24AEA-E5AE-499B-1F00-1DD40DE16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4</xdr:row>
      <xdr:rowOff>19050</xdr:rowOff>
    </xdr:from>
    <xdr:to>
      <xdr:col>16</xdr:col>
      <xdr:colOff>400050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58A56-53A9-79E6-7282-BF555FC61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5</xdr:row>
      <xdr:rowOff>57150</xdr:rowOff>
    </xdr:from>
    <xdr:to>
      <xdr:col>16</xdr:col>
      <xdr:colOff>104774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4EA90-4AB2-82EF-F99E-9BDE4EA5C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Aiello" refreshedDate="44836.560554050928" createdVersion="8" refreshedVersion="8" minRefreshableVersion="3" recordCount="4115" xr:uid="{6C9B52BB-F1A5-421C-8FD2-ECA5FC1898B8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Aiello" refreshedDate="44836.599679166669" createdVersion="8" refreshedVersion="8" minRefreshableVersion="3" recordCount="4114" xr:uid="{F4DC5B24-9335-494F-BB30-4C92464D9ED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B56CF-6CF9-43EC-9F44-55F4358845A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i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C513E-0B90-4030-AACB-49AAFAB7FD5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DBC44-38B7-48D1-9CAC-2FDCC8DC85E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713" activePane="bottomLeft" state="frozen"/>
      <selection pane="bottomLeft" activeCell="D713" sqref="D1:E1048576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8.85546875" style="24" bestFit="1" customWidth="1"/>
    <col min="5" max="5" width="17.42578125" style="24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0.140625" bestFit="1" customWidth="1"/>
    <col min="18" max="18" width="18.28515625" bestFit="1" customWidth="1"/>
    <col min="19" max="20" width="30.57031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3" t="s">
        <v>8216</v>
      </c>
      <c r="E1" s="2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8366</v>
      </c>
      <c r="T1" s="12" t="s">
        <v>8367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 2), 0)</f>
        <v>88.6</v>
      </c>
      <c r="Q2" s="9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45" hidden="1" x14ac:dyDescent="0.25">
      <c r="A3">
        <v>1012</v>
      </c>
      <c r="B3" s="3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9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45" hidden="1" x14ac:dyDescent="0.25">
      <c r="A4">
        <v>1971</v>
      </c>
      <c r="B4" s="3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9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9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9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45" hidden="1" x14ac:dyDescent="0.25">
      <c r="A7">
        <v>2013</v>
      </c>
      <c r="B7" s="3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9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45" hidden="1" x14ac:dyDescent="0.25">
      <c r="A8">
        <v>1478</v>
      </c>
      <c r="B8" s="3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9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45" hidden="1" x14ac:dyDescent="0.25">
      <c r="A9">
        <v>1978</v>
      </c>
      <c r="B9" s="3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45" hidden="1" x14ac:dyDescent="0.25">
      <c r="A10">
        <v>1973</v>
      </c>
      <c r="B10" s="3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9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45" hidden="1" x14ac:dyDescent="0.25">
      <c r="A11">
        <v>2064</v>
      </c>
      <c r="B11" s="3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9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45" hidden="1" x14ac:dyDescent="0.25">
      <c r="A12">
        <v>1515</v>
      </c>
      <c r="B12" s="3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9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9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45" hidden="1" x14ac:dyDescent="0.25">
      <c r="A14">
        <v>2070</v>
      </c>
      <c r="B14" s="3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9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9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9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45" hidden="1" x14ac:dyDescent="0.25">
      <c r="A17">
        <v>2643</v>
      </c>
      <c r="B17" s="3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9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45" hidden="1" x14ac:dyDescent="0.25">
      <c r="A18">
        <v>1941</v>
      </c>
      <c r="B18" s="3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9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45" hidden="1" x14ac:dyDescent="0.25">
      <c r="A19">
        <v>1944</v>
      </c>
      <c r="B19" s="3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45" hidden="1" x14ac:dyDescent="0.25">
      <c r="A20">
        <v>2611</v>
      </c>
      <c r="B20" s="3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9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45" hidden="1" x14ac:dyDescent="0.25">
      <c r="A21">
        <v>2034</v>
      </c>
      <c r="B21" s="3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9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45" hidden="1" x14ac:dyDescent="0.25">
      <c r="A22">
        <v>642</v>
      </c>
      <c r="B22" s="3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9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9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9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9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30" hidden="1" x14ac:dyDescent="0.25">
      <c r="A26">
        <v>1979</v>
      </c>
      <c r="B26" s="3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9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30" hidden="1" x14ac:dyDescent="0.25">
      <c r="A27">
        <v>2001</v>
      </c>
      <c r="B27" s="3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9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45" hidden="1" x14ac:dyDescent="0.25">
      <c r="A28">
        <v>1966</v>
      </c>
      <c r="B28" s="3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9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45" hidden="1" x14ac:dyDescent="0.25">
      <c r="A30">
        <v>2187</v>
      </c>
      <c r="B30" s="3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9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9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45" hidden="1" x14ac:dyDescent="0.25">
      <c r="A32">
        <v>2225</v>
      </c>
      <c r="B32" s="3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9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45" hidden="1" x14ac:dyDescent="0.25">
      <c r="A33">
        <v>2019</v>
      </c>
      <c r="B33" s="3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9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30" hidden="1" x14ac:dyDescent="0.25">
      <c r="A34">
        <v>2327</v>
      </c>
      <c r="B34" s="3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9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9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9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45" hidden="1" x14ac:dyDescent="0.25">
      <c r="A37">
        <v>2052</v>
      </c>
      <c r="B37" s="3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9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45" hidden="1" x14ac:dyDescent="0.25">
      <c r="A38">
        <v>1956</v>
      </c>
      <c r="B38" s="3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9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45" hidden="1" x14ac:dyDescent="0.25">
      <c r="A39">
        <v>371</v>
      </c>
      <c r="B39" s="3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9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30" hidden="1" x14ac:dyDescent="0.25">
      <c r="A41">
        <v>2039</v>
      </c>
      <c r="B41" s="3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9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9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9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45" hidden="1" x14ac:dyDescent="0.25">
      <c r="A44">
        <v>2035</v>
      </c>
      <c r="B44" s="3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9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9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45" hidden="1" x14ac:dyDescent="0.25">
      <c r="A46">
        <v>1955</v>
      </c>
      <c r="B46" s="3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9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45" hidden="1" x14ac:dyDescent="0.25">
      <c r="A47">
        <v>2023</v>
      </c>
      <c r="B47" s="3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9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45" hidden="1" x14ac:dyDescent="0.25">
      <c r="A48">
        <v>2025</v>
      </c>
      <c r="B48" s="3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9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45" hidden="1" x14ac:dyDescent="0.25">
      <c r="A49">
        <v>2713</v>
      </c>
      <c r="B49" s="3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45" hidden="1" x14ac:dyDescent="0.25">
      <c r="A50">
        <v>2073</v>
      </c>
      <c r="B50" s="3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9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45" hidden="1" x14ac:dyDescent="0.25">
      <c r="A51">
        <v>2009</v>
      </c>
      <c r="B51" s="3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9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45" hidden="1" x14ac:dyDescent="0.25">
      <c r="A52">
        <v>204</v>
      </c>
      <c r="B52" s="3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9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30" hidden="1" x14ac:dyDescent="0.25">
      <c r="A53">
        <v>1005</v>
      </c>
      <c r="B53" s="3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9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45" hidden="1" x14ac:dyDescent="0.25">
      <c r="A54">
        <v>269</v>
      </c>
      <c r="B54" s="3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9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9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9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45" hidden="1" x14ac:dyDescent="0.25">
      <c r="A57">
        <v>1465</v>
      </c>
      <c r="B57" s="3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9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9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45" hidden="1" x14ac:dyDescent="0.25">
      <c r="A59">
        <v>2192</v>
      </c>
      <c r="B59" s="3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45" hidden="1" x14ac:dyDescent="0.25">
      <c r="A60">
        <v>2048</v>
      </c>
      <c r="B60" s="3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9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45" hidden="1" x14ac:dyDescent="0.25">
      <c r="A61">
        <v>2022</v>
      </c>
      <c r="B61" s="3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9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45" hidden="1" x14ac:dyDescent="0.25">
      <c r="A62">
        <v>2006</v>
      </c>
      <c r="B62" s="3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9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45" hidden="1" x14ac:dyDescent="0.25">
      <c r="A63">
        <v>389</v>
      </c>
      <c r="B63" s="3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9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9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45" hidden="1" x14ac:dyDescent="0.25">
      <c r="A65">
        <v>2004</v>
      </c>
      <c r="B65" s="3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9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45" hidden="1" x14ac:dyDescent="0.25">
      <c r="A66">
        <v>280</v>
      </c>
      <c r="B66" s="3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 2), 0)</f>
        <v>54.75</v>
      </c>
      <c r="Q66" s="9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45" hidden="1" x14ac:dyDescent="0.25">
      <c r="A67">
        <v>1969</v>
      </c>
      <c r="B67" s="3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9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45" hidden="1" x14ac:dyDescent="0.25">
      <c r="A68">
        <v>689</v>
      </c>
      <c r="B68" s="3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9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45" hidden="1" x14ac:dyDescent="0.25">
      <c r="A69">
        <v>2062</v>
      </c>
      <c r="B69" s="3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45" hidden="1" x14ac:dyDescent="0.25">
      <c r="A70">
        <v>332</v>
      </c>
      <c r="B70" s="3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9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60" hidden="1" x14ac:dyDescent="0.25">
      <c r="A71">
        <v>3034</v>
      </c>
      <c r="B71" s="3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9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9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45" hidden="1" x14ac:dyDescent="0.25">
      <c r="A73">
        <v>2624</v>
      </c>
      <c r="B73" s="3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9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9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45" hidden="1" x14ac:dyDescent="0.25">
      <c r="A75">
        <v>2605</v>
      </c>
      <c r="B75" s="3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9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45" hidden="1" x14ac:dyDescent="0.25">
      <c r="A76">
        <v>699</v>
      </c>
      <c r="B76" s="3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9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45" hidden="1" x14ac:dyDescent="0.25">
      <c r="A77">
        <v>2609</v>
      </c>
      <c r="B77" s="3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9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45" hidden="1" x14ac:dyDescent="0.25">
      <c r="A78">
        <v>1951</v>
      </c>
      <c r="B78" s="3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9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45" hidden="1" x14ac:dyDescent="0.25">
      <c r="A79">
        <v>653</v>
      </c>
      <c r="B79" s="3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9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9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9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45" hidden="1" x14ac:dyDescent="0.25">
      <c r="A83">
        <v>2047</v>
      </c>
      <c r="B83" s="3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9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9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45" hidden="1" x14ac:dyDescent="0.25">
      <c r="A85">
        <v>1958</v>
      </c>
      <c r="B85" s="3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9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45" hidden="1" x14ac:dyDescent="0.25">
      <c r="A86">
        <v>3557</v>
      </c>
      <c r="B86" s="3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9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45" hidden="1" x14ac:dyDescent="0.25">
      <c r="A87">
        <v>259</v>
      </c>
      <c r="B87" s="3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9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9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9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45" hidden="1" x14ac:dyDescent="0.25">
      <c r="A91">
        <v>2620</v>
      </c>
      <c r="B91" s="3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9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45" hidden="1" x14ac:dyDescent="0.25">
      <c r="A92">
        <v>2185</v>
      </c>
      <c r="B92" s="3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9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9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9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30" hidden="1" x14ac:dyDescent="0.25">
      <c r="A95">
        <v>1501</v>
      </c>
      <c r="B95" s="3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9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45" hidden="1" x14ac:dyDescent="0.25">
      <c r="A96">
        <v>248</v>
      </c>
      <c r="B96" s="3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9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45" hidden="1" x14ac:dyDescent="0.25">
      <c r="A97">
        <v>3123</v>
      </c>
      <c r="B97" s="3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9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45" hidden="1" x14ac:dyDescent="0.25">
      <c r="A98">
        <v>1336</v>
      </c>
      <c r="B98" s="3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9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45" hidden="1" x14ac:dyDescent="0.25">
      <c r="A99">
        <v>1960</v>
      </c>
      <c r="B99" s="3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45" hidden="1" x14ac:dyDescent="0.25">
      <c r="A100">
        <v>387</v>
      </c>
      <c r="B100" s="3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9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45" hidden="1" x14ac:dyDescent="0.25">
      <c r="A101">
        <v>1311</v>
      </c>
      <c r="B101" s="3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9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45" hidden="1" x14ac:dyDescent="0.25">
      <c r="A102">
        <v>2065</v>
      </c>
      <c r="B102" s="3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9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45" hidden="1" x14ac:dyDescent="0.25">
      <c r="A103">
        <v>2310</v>
      </c>
      <c r="B103" s="3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9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45" hidden="1" x14ac:dyDescent="0.25">
      <c r="A104">
        <v>2072</v>
      </c>
      <c r="B104" s="3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9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9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30" hidden="1" x14ac:dyDescent="0.25">
      <c r="A106">
        <v>1025</v>
      </c>
      <c r="B106" s="3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9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9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45" hidden="1" x14ac:dyDescent="0.25">
      <c r="A108">
        <v>292</v>
      </c>
      <c r="B108" s="3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9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45" hidden="1" x14ac:dyDescent="0.25">
      <c r="A109">
        <v>2267</v>
      </c>
      <c r="B109" s="3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45" hidden="1" x14ac:dyDescent="0.25">
      <c r="A110">
        <v>2032</v>
      </c>
      <c r="B110" s="3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9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45" hidden="1" x14ac:dyDescent="0.25">
      <c r="A111">
        <v>1974</v>
      </c>
      <c r="B111" s="3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9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45" hidden="1" x14ac:dyDescent="0.25">
      <c r="A112">
        <v>644</v>
      </c>
      <c r="B112" s="3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9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9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45" hidden="1" x14ac:dyDescent="0.25">
      <c r="A114">
        <v>1967</v>
      </c>
      <c r="B114" s="3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9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45" hidden="1" x14ac:dyDescent="0.25">
      <c r="A115">
        <v>2737</v>
      </c>
      <c r="B115" s="3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9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45" hidden="1" x14ac:dyDescent="0.25">
      <c r="A116">
        <v>2339</v>
      </c>
      <c r="B116" s="3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9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9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45" hidden="1" x14ac:dyDescent="0.25">
      <c r="A118">
        <v>277</v>
      </c>
      <c r="B118" s="3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9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45" hidden="1" x14ac:dyDescent="0.25">
      <c r="A119">
        <v>1952</v>
      </c>
      <c r="B119" s="3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45" hidden="1" x14ac:dyDescent="0.25">
      <c r="A120">
        <v>2193</v>
      </c>
      <c r="B120" s="3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9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45" hidden="1" x14ac:dyDescent="0.25">
      <c r="A121">
        <v>295</v>
      </c>
      <c r="B121" s="3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9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45" hidden="1" x14ac:dyDescent="0.25">
      <c r="A122">
        <v>2018</v>
      </c>
      <c r="B122" s="3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9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45" hidden="1" x14ac:dyDescent="0.25">
      <c r="A123">
        <v>1681</v>
      </c>
      <c r="B123" s="3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9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30" hidden="1" x14ac:dyDescent="0.25">
      <c r="A124">
        <v>1533</v>
      </c>
      <c r="B124" s="3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9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30" hidden="1" x14ac:dyDescent="0.25">
      <c r="A125">
        <v>1748</v>
      </c>
      <c r="B125" s="3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9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45" hidden="1" x14ac:dyDescent="0.25">
      <c r="A126">
        <v>2069</v>
      </c>
      <c r="B126" s="3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9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45" hidden="1" x14ac:dyDescent="0.25">
      <c r="A127">
        <v>2237</v>
      </c>
      <c r="B127" s="3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9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45" hidden="1" x14ac:dyDescent="0.25">
      <c r="A128">
        <v>353</v>
      </c>
      <c r="B128" s="3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9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45" hidden="1" x14ac:dyDescent="0.25">
      <c r="A129">
        <v>1522</v>
      </c>
      <c r="B129" s="3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30" hidden="1" x14ac:dyDescent="0.25">
      <c r="A130">
        <v>2996</v>
      </c>
      <c r="B130" s="3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 2), 0)</f>
        <v>153.52000000000001</v>
      </c>
      <c r="Q130" s="9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30" hidden="1" x14ac:dyDescent="0.25">
      <c r="A131">
        <v>2031</v>
      </c>
      <c r="B131" s="3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9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9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45" hidden="1" x14ac:dyDescent="0.25">
      <c r="A133">
        <v>1250</v>
      </c>
      <c r="B133" s="3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9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45" hidden="1" x14ac:dyDescent="0.25">
      <c r="A134">
        <v>1480</v>
      </c>
      <c r="B134" s="3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9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30" hidden="1" x14ac:dyDescent="0.25">
      <c r="A135">
        <v>2725</v>
      </c>
      <c r="B135" s="3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9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9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45" hidden="1" x14ac:dyDescent="0.25">
      <c r="A137">
        <v>258</v>
      </c>
      <c r="B137" s="3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9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45" hidden="1" x14ac:dyDescent="0.25">
      <c r="A138">
        <v>1017</v>
      </c>
      <c r="B138" s="3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9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45" hidden="1" x14ac:dyDescent="0.25">
      <c r="A139">
        <v>2271</v>
      </c>
      <c r="B139" s="3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9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45" hidden="1" x14ac:dyDescent="0.25">
      <c r="A141">
        <v>2071</v>
      </c>
      <c r="B141" s="3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9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45" hidden="1" x14ac:dyDescent="0.25">
      <c r="A142">
        <v>3166</v>
      </c>
      <c r="B142" s="3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9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30" hidden="1" x14ac:dyDescent="0.25">
      <c r="A143">
        <v>393</v>
      </c>
      <c r="B143" s="3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9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9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9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9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45" hidden="1" x14ac:dyDescent="0.25">
      <c r="A147">
        <v>2733</v>
      </c>
      <c r="B147" s="3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9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45" hidden="1" x14ac:dyDescent="0.25">
      <c r="A148">
        <v>2194</v>
      </c>
      <c r="B148" s="3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9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45" hidden="1" x14ac:dyDescent="0.25">
      <c r="A149">
        <v>707</v>
      </c>
      <c r="B149" s="3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45" hidden="1" x14ac:dyDescent="0.25">
      <c r="A150">
        <v>2198</v>
      </c>
      <c r="B150" s="3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9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9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30" hidden="1" x14ac:dyDescent="0.25">
      <c r="A152">
        <v>3027</v>
      </c>
      <c r="B152" s="3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9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9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45" hidden="1" x14ac:dyDescent="0.25">
      <c r="A154">
        <v>401</v>
      </c>
      <c r="B154" s="3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9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45" hidden="1" x14ac:dyDescent="0.25">
      <c r="A155">
        <v>288</v>
      </c>
      <c r="B155" s="3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9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9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45" hidden="1" x14ac:dyDescent="0.25">
      <c r="A157">
        <v>2998</v>
      </c>
      <c r="B157" s="3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9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9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45" hidden="1" x14ac:dyDescent="0.25">
      <c r="A159">
        <v>1343</v>
      </c>
      <c r="B159" s="3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9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9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45" hidden="1" x14ac:dyDescent="0.25">
      <c r="A162">
        <v>2308</v>
      </c>
      <c r="B162" s="3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9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9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45" hidden="1" x14ac:dyDescent="0.25">
      <c r="A164">
        <v>333</v>
      </c>
      <c r="B164" s="3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9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45" hidden="1" x14ac:dyDescent="0.25">
      <c r="A165">
        <v>1364</v>
      </c>
      <c r="B165" s="3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9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45" hidden="1" x14ac:dyDescent="0.25">
      <c r="A166">
        <v>1202</v>
      </c>
      <c r="B166" s="3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9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45" hidden="1" x14ac:dyDescent="0.25">
      <c r="A167">
        <v>12</v>
      </c>
      <c r="B167" s="3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9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9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45" hidden="1" x14ac:dyDescent="0.25">
      <c r="A169">
        <v>2060</v>
      </c>
      <c r="B169" s="3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9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30" hidden="1" x14ac:dyDescent="0.25">
      <c r="A171">
        <v>1469</v>
      </c>
      <c r="B171" s="3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9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45" hidden="1" x14ac:dyDescent="0.25">
      <c r="A172">
        <v>641</v>
      </c>
      <c r="B172" s="3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9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45" hidden="1" x14ac:dyDescent="0.25">
      <c r="A173">
        <v>2050</v>
      </c>
      <c r="B173" s="3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9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45" hidden="1" x14ac:dyDescent="0.25">
      <c r="A174">
        <v>1530</v>
      </c>
      <c r="B174" s="3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9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9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9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9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9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30" hidden="1" x14ac:dyDescent="0.25">
      <c r="A179">
        <v>2730</v>
      </c>
      <c r="B179" s="3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9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45" hidden="1" x14ac:dyDescent="0.25">
      <c r="A181">
        <v>3004</v>
      </c>
      <c r="B181" s="3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9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9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45" hidden="1" x14ac:dyDescent="0.25">
      <c r="A183">
        <v>2033</v>
      </c>
      <c r="B183" s="3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9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45" hidden="1" x14ac:dyDescent="0.25">
      <c r="A184">
        <v>347</v>
      </c>
      <c r="B184" s="3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9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9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9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45" hidden="1" x14ac:dyDescent="0.25">
      <c r="A187">
        <v>351</v>
      </c>
      <c r="B187" s="3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9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45" hidden="1" x14ac:dyDescent="0.25">
      <c r="A188">
        <v>2059</v>
      </c>
      <c r="B188" s="3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9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9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9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9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9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45" hidden="1" x14ac:dyDescent="0.25">
      <c r="A194">
        <v>284</v>
      </c>
      <c r="B194" s="3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 2), 0)</f>
        <v>55.07</v>
      </c>
      <c r="Q194" s="9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30" hidden="1" x14ac:dyDescent="0.25">
      <c r="A195">
        <v>2703</v>
      </c>
      <c r="B195" s="3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9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45" hidden="1" x14ac:dyDescent="0.25">
      <c r="A196">
        <v>241</v>
      </c>
      <c r="B196" s="3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9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45" hidden="1" x14ac:dyDescent="0.25">
      <c r="A197">
        <v>2942</v>
      </c>
      <c r="B197" s="3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9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30" hidden="1" x14ac:dyDescent="0.25">
      <c r="A198">
        <v>355</v>
      </c>
      <c r="B198" s="3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9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30" hidden="1" x14ac:dyDescent="0.25">
      <c r="A199">
        <v>278</v>
      </c>
      <c r="B199" s="3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45" hidden="1" x14ac:dyDescent="0.25">
      <c r="A200">
        <v>2443</v>
      </c>
      <c r="B200" s="3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9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9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45" hidden="1" x14ac:dyDescent="0.25">
      <c r="A202">
        <v>37</v>
      </c>
      <c r="B202" s="3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9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45" hidden="1" x14ac:dyDescent="0.25">
      <c r="A203">
        <v>1194</v>
      </c>
      <c r="B203" s="3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9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9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45" hidden="1" x14ac:dyDescent="0.25">
      <c r="A205">
        <v>2045</v>
      </c>
      <c r="B205" s="3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9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9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9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9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45" hidden="1" x14ac:dyDescent="0.25">
      <c r="A209">
        <v>2054</v>
      </c>
      <c r="B209" s="3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30" hidden="1" x14ac:dyDescent="0.25">
      <c r="A210">
        <v>1476</v>
      </c>
      <c r="B210" s="3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9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45" hidden="1" x14ac:dyDescent="0.25">
      <c r="A211">
        <v>2280</v>
      </c>
      <c r="B211" s="3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9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45" hidden="1" x14ac:dyDescent="0.25">
      <c r="A212">
        <v>2036</v>
      </c>
      <c r="B212" s="3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9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45" hidden="1" x14ac:dyDescent="0.25">
      <c r="A213">
        <v>1215</v>
      </c>
      <c r="B213" s="3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9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9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9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9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45" hidden="1" x14ac:dyDescent="0.25">
      <c r="A217">
        <v>361</v>
      </c>
      <c r="B217" s="3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9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9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9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45" hidden="1" x14ac:dyDescent="0.25">
      <c r="A221">
        <v>1197</v>
      </c>
      <c r="B221" s="3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9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45" hidden="1" x14ac:dyDescent="0.25">
      <c r="A222">
        <v>257</v>
      </c>
      <c r="B222" s="3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9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45" hidden="1" x14ac:dyDescent="0.25">
      <c r="A223">
        <v>2005</v>
      </c>
      <c r="B223" s="3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9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9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9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45" hidden="1" x14ac:dyDescent="0.25">
      <c r="A226">
        <v>2330</v>
      </c>
      <c r="B226" s="3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9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45" hidden="1" x14ac:dyDescent="0.25">
      <c r="A227">
        <v>330</v>
      </c>
      <c r="B227" s="3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9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45" hidden="1" x14ac:dyDescent="0.25">
      <c r="A228">
        <v>1256</v>
      </c>
      <c r="B228" s="3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9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30" hidden="1" x14ac:dyDescent="0.25">
      <c r="A229">
        <v>693</v>
      </c>
      <c r="B229" s="3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9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9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9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9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9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9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45" hidden="1" x14ac:dyDescent="0.25">
      <c r="A236">
        <v>1472</v>
      </c>
      <c r="B236" s="3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9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9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45" hidden="1" x14ac:dyDescent="0.25">
      <c r="A238">
        <v>344</v>
      </c>
      <c r="B238" s="3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9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45" hidden="1" x14ac:dyDescent="0.25">
      <c r="A239">
        <v>1369</v>
      </c>
      <c r="B239" s="3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9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45" hidden="1" x14ac:dyDescent="0.25">
      <c r="A241">
        <v>711</v>
      </c>
      <c r="B241" s="3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9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45" hidden="1" x14ac:dyDescent="0.25">
      <c r="A242">
        <v>2038</v>
      </c>
      <c r="B242" s="3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9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9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9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45" hidden="1" x14ac:dyDescent="0.25">
      <c r="A245">
        <v>1477</v>
      </c>
      <c r="B245" s="3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9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9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45" hidden="1" x14ac:dyDescent="0.25">
      <c r="A247">
        <v>1471</v>
      </c>
      <c r="B247" s="3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9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45" hidden="1" x14ac:dyDescent="0.25">
      <c r="A248">
        <v>722</v>
      </c>
      <c r="B248" s="3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9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45" hidden="1" x14ac:dyDescent="0.25">
      <c r="A249">
        <v>3029</v>
      </c>
      <c r="B249" s="3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30" hidden="1" x14ac:dyDescent="0.25">
      <c r="A250">
        <v>854</v>
      </c>
      <c r="B250" s="3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9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45" hidden="1" x14ac:dyDescent="0.25">
      <c r="A251">
        <v>39</v>
      </c>
      <c r="B251" s="3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9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45" hidden="1" x14ac:dyDescent="0.25">
      <c r="A252">
        <v>2607</v>
      </c>
      <c r="B252" s="3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9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30" hidden="1" x14ac:dyDescent="0.25">
      <c r="A253">
        <v>2610</v>
      </c>
      <c r="B253" s="3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9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45" hidden="1" x14ac:dyDescent="0.25">
      <c r="A254">
        <v>654</v>
      </c>
      <c r="B254" s="3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9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9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9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9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45" hidden="1" x14ac:dyDescent="0.25">
      <c r="A258">
        <v>3282</v>
      </c>
      <c r="B258" s="3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 2), 0)</f>
        <v>134.26</v>
      </c>
      <c r="Q258" s="9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45" hidden="1" x14ac:dyDescent="0.25">
      <c r="A259">
        <v>2715</v>
      </c>
      <c r="B259" s="3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45" hidden="1" x14ac:dyDescent="0.25">
      <c r="A260">
        <v>3036</v>
      </c>
      <c r="B260" s="3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9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45" hidden="1" x14ac:dyDescent="0.25">
      <c r="A261">
        <v>250</v>
      </c>
      <c r="B261" s="3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9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9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45" hidden="1" x14ac:dyDescent="0.25">
      <c r="A263">
        <v>271</v>
      </c>
      <c r="B263" s="3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9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45" hidden="1" x14ac:dyDescent="0.25">
      <c r="A264">
        <v>1534</v>
      </c>
      <c r="B264" s="3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9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45" hidden="1" x14ac:dyDescent="0.25">
      <c r="A265">
        <v>2731</v>
      </c>
      <c r="B265" s="3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9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45" hidden="1" x14ac:dyDescent="0.25">
      <c r="A266">
        <v>2017</v>
      </c>
      <c r="B266" s="3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9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9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45" hidden="1" x14ac:dyDescent="0.25">
      <c r="A268">
        <v>3425</v>
      </c>
      <c r="B268" s="3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9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45" hidden="1" x14ac:dyDescent="0.25">
      <c r="A269">
        <v>43</v>
      </c>
      <c r="B269" s="3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9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45" hidden="1" x14ac:dyDescent="0.25">
      <c r="A271">
        <v>983</v>
      </c>
      <c r="B271" s="3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9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45" hidden="1" x14ac:dyDescent="0.25">
      <c r="A272">
        <v>2459</v>
      </c>
      <c r="B272" s="3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9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45" hidden="1" x14ac:dyDescent="0.25">
      <c r="A273">
        <v>3224</v>
      </c>
      <c r="B273" s="3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9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45" hidden="1" x14ac:dyDescent="0.25">
      <c r="A274">
        <v>343</v>
      </c>
      <c r="B274" s="3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9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45" hidden="1" x14ac:dyDescent="0.25">
      <c r="A275">
        <v>370</v>
      </c>
      <c r="B275" s="3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9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45" hidden="1" x14ac:dyDescent="0.25">
      <c r="A276">
        <v>1253</v>
      </c>
      <c r="B276" s="3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9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45" hidden="1" x14ac:dyDescent="0.25">
      <c r="A277">
        <v>2057</v>
      </c>
      <c r="B277" s="3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9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45" hidden="1" x14ac:dyDescent="0.25">
      <c r="A278">
        <v>411</v>
      </c>
      <c r="B278" s="3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9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45" hidden="1" x14ac:dyDescent="0.25">
      <c r="A279">
        <v>2231</v>
      </c>
      <c r="B279" s="3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9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30" hidden="1" x14ac:dyDescent="0.25">
      <c r="A281">
        <v>317</v>
      </c>
      <c r="B281" s="3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9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9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45" hidden="1" x14ac:dyDescent="0.25">
      <c r="A283">
        <v>658</v>
      </c>
      <c r="B283" s="3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9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9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9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45" hidden="1" x14ac:dyDescent="0.25">
      <c r="A286">
        <v>1536</v>
      </c>
      <c r="B286" s="3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9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9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45" hidden="1" x14ac:dyDescent="0.25">
      <c r="A288">
        <v>3009</v>
      </c>
      <c r="B288" s="3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9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9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9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9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30" hidden="1" x14ac:dyDescent="0.25">
      <c r="A293">
        <v>2714</v>
      </c>
      <c r="B293" s="3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9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45" hidden="1" x14ac:dyDescent="0.25">
      <c r="A294">
        <v>979</v>
      </c>
      <c r="B294" s="3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9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45" hidden="1" x14ac:dyDescent="0.25">
      <c r="A295">
        <v>2079</v>
      </c>
      <c r="B295" s="3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9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45" hidden="1" x14ac:dyDescent="0.25">
      <c r="A296">
        <v>2268</v>
      </c>
      <c r="B296" s="3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9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9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9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45" hidden="1" x14ac:dyDescent="0.25">
      <c r="A299">
        <v>32</v>
      </c>
      <c r="B299" s="3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45" hidden="1" x14ac:dyDescent="0.25">
      <c r="A300">
        <v>2184</v>
      </c>
      <c r="B300" s="3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9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9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45" hidden="1" x14ac:dyDescent="0.25">
      <c r="A302">
        <v>3014</v>
      </c>
      <c r="B302" s="3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9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30" hidden="1" x14ac:dyDescent="0.25">
      <c r="A303">
        <v>2202</v>
      </c>
      <c r="B303" s="3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9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9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9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45" hidden="1" x14ac:dyDescent="0.25">
      <c r="A306">
        <v>216</v>
      </c>
      <c r="B306" s="3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9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45" hidden="1" x14ac:dyDescent="0.25">
      <c r="A307">
        <v>1526</v>
      </c>
      <c r="B307" s="3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9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45" hidden="1" x14ac:dyDescent="0.25">
      <c r="A308">
        <v>2987</v>
      </c>
      <c r="B308" s="3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9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45" hidden="1" x14ac:dyDescent="0.25">
      <c r="A309">
        <v>3211</v>
      </c>
      <c r="B309" s="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45" hidden="1" x14ac:dyDescent="0.25">
      <c r="A310">
        <v>1539</v>
      </c>
      <c r="B310" s="3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9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30" hidden="1" x14ac:dyDescent="0.25">
      <c r="A311">
        <v>3035</v>
      </c>
      <c r="B311" s="3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9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9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9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45" hidden="1" x14ac:dyDescent="0.25">
      <c r="A314">
        <v>279</v>
      </c>
      <c r="B314" s="3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9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9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45" hidden="1" x14ac:dyDescent="0.25">
      <c r="A316">
        <v>2332</v>
      </c>
      <c r="B316" s="3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9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45" hidden="1" x14ac:dyDescent="0.25">
      <c r="A317">
        <v>385</v>
      </c>
      <c r="B317" s="3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9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9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30" hidden="1" x14ac:dyDescent="0.25">
      <c r="A319">
        <v>643</v>
      </c>
      <c r="B319" s="3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9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9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45" hidden="1" x14ac:dyDescent="0.25">
      <c r="A322">
        <v>293</v>
      </c>
      <c r="B322" s="3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 2), 0)</f>
        <v>201.22</v>
      </c>
      <c r="Q322" s="9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45" hidden="1" x14ac:dyDescent="0.25">
      <c r="A323">
        <v>670</v>
      </c>
      <c r="B323" s="3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9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45" hidden="1" x14ac:dyDescent="0.25">
      <c r="A324">
        <v>2068</v>
      </c>
      <c r="B324" s="3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9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9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45" hidden="1" x14ac:dyDescent="0.25">
      <c r="A326">
        <v>1657</v>
      </c>
      <c r="B326" s="3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9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9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45" hidden="1" x14ac:dyDescent="0.25">
      <c r="A328">
        <v>357</v>
      </c>
      <c r="B328" s="3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9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30" hidden="1" x14ac:dyDescent="0.25">
      <c r="A329">
        <v>1219</v>
      </c>
      <c r="B329" s="3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45" hidden="1" x14ac:dyDescent="0.25">
      <c r="A330">
        <v>2924</v>
      </c>
      <c r="B330" s="3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9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45" hidden="1" x14ac:dyDescent="0.25">
      <c r="A331">
        <v>2493</v>
      </c>
      <c r="B331" s="3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9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9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9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9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45" hidden="1" x14ac:dyDescent="0.25">
      <c r="A335">
        <v>2335</v>
      </c>
      <c r="B335" s="3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9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9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45" hidden="1" x14ac:dyDescent="0.25">
      <c r="A337">
        <v>300</v>
      </c>
      <c r="B337" s="3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9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45" hidden="1" x14ac:dyDescent="0.25">
      <c r="A338">
        <v>3250</v>
      </c>
      <c r="B338" s="3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9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9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45" hidden="1" x14ac:dyDescent="0.25">
      <c r="A341">
        <v>1095</v>
      </c>
      <c r="B341" s="3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9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45" hidden="1" x14ac:dyDescent="0.25">
      <c r="A342">
        <v>651</v>
      </c>
      <c r="B342" s="3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9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45" hidden="1" x14ac:dyDescent="0.25">
      <c r="A343">
        <v>2984</v>
      </c>
      <c r="B343" s="3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9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9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9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9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45" hidden="1" x14ac:dyDescent="0.25">
      <c r="A347">
        <v>2252</v>
      </c>
      <c r="B347" s="3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9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9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45" hidden="1" x14ac:dyDescent="0.25">
      <c r="A349">
        <v>3259</v>
      </c>
      <c r="B349" s="3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9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45" hidden="1" x14ac:dyDescent="0.25">
      <c r="A351">
        <v>2224</v>
      </c>
      <c r="B351" s="3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9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45" hidden="1" x14ac:dyDescent="0.25">
      <c r="A352">
        <v>1517</v>
      </c>
      <c r="B352" s="3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9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45" hidden="1" x14ac:dyDescent="0.25">
      <c r="A353">
        <v>1532</v>
      </c>
      <c r="B353" s="3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9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45" hidden="1" x14ac:dyDescent="0.25">
      <c r="A354">
        <v>1963</v>
      </c>
      <c r="B354" s="3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9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9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9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9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45" hidden="1" x14ac:dyDescent="0.25">
      <c r="A358">
        <v>3147</v>
      </c>
      <c r="B358" s="3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9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45" hidden="1" x14ac:dyDescent="0.25">
      <c r="A359">
        <v>2024</v>
      </c>
      <c r="B359" s="3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45" hidden="1" x14ac:dyDescent="0.25">
      <c r="A360">
        <v>3017</v>
      </c>
      <c r="B360" s="3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9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45" hidden="1" x14ac:dyDescent="0.25">
      <c r="A361">
        <v>1523</v>
      </c>
      <c r="B361" s="3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9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45" hidden="1" x14ac:dyDescent="0.25">
      <c r="A362">
        <v>1184</v>
      </c>
      <c r="B362" s="3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9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9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9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9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45" hidden="1" x14ac:dyDescent="0.25">
      <c r="A366">
        <v>2734</v>
      </c>
      <c r="B366" s="3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9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45" hidden="1" x14ac:dyDescent="0.25">
      <c r="A367">
        <v>418</v>
      </c>
      <c r="B367" s="3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9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45" hidden="1" x14ac:dyDescent="0.25">
      <c r="A368">
        <v>384</v>
      </c>
      <c r="B368" s="3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9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45" hidden="1" x14ac:dyDescent="0.25">
      <c r="A369">
        <v>1267</v>
      </c>
      <c r="B369" s="3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9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45" hidden="1" x14ac:dyDescent="0.25">
      <c r="A371">
        <v>1502</v>
      </c>
      <c r="B371" s="3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9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45" hidden="1" x14ac:dyDescent="0.25">
      <c r="A372">
        <v>1746</v>
      </c>
      <c r="B372" s="3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9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30" hidden="1" x14ac:dyDescent="0.25">
      <c r="A373">
        <v>1223</v>
      </c>
      <c r="B373" s="3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9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9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30" hidden="1" x14ac:dyDescent="0.25">
      <c r="A375">
        <v>2186</v>
      </c>
      <c r="B375" s="3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9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45" hidden="1" x14ac:dyDescent="0.25">
      <c r="A376">
        <v>1297</v>
      </c>
      <c r="B376" s="3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9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9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30" hidden="1" x14ac:dyDescent="0.25">
      <c r="A378">
        <v>2168</v>
      </c>
      <c r="B378" s="3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9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45" hidden="1" x14ac:dyDescent="0.25">
      <c r="A379">
        <v>2621</v>
      </c>
      <c r="B379" s="3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45" hidden="1" x14ac:dyDescent="0.25">
      <c r="A380">
        <v>1193</v>
      </c>
      <c r="B380" s="3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9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9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45" hidden="1" x14ac:dyDescent="0.25">
      <c r="A382">
        <v>2091</v>
      </c>
      <c r="B382" s="3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9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9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45" hidden="1" x14ac:dyDescent="0.25">
      <c r="A384">
        <v>1509</v>
      </c>
      <c r="B384" s="3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9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9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 2), 0)</f>
        <v>106.8</v>
      </c>
      <c r="Q386" s="9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30" hidden="1" x14ac:dyDescent="0.25">
      <c r="A387">
        <v>261</v>
      </c>
      <c r="B387" s="3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9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45" hidden="1" x14ac:dyDescent="0.25">
      <c r="A388">
        <v>309</v>
      </c>
      <c r="B388" s="3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9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45" hidden="1" x14ac:dyDescent="0.25">
      <c r="A390">
        <v>399</v>
      </c>
      <c r="B390" s="3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9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9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45" hidden="1" x14ac:dyDescent="0.25">
      <c r="A392">
        <v>320</v>
      </c>
      <c r="B392" s="3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9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30" hidden="1" x14ac:dyDescent="0.25">
      <c r="A393">
        <v>1019</v>
      </c>
      <c r="B393" s="3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9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9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9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45" hidden="1" x14ac:dyDescent="0.25">
      <c r="A396">
        <v>2663</v>
      </c>
      <c r="B396" s="3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9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9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9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45" hidden="1" x14ac:dyDescent="0.25">
      <c r="A400">
        <v>1846</v>
      </c>
      <c r="B400" s="3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9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45" hidden="1" x14ac:dyDescent="0.25">
      <c r="A401">
        <v>2223</v>
      </c>
      <c r="B401" s="3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9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9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30" hidden="1" x14ac:dyDescent="0.25">
      <c r="A403">
        <v>1004</v>
      </c>
      <c r="B403" s="3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9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9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45" hidden="1" x14ac:dyDescent="0.25">
      <c r="A405">
        <v>2227</v>
      </c>
      <c r="B405" s="3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9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45" hidden="1" x14ac:dyDescent="0.25">
      <c r="A406">
        <v>1269</v>
      </c>
      <c r="B406" s="3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9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9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9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30" hidden="1" x14ac:dyDescent="0.25">
      <c r="A409">
        <v>2538</v>
      </c>
      <c r="B409" s="3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30" hidden="1" x14ac:dyDescent="0.25">
      <c r="A410">
        <v>1351</v>
      </c>
      <c r="B410" s="3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9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9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45" hidden="1" x14ac:dyDescent="0.25">
      <c r="A412">
        <v>297</v>
      </c>
      <c r="B412" s="3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9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9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45" hidden="1" x14ac:dyDescent="0.25">
      <c r="A414">
        <v>3236</v>
      </c>
      <c r="B414" s="3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9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9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45" hidden="1" x14ac:dyDescent="0.25">
      <c r="A416">
        <v>1828</v>
      </c>
      <c r="B416" s="3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9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45" hidden="1" x14ac:dyDescent="0.25">
      <c r="A417">
        <v>59</v>
      </c>
      <c r="B417" s="3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9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30" hidden="1" x14ac:dyDescent="0.25">
      <c r="A418">
        <v>3219</v>
      </c>
      <c r="B418" s="3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9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30" hidden="1" x14ac:dyDescent="0.25">
      <c r="A419">
        <v>2235</v>
      </c>
      <c r="B419" s="3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45" hidden="1" x14ac:dyDescent="0.25">
      <c r="A420">
        <v>42</v>
      </c>
      <c r="B420" s="3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9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9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45" hidden="1" x14ac:dyDescent="0.25">
      <c r="A422">
        <v>2158</v>
      </c>
      <c r="B422" s="3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9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9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45" hidden="1" x14ac:dyDescent="0.25">
      <c r="A424">
        <v>1512</v>
      </c>
      <c r="B424" s="3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9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45" hidden="1" x14ac:dyDescent="0.25">
      <c r="A425">
        <v>2226</v>
      </c>
      <c r="B425" s="3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9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45" hidden="1" x14ac:dyDescent="0.25">
      <c r="A426">
        <v>680</v>
      </c>
      <c r="B426" s="3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9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45" hidden="1" x14ac:dyDescent="0.25">
      <c r="A427">
        <v>959</v>
      </c>
      <c r="B427" s="3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9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30" hidden="1" x14ac:dyDescent="0.25">
      <c r="A428">
        <v>2247</v>
      </c>
      <c r="B428" s="3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9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45" hidden="1" x14ac:dyDescent="0.25">
      <c r="A429">
        <v>1962</v>
      </c>
      <c r="B429" s="3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9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30" hidden="1" x14ac:dyDescent="0.25">
      <c r="A431">
        <v>1529</v>
      </c>
      <c r="B431" s="3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9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45" hidden="1" x14ac:dyDescent="0.25">
      <c r="A432">
        <v>414</v>
      </c>
      <c r="B432" s="3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9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45" hidden="1" x14ac:dyDescent="0.25">
      <c r="A433">
        <v>657</v>
      </c>
      <c r="B433" s="3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9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9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45" hidden="1" x14ac:dyDescent="0.25">
      <c r="A435">
        <v>2259</v>
      </c>
      <c r="B435" s="3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9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45" hidden="1" x14ac:dyDescent="0.25">
      <c r="A436">
        <v>392</v>
      </c>
      <c r="B436" s="3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9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45" hidden="1" x14ac:dyDescent="0.25">
      <c r="A437">
        <v>2718</v>
      </c>
      <c r="B437" s="3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9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30" hidden="1" x14ac:dyDescent="0.25">
      <c r="A438">
        <v>1520</v>
      </c>
      <c r="B438" s="3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9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45" hidden="1" x14ac:dyDescent="0.25">
      <c r="A439">
        <v>1282</v>
      </c>
      <c r="B439" s="3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9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45" hidden="1" x14ac:dyDescent="0.25">
      <c r="A441">
        <v>2305</v>
      </c>
      <c r="B441" s="3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9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45" hidden="1" x14ac:dyDescent="0.25">
      <c r="A442">
        <v>3019</v>
      </c>
      <c r="B442" s="3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9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45" hidden="1" x14ac:dyDescent="0.25">
      <c r="A443">
        <v>2664</v>
      </c>
      <c r="B443" s="3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9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45" hidden="1" x14ac:dyDescent="0.25">
      <c r="A444">
        <v>256</v>
      </c>
      <c r="B444" s="3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9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30" hidden="1" x14ac:dyDescent="0.25">
      <c r="A445">
        <v>1504</v>
      </c>
      <c r="B445" s="3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9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9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45" hidden="1" x14ac:dyDescent="0.25">
      <c r="A447">
        <v>299</v>
      </c>
      <c r="B447" s="3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9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9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45" hidden="1" x14ac:dyDescent="0.25">
      <c r="A449">
        <v>313</v>
      </c>
      <c r="B449" s="3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45" hidden="1" x14ac:dyDescent="0.25">
      <c r="A450">
        <v>2633</v>
      </c>
      <c r="B450" s="3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 2), 0)</f>
        <v>89.1</v>
      </c>
      <c r="Q450" s="9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45" hidden="1" x14ac:dyDescent="0.25">
      <c r="A451">
        <v>1540</v>
      </c>
      <c r="B451" s="3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9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45" hidden="1" x14ac:dyDescent="0.25">
      <c r="A452">
        <v>1341</v>
      </c>
      <c r="B452" s="3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9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9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45" hidden="1" x14ac:dyDescent="0.25">
      <c r="A454">
        <v>1852</v>
      </c>
      <c r="B454" s="3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9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9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45" hidden="1" x14ac:dyDescent="0.25">
      <c r="A456">
        <v>3187</v>
      </c>
      <c r="B456" s="3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9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45" hidden="1" x14ac:dyDescent="0.25">
      <c r="A457">
        <v>379</v>
      </c>
      <c r="B457" s="3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9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9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45" hidden="1" x14ac:dyDescent="0.25">
      <c r="A459">
        <v>1938</v>
      </c>
      <c r="B459" s="3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9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45" hidden="1" x14ac:dyDescent="0.25">
      <c r="A461">
        <v>2041</v>
      </c>
      <c r="B461" s="3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9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45" hidden="1" x14ac:dyDescent="0.25">
      <c r="A462">
        <v>1466</v>
      </c>
      <c r="B462" s="3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9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9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45" hidden="1" x14ac:dyDescent="0.25">
      <c r="A464">
        <v>2108</v>
      </c>
      <c r="B464" s="3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9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9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30" hidden="1" x14ac:dyDescent="0.25">
      <c r="A466">
        <v>316</v>
      </c>
      <c r="B466" s="3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9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45" hidden="1" x14ac:dyDescent="0.25">
      <c r="A467">
        <v>346</v>
      </c>
      <c r="B467" s="3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9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9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45" hidden="1" x14ac:dyDescent="0.25">
      <c r="A469">
        <v>1972</v>
      </c>
      <c r="B469" s="3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45" hidden="1" x14ac:dyDescent="0.25">
      <c r="A470">
        <v>2723</v>
      </c>
      <c r="B470" s="3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9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9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9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45" hidden="1" x14ac:dyDescent="0.25">
      <c r="A473">
        <v>1505</v>
      </c>
      <c r="B473" s="3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9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45" hidden="1" x14ac:dyDescent="0.25">
      <c r="A474">
        <v>338</v>
      </c>
      <c r="B474" s="3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9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9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9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45" hidden="1" x14ac:dyDescent="0.25">
      <c r="A477">
        <v>286</v>
      </c>
      <c r="B477" s="3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9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45" hidden="1" x14ac:dyDescent="0.25">
      <c r="A478">
        <v>3128</v>
      </c>
      <c r="B478" s="3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9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45" hidden="1" x14ac:dyDescent="0.25">
      <c r="A479">
        <v>2044</v>
      </c>
      <c r="B479" s="3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45" hidden="1" x14ac:dyDescent="0.25">
      <c r="A480">
        <v>1257</v>
      </c>
      <c r="B480" s="3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9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9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45" hidden="1" x14ac:dyDescent="0.25">
      <c r="A482">
        <v>1510</v>
      </c>
      <c r="B482" s="3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9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45" hidden="1" x14ac:dyDescent="0.25">
      <c r="A483">
        <v>240</v>
      </c>
      <c r="B483" s="3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9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9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9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45" hidden="1" x14ac:dyDescent="0.25">
      <c r="A486">
        <v>2666</v>
      </c>
      <c r="B486" s="3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9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45" hidden="1" x14ac:dyDescent="0.25">
      <c r="A487">
        <v>1277</v>
      </c>
      <c r="B487" s="3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9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45" hidden="1" x14ac:dyDescent="0.25">
      <c r="A488">
        <v>2257</v>
      </c>
      <c r="B488" s="3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9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9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45" hidden="1" x14ac:dyDescent="0.25">
      <c r="A491">
        <v>2995</v>
      </c>
      <c r="B491" s="3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9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30" hidden="1" x14ac:dyDescent="0.25">
      <c r="A492">
        <v>2182</v>
      </c>
      <c r="B492" s="3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9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45" hidden="1" x14ac:dyDescent="0.25">
      <c r="A493">
        <v>289</v>
      </c>
      <c r="B493" s="3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9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9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45" hidden="1" x14ac:dyDescent="0.25">
      <c r="A495">
        <v>534</v>
      </c>
      <c r="B495" s="3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9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9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9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45" hidden="1" x14ac:dyDescent="0.25">
      <c r="A498">
        <v>1959</v>
      </c>
      <c r="B498" s="3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9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45" hidden="1" x14ac:dyDescent="0.25">
      <c r="A499">
        <v>1511</v>
      </c>
      <c r="B499" s="3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45" hidden="1" x14ac:dyDescent="0.25">
      <c r="A500">
        <v>795</v>
      </c>
      <c r="B500" s="3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9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45" hidden="1" x14ac:dyDescent="0.25">
      <c r="A501">
        <v>2316</v>
      </c>
      <c r="B501" s="3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9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9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9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45" hidden="1" x14ac:dyDescent="0.25">
      <c r="A504">
        <v>1631</v>
      </c>
      <c r="B504" s="3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9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9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45" hidden="1" x14ac:dyDescent="0.25">
      <c r="A506">
        <v>3411</v>
      </c>
      <c r="B506" s="3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9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45" hidden="1" x14ac:dyDescent="0.25">
      <c r="A507">
        <v>1208</v>
      </c>
      <c r="B507" s="3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9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45" hidden="1" x14ac:dyDescent="0.25">
      <c r="A508">
        <v>1218</v>
      </c>
      <c r="B508" s="3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9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45" hidden="1" x14ac:dyDescent="0.25">
      <c r="A509">
        <v>3235</v>
      </c>
      <c r="B509" s="3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9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9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45" hidden="1" x14ac:dyDescent="0.25">
      <c r="A512">
        <v>698</v>
      </c>
      <c r="B512" s="3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9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45" hidden="1" x14ac:dyDescent="0.25">
      <c r="A513">
        <v>1293</v>
      </c>
      <c r="B513" s="3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9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 2), 0)</f>
        <v>136.85</v>
      </c>
      <c r="Q514" s="9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9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45" hidden="1" x14ac:dyDescent="0.25">
      <c r="A516">
        <v>3267</v>
      </c>
      <c r="B516" s="3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9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45" hidden="1" x14ac:dyDescent="0.25">
      <c r="A517">
        <v>57</v>
      </c>
      <c r="B517" s="3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9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30" hidden="1" x14ac:dyDescent="0.25">
      <c r="A518">
        <v>1792</v>
      </c>
      <c r="B518" s="3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9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45" hidden="1" x14ac:dyDescent="0.25">
      <c r="A520">
        <v>3286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9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45" hidden="1" x14ac:dyDescent="0.25">
      <c r="A521">
        <v>2450</v>
      </c>
      <c r="B521" s="3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9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9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9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9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9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45" hidden="1" x14ac:dyDescent="0.25">
      <c r="A526">
        <v>538</v>
      </c>
      <c r="B526" s="3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9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45" hidden="1" x14ac:dyDescent="0.25">
      <c r="A527">
        <v>832</v>
      </c>
      <c r="B527" s="3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9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45" hidden="1" x14ac:dyDescent="0.25">
      <c r="A528">
        <v>3046</v>
      </c>
      <c r="B528" s="3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9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9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9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45" hidden="1" x14ac:dyDescent="0.25">
      <c r="A532">
        <v>688</v>
      </c>
      <c r="B532" s="3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9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9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9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45" hidden="1" x14ac:dyDescent="0.25">
      <c r="A535">
        <v>790</v>
      </c>
      <c r="B535" s="3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9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9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9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45" hidden="1" x14ac:dyDescent="0.25">
      <c r="A538">
        <v>2732</v>
      </c>
      <c r="B538" s="3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9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45" hidden="1" x14ac:dyDescent="0.25">
      <c r="A540">
        <v>51</v>
      </c>
      <c r="B540" s="3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9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45" hidden="1" x14ac:dyDescent="0.25">
      <c r="A541">
        <v>2021</v>
      </c>
      <c r="B541" s="3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9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9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30" hidden="1" x14ac:dyDescent="0.25">
      <c r="A543">
        <v>1268</v>
      </c>
      <c r="B543" s="3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9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45" hidden="1" x14ac:dyDescent="0.25">
      <c r="A544">
        <v>1279</v>
      </c>
      <c r="B544" s="3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9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9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45" hidden="1" x14ac:dyDescent="0.25">
      <c r="A546">
        <v>1770</v>
      </c>
      <c r="B546" s="3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9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9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45" hidden="1" x14ac:dyDescent="0.25">
      <c r="A548">
        <v>2229</v>
      </c>
      <c r="B548" s="3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9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45" hidden="1" x14ac:dyDescent="0.25">
      <c r="A549">
        <v>545</v>
      </c>
      <c r="B549" s="3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45" hidden="1" x14ac:dyDescent="0.25">
      <c r="A550">
        <v>2521</v>
      </c>
      <c r="B550" s="3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9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45" hidden="1" x14ac:dyDescent="0.25">
      <c r="A551">
        <v>1352</v>
      </c>
      <c r="B551" s="3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9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9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9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9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9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9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9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45" hidden="1" x14ac:dyDescent="0.25">
      <c r="A558">
        <v>1254</v>
      </c>
      <c r="B558" s="3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9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9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30" hidden="1" x14ac:dyDescent="0.25">
      <c r="A561">
        <v>2337</v>
      </c>
      <c r="B561" s="3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9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9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45" hidden="1" x14ac:dyDescent="0.25">
      <c r="A563">
        <v>1185</v>
      </c>
      <c r="B563" s="3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9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45" hidden="1" x14ac:dyDescent="0.25">
      <c r="A564">
        <v>3254</v>
      </c>
      <c r="B564" s="3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9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9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9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45" hidden="1" x14ac:dyDescent="0.25">
      <c r="A567">
        <v>1205</v>
      </c>
      <c r="B567" s="3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9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45" hidden="1" x14ac:dyDescent="0.25">
      <c r="A568">
        <v>368</v>
      </c>
      <c r="B568" s="3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9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9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9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9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45" hidden="1" x14ac:dyDescent="0.25">
      <c r="A573">
        <v>613</v>
      </c>
      <c r="B573" s="3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9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9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45" hidden="1" x14ac:dyDescent="0.25">
      <c r="A575">
        <v>753</v>
      </c>
      <c r="B575" s="3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9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45" hidden="1" x14ac:dyDescent="0.25">
      <c r="A576">
        <v>2803</v>
      </c>
      <c r="B576" s="3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9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45" hidden="1" x14ac:dyDescent="0.25">
      <c r="A577">
        <v>677</v>
      </c>
      <c r="B577" s="3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9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45" hidden="1" x14ac:dyDescent="0.25">
      <c r="A578">
        <v>3005</v>
      </c>
      <c r="B578" s="3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 2), 0)</f>
        <v>108.24</v>
      </c>
      <c r="Q578" s="9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30" hidden="1" x14ac:dyDescent="0.25">
      <c r="A579">
        <v>3242</v>
      </c>
      <c r="B579" s="3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45" hidden="1" x14ac:dyDescent="0.25">
      <c r="A580">
        <v>308</v>
      </c>
      <c r="B580" s="3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9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45" hidden="1" x14ac:dyDescent="0.25">
      <c r="A581">
        <v>2722</v>
      </c>
      <c r="B581" s="3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9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9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30" hidden="1" x14ac:dyDescent="0.25">
      <c r="A583">
        <v>825</v>
      </c>
      <c r="B583" s="3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9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9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45" hidden="1" x14ac:dyDescent="0.25">
      <c r="A585">
        <v>1313</v>
      </c>
      <c r="B585" s="3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9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45" hidden="1" x14ac:dyDescent="0.25">
      <c r="A586">
        <v>1401</v>
      </c>
      <c r="B586" s="3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9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30" hidden="1" x14ac:dyDescent="0.25">
      <c r="A587">
        <v>1749</v>
      </c>
      <c r="B587" s="3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9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45" hidden="1" x14ac:dyDescent="0.25">
      <c r="A588">
        <v>1843</v>
      </c>
      <c r="B588" s="3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9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30" hidden="1" x14ac:dyDescent="0.25">
      <c r="A590">
        <v>3677</v>
      </c>
      <c r="B590" s="3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9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45" hidden="1" x14ac:dyDescent="0.25">
      <c r="A591">
        <v>532</v>
      </c>
      <c r="B591" s="3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9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45" hidden="1" x14ac:dyDescent="0.25">
      <c r="A592">
        <v>3024</v>
      </c>
      <c r="B592" s="3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9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45" hidden="1" x14ac:dyDescent="0.25">
      <c r="A593">
        <v>3214</v>
      </c>
      <c r="B593" s="3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9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45" hidden="1" x14ac:dyDescent="0.25">
      <c r="A594">
        <v>3218</v>
      </c>
      <c r="B594" s="3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9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45" hidden="1" x14ac:dyDescent="0.25">
      <c r="A595">
        <v>1763</v>
      </c>
      <c r="B595" s="3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9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9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45" hidden="1" x14ac:dyDescent="0.25">
      <c r="A597">
        <v>360</v>
      </c>
      <c r="B597" s="3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9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45" hidden="1" x14ac:dyDescent="0.25">
      <c r="A598">
        <v>2985</v>
      </c>
      <c r="B598" s="3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9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45" hidden="1" x14ac:dyDescent="0.25">
      <c r="A599">
        <v>2046</v>
      </c>
      <c r="B599" s="3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60" hidden="1" x14ac:dyDescent="0.25">
      <c r="A600">
        <v>2606</v>
      </c>
      <c r="B600" s="3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9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9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9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30" hidden="1" x14ac:dyDescent="0.25">
      <c r="A603">
        <v>840</v>
      </c>
      <c r="B603" s="3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9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45" hidden="1" x14ac:dyDescent="0.25">
      <c r="A604">
        <v>16</v>
      </c>
      <c r="B604" s="3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9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30" hidden="1" x14ac:dyDescent="0.25">
      <c r="A605">
        <v>349</v>
      </c>
      <c r="B605" s="3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9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9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idden="1" x14ac:dyDescent="0.25">
      <c r="A607">
        <v>49</v>
      </c>
      <c r="B607" s="3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9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45" hidden="1" x14ac:dyDescent="0.25">
      <c r="A608">
        <v>525</v>
      </c>
      <c r="B608" s="3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9" t="s">
        <v>8323</v>
      </c>
      <c r="R608" t="s">
        <v>8326</v>
      </c>
      <c r="S608" s="13">
        <f t="shared" si="38"/>
        <v>41850.400937500002</v>
      </c>
      <c r="T608" s="13">
        <f t="shared" si="39"/>
        <v>41895.400937500002</v>
      </c>
    </row>
    <row r="609" spans="1:20" ht="45" hidden="1" x14ac:dyDescent="0.25">
      <c r="A609">
        <v>362</v>
      </c>
      <c r="B609" s="3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9" t="s">
        <v>8321</v>
      </c>
      <c r="R609" t="s">
        <v>8322</v>
      </c>
      <c r="S609" s="13">
        <f t="shared" si="38"/>
        <v>41837.210543981484</v>
      </c>
      <c r="T609" s="13">
        <f t="shared" si="39"/>
        <v>41859</v>
      </c>
    </row>
    <row r="610" spans="1:20" ht="60" hidden="1" x14ac:dyDescent="0.25">
      <c r="A610">
        <v>2716</v>
      </c>
      <c r="B610" s="3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9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45" hidden="1" x14ac:dyDescent="0.25">
      <c r="A611">
        <v>2277</v>
      </c>
      <c r="B611" s="3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9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9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45" hidden="1" x14ac:dyDescent="0.25">
      <c r="A613">
        <v>1780</v>
      </c>
      <c r="B613" s="3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9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45" hidden="1" x14ac:dyDescent="0.25">
      <c r="A614">
        <v>3481</v>
      </c>
      <c r="B614" s="3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9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45" hidden="1" x14ac:dyDescent="0.25">
      <c r="A615">
        <v>671</v>
      </c>
      <c r="B615" s="3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9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9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9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9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45" hidden="1" x14ac:dyDescent="0.25">
      <c r="A620">
        <v>2228</v>
      </c>
      <c r="B620" s="3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9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9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9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45" hidden="1" x14ac:dyDescent="0.25">
      <c r="A623">
        <v>352</v>
      </c>
      <c r="B623" s="3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9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45" hidden="1" x14ac:dyDescent="0.25">
      <c r="A624">
        <v>1625</v>
      </c>
      <c r="B624" s="3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9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45" hidden="1" x14ac:dyDescent="0.25">
      <c r="A625">
        <v>0</v>
      </c>
      <c r="B625" s="3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9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9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45" hidden="1" x14ac:dyDescent="0.25">
      <c r="A627">
        <v>1808</v>
      </c>
      <c r="B627" s="3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9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45" hidden="1" x14ac:dyDescent="0.25">
      <c r="A628">
        <v>2007</v>
      </c>
      <c r="B628" s="3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9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45" hidden="1" x14ac:dyDescent="0.25">
      <c r="A630">
        <v>2451</v>
      </c>
      <c r="B630" s="3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9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45" hidden="1" x14ac:dyDescent="0.25">
      <c r="A631">
        <v>3712</v>
      </c>
      <c r="B631" s="3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9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45" hidden="1" x14ac:dyDescent="0.25">
      <c r="A632">
        <v>2635</v>
      </c>
      <c r="B632" s="3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9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30" hidden="1" x14ac:dyDescent="0.25">
      <c r="A633">
        <v>1270</v>
      </c>
      <c r="B633" s="3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9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45" hidden="1" x14ac:dyDescent="0.25">
      <c r="A634">
        <v>1317</v>
      </c>
      <c r="B634" s="3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9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9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45" hidden="1" x14ac:dyDescent="0.25">
      <c r="A636">
        <v>3090</v>
      </c>
      <c r="B636" s="3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9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9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9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45" hidden="1" x14ac:dyDescent="0.25">
      <c r="A640">
        <v>2966</v>
      </c>
      <c r="B640" s="3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9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9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45" hidden="1" x14ac:dyDescent="0.25">
      <c r="A642">
        <v>736</v>
      </c>
      <c r="B642" s="3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 2), 0)</f>
        <v>105.05</v>
      </c>
      <c r="Q642" s="9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9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9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9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45" hidden="1" x14ac:dyDescent="0.25">
      <c r="A646">
        <v>1946</v>
      </c>
      <c r="B646" s="3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9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9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9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30" hidden="1" x14ac:dyDescent="0.25">
      <c r="A650">
        <v>1029</v>
      </c>
      <c r="B650" s="3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9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9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9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45" hidden="1" x14ac:dyDescent="0.25">
      <c r="A653">
        <v>69</v>
      </c>
      <c r="B653" s="3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9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9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45" hidden="1" x14ac:dyDescent="0.25">
      <c r="A655">
        <v>1939</v>
      </c>
      <c r="B655" s="3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9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9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45" hidden="1" x14ac:dyDescent="0.25">
      <c r="A657">
        <v>3620</v>
      </c>
      <c r="B657" s="3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9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45" hidden="1" x14ac:dyDescent="0.25">
      <c r="A658">
        <v>2673</v>
      </c>
      <c r="B658" s="3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9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45" hidden="1" x14ac:dyDescent="0.25">
      <c r="A659">
        <v>2721</v>
      </c>
      <c r="B659" s="3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45" hidden="1" x14ac:dyDescent="0.25">
      <c r="A660">
        <v>1644</v>
      </c>
      <c r="B660" s="3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9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9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45" hidden="1" x14ac:dyDescent="0.25">
      <c r="A662">
        <v>2200</v>
      </c>
      <c r="B662" s="3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9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45" hidden="1" x14ac:dyDescent="0.25">
      <c r="A663">
        <v>672</v>
      </c>
      <c r="B663" s="3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9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9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45" hidden="1" x14ac:dyDescent="0.25">
      <c r="A665">
        <v>2264</v>
      </c>
      <c r="B665" s="3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9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9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45" hidden="1" x14ac:dyDescent="0.25">
      <c r="A667">
        <v>3893</v>
      </c>
      <c r="B667" s="3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9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45" hidden="1" x14ac:dyDescent="0.25">
      <c r="A668">
        <v>1031</v>
      </c>
      <c r="B668" s="3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9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45" hidden="1" x14ac:dyDescent="0.25">
      <c r="A669">
        <v>2614</v>
      </c>
      <c r="B669" s="3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45" hidden="1" x14ac:dyDescent="0.25">
      <c r="A670">
        <v>2230</v>
      </c>
      <c r="B670" s="3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9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9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45" hidden="1" x14ac:dyDescent="0.25">
      <c r="A672">
        <v>2447</v>
      </c>
      <c r="B672" s="3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9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45" hidden="1" x14ac:dyDescent="0.25">
      <c r="A673">
        <v>656</v>
      </c>
      <c r="B673" s="3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9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30" hidden="1" x14ac:dyDescent="0.25">
      <c r="A674">
        <v>734</v>
      </c>
      <c r="B674" s="3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9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9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45" hidden="1" x14ac:dyDescent="0.25">
      <c r="A676">
        <v>1630</v>
      </c>
      <c r="B676" s="3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9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9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45" hidden="1" x14ac:dyDescent="0.25">
      <c r="A678">
        <v>749</v>
      </c>
      <c r="B678" s="3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9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45" hidden="1" x14ac:dyDescent="0.25">
      <c r="A680">
        <v>3434</v>
      </c>
      <c r="B680" s="3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9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9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9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45" hidden="1" x14ac:dyDescent="0.25">
      <c r="A683">
        <v>417</v>
      </c>
      <c r="B683" s="3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9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30" hidden="1" x14ac:dyDescent="0.25">
      <c r="A684">
        <v>1373</v>
      </c>
      <c r="B684" s="3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9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30" hidden="1" x14ac:dyDescent="0.25">
      <c r="A685">
        <v>3507</v>
      </c>
      <c r="B685" s="3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9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9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45" hidden="1" x14ac:dyDescent="0.25">
      <c r="A687">
        <v>2051</v>
      </c>
      <c r="B687" s="3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9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9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45" hidden="1" x14ac:dyDescent="0.25">
      <c r="A690">
        <v>2997</v>
      </c>
      <c r="B690" s="3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9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45" hidden="1" x14ac:dyDescent="0.25">
      <c r="A691">
        <v>1933</v>
      </c>
      <c r="B691" s="3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9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9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45" hidden="1" x14ac:dyDescent="0.25">
      <c r="A693">
        <v>367</v>
      </c>
      <c r="B693" s="3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9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45" hidden="1" x14ac:dyDescent="0.25">
      <c r="A694">
        <v>348</v>
      </c>
      <c r="B694" s="3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9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45" hidden="1" x14ac:dyDescent="0.25">
      <c r="A695">
        <v>3173</v>
      </c>
      <c r="B695" s="3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9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9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30" hidden="1" x14ac:dyDescent="0.25">
      <c r="A697">
        <v>58</v>
      </c>
      <c r="B697" s="3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9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9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30" hidden="1" x14ac:dyDescent="0.25">
      <c r="A699">
        <v>3766</v>
      </c>
      <c r="B699" s="3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idden="1" x14ac:dyDescent="0.25">
      <c r="A700">
        <v>1393</v>
      </c>
      <c r="B700" s="3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9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45" hidden="1" x14ac:dyDescent="0.25">
      <c r="A701">
        <v>3714</v>
      </c>
      <c r="B701" s="3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9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30" hidden="1" x14ac:dyDescent="0.25">
      <c r="A702">
        <v>1617</v>
      </c>
      <c r="B702" s="3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9" t="s">
        <v>8327</v>
      </c>
      <c r="R702" t="s">
        <v>8331</v>
      </c>
      <c r="S702" s="13">
        <f t="shared" si="42"/>
        <v>41546.664212962962</v>
      </c>
      <c r="T702" s="13">
        <f t="shared" si="43"/>
        <v>41579.791666666664</v>
      </c>
    </row>
    <row r="703" spans="1:20" ht="45" hidden="1" x14ac:dyDescent="0.25">
      <c r="A703">
        <v>1349</v>
      </c>
      <c r="B703" s="3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9" t="s">
        <v>8311</v>
      </c>
      <c r="R703" t="s">
        <v>8333</v>
      </c>
      <c r="S703" s="13">
        <f t="shared" si="42"/>
        <v>42317.33258101852</v>
      </c>
      <c r="T703" s="13">
        <f t="shared" si="43"/>
        <v>42354.290972222225</v>
      </c>
    </row>
    <row r="704" spans="1:20" ht="45" hidden="1" x14ac:dyDescent="0.25">
      <c r="A704">
        <v>2478</v>
      </c>
      <c r="B704" s="3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9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45" hidden="1" x14ac:dyDescent="0.25">
      <c r="A705">
        <v>2472</v>
      </c>
      <c r="B705" s="3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9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45" hidden="1" x14ac:dyDescent="0.25">
      <c r="A706">
        <v>3298</v>
      </c>
      <c r="B706" s="3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 2), 0)</f>
        <v>141.29</v>
      </c>
      <c r="Q706" s="9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45" hidden="1" x14ac:dyDescent="0.25">
      <c r="A707">
        <v>3524</v>
      </c>
      <c r="B707" s="3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9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9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45" hidden="1" x14ac:dyDescent="0.25">
      <c r="A709">
        <v>3575</v>
      </c>
      <c r="B709" s="3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45" hidden="1" x14ac:dyDescent="0.25">
      <c r="A710">
        <v>334</v>
      </c>
      <c r="B710" s="3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9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9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45" hidden="1" x14ac:dyDescent="0.25">
      <c r="A712">
        <v>54</v>
      </c>
      <c r="B712" s="3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9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45" x14ac:dyDescent="0.25">
      <c r="A713">
        <v>2930</v>
      </c>
      <c r="B713" s="3" t="s">
        <v>2930</v>
      </c>
      <c r="C713" s="3" t="s">
        <v>7040</v>
      </c>
      <c r="D713" s="24">
        <v>10000</v>
      </c>
      <c r="E713" s="24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9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45" hidden="1" x14ac:dyDescent="0.25">
      <c r="A714">
        <v>3022</v>
      </c>
      <c r="B714" s="3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9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45" hidden="1" x14ac:dyDescent="0.25">
      <c r="A715">
        <v>527</v>
      </c>
      <c r="B715" s="3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9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45" hidden="1" x14ac:dyDescent="0.25">
      <c r="A716">
        <v>1674</v>
      </c>
      <c r="B716" s="3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9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45" hidden="1" x14ac:dyDescent="0.25">
      <c r="A717">
        <v>1750</v>
      </c>
      <c r="B717" s="3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9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45" hidden="1" x14ac:dyDescent="0.25">
      <c r="A718">
        <v>1278</v>
      </c>
      <c r="B718" s="3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9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45" hidden="1" x14ac:dyDescent="0.25">
      <c r="A720">
        <v>3455</v>
      </c>
      <c r="B720" s="3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9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9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45" hidden="1" x14ac:dyDescent="0.25">
      <c r="A722">
        <v>2055</v>
      </c>
      <c r="B722" s="3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9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45" hidden="1" x14ac:dyDescent="0.25">
      <c r="A723">
        <v>1691</v>
      </c>
      <c r="B723" s="3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9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45" hidden="1" x14ac:dyDescent="0.25">
      <c r="A724">
        <v>3400</v>
      </c>
      <c r="B724" s="3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9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30" hidden="1" x14ac:dyDescent="0.25">
      <c r="A725">
        <v>3406</v>
      </c>
      <c r="B725" s="3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9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9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45" hidden="1" x14ac:dyDescent="0.25">
      <c r="A727">
        <v>3288</v>
      </c>
      <c r="B727" s="3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9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45" hidden="1" x14ac:dyDescent="0.25">
      <c r="A728">
        <v>2539</v>
      </c>
      <c r="B728" s="3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9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idden="1" x14ac:dyDescent="0.25">
      <c r="A729">
        <v>1836</v>
      </c>
      <c r="B729" s="3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45" hidden="1" x14ac:dyDescent="0.25">
      <c r="A730">
        <v>721</v>
      </c>
      <c r="B730" s="3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9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45" hidden="1" x14ac:dyDescent="0.25">
      <c r="A731">
        <v>1633</v>
      </c>
      <c r="B731" s="3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9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45" hidden="1" x14ac:dyDescent="0.25">
      <c r="A732">
        <v>2990</v>
      </c>
      <c r="B732" s="3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9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45" hidden="1" x14ac:dyDescent="0.25">
      <c r="A733">
        <v>1137</v>
      </c>
      <c r="B733" s="3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9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60" hidden="1" x14ac:dyDescent="0.25">
      <c r="A734">
        <v>2736</v>
      </c>
      <c r="B734" s="3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9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9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30" hidden="1" x14ac:dyDescent="0.25">
      <c r="A736">
        <v>305</v>
      </c>
      <c r="B736" s="3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9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45" hidden="1" x14ac:dyDescent="0.25">
      <c r="A737">
        <v>1468</v>
      </c>
      <c r="B737" s="3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9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45" hidden="1" x14ac:dyDescent="0.25">
      <c r="A738">
        <v>1189</v>
      </c>
      <c r="B738" s="3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9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30" hidden="1" x14ac:dyDescent="0.25">
      <c r="A739">
        <v>1266</v>
      </c>
      <c r="B739" s="3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45" hidden="1" x14ac:dyDescent="0.25">
      <c r="A740">
        <v>2828</v>
      </c>
      <c r="B740" s="3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9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9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45" hidden="1" x14ac:dyDescent="0.25">
      <c r="A742">
        <v>739</v>
      </c>
      <c r="B742" s="3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9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9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45" hidden="1" x14ac:dyDescent="0.25">
      <c r="A744">
        <v>1783</v>
      </c>
      <c r="B744" s="3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9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45" hidden="1" x14ac:dyDescent="0.25">
      <c r="A745">
        <v>1800</v>
      </c>
      <c r="B745" s="3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9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45" hidden="1" x14ac:dyDescent="0.25">
      <c r="A746">
        <v>1747</v>
      </c>
      <c r="B746" s="3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9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9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30" hidden="1" x14ac:dyDescent="0.25">
      <c r="A748">
        <v>1817</v>
      </c>
      <c r="B748" s="3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9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45" hidden="1" x14ac:dyDescent="0.25">
      <c r="A749">
        <v>1754</v>
      </c>
      <c r="B749" s="3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9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9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9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45" hidden="1" x14ac:dyDescent="0.25">
      <c r="A753">
        <v>1519</v>
      </c>
      <c r="B753" s="3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9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45" hidden="1" x14ac:dyDescent="0.25">
      <c r="A754">
        <v>2243</v>
      </c>
      <c r="B754" s="3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9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5" hidden="1" x14ac:dyDescent="0.25">
      <c r="A755">
        <v>1895</v>
      </c>
      <c r="B755" s="3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9" t="s">
        <v>8327</v>
      </c>
      <c r="R755" t="s">
        <v>8328</v>
      </c>
      <c r="S755" s="13">
        <f t="shared" si="46"/>
        <v>42267.746782407412</v>
      </c>
      <c r="T755" s="13">
        <f t="shared" si="47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9" t="s">
        <v>8321</v>
      </c>
      <c r="R756" t="s">
        <v>8322</v>
      </c>
      <c r="S756" s="13">
        <f t="shared" si="46"/>
        <v>40266.662708333337</v>
      </c>
      <c r="T756" s="13">
        <f t="shared" si="47"/>
        <v>40330.165972222225</v>
      </c>
    </row>
    <row r="757" spans="1:20" ht="45" hidden="1" x14ac:dyDescent="0.25">
      <c r="A757">
        <v>2090</v>
      </c>
      <c r="B757" s="3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9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9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45" hidden="1" x14ac:dyDescent="0.25">
      <c r="A759">
        <v>1850</v>
      </c>
      <c r="B759" s="3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9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9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45" hidden="1" x14ac:dyDescent="0.25">
      <c r="A762">
        <v>1198</v>
      </c>
      <c r="B762" s="3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9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45" hidden="1" x14ac:dyDescent="0.25">
      <c r="A763">
        <v>1187</v>
      </c>
      <c r="B763" s="3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9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45" hidden="1" x14ac:dyDescent="0.25">
      <c r="A764">
        <v>7</v>
      </c>
      <c r="B764" s="3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9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45" hidden="1" x14ac:dyDescent="0.25">
      <c r="A765">
        <v>363</v>
      </c>
      <c r="B765" s="3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9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30" hidden="1" x14ac:dyDescent="0.25">
      <c r="A766">
        <v>2029</v>
      </c>
      <c r="B766" s="3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9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45" hidden="1" x14ac:dyDescent="0.25">
      <c r="A767">
        <v>2253</v>
      </c>
      <c r="B767" s="3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9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45" hidden="1" x14ac:dyDescent="0.25">
      <c r="A768">
        <v>312</v>
      </c>
      <c r="B768" s="3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9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45" hidden="1" x14ac:dyDescent="0.25">
      <c r="A769">
        <v>708</v>
      </c>
      <c r="B769" s="3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 2), 0)</f>
        <v>65.91</v>
      </c>
      <c r="Q770" s="9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45" hidden="1" x14ac:dyDescent="0.25">
      <c r="A771">
        <v>679</v>
      </c>
      <c r="B771" s="3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9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30" hidden="1" x14ac:dyDescent="0.25">
      <c r="A772">
        <v>219</v>
      </c>
      <c r="B772" s="3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9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45" hidden="1" x14ac:dyDescent="0.25">
      <c r="A773">
        <v>2183</v>
      </c>
      <c r="B773" s="3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9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9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45" hidden="1" x14ac:dyDescent="0.25">
      <c r="A775">
        <v>2991</v>
      </c>
      <c r="B775" s="3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9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9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45" hidden="1" x14ac:dyDescent="0.25">
      <c r="A777">
        <v>2973</v>
      </c>
      <c r="B777" s="3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9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45" hidden="1" x14ac:dyDescent="0.25">
      <c r="A778">
        <v>1936</v>
      </c>
      <c r="B778" s="3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9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45" hidden="1" x14ac:dyDescent="0.25">
      <c r="A779">
        <v>335</v>
      </c>
      <c r="B779" s="3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9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45" hidden="1" x14ac:dyDescent="0.25">
      <c r="A781">
        <v>3631</v>
      </c>
      <c r="B781" s="3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9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45" hidden="1" x14ac:dyDescent="0.25">
      <c r="A782">
        <v>3016</v>
      </c>
      <c r="B782" s="3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9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9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9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9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9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9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45" hidden="1" x14ac:dyDescent="0.25">
      <c r="A788">
        <v>1013</v>
      </c>
      <c r="B788" s="3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9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30" hidden="1" x14ac:dyDescent="0.25">
      <c r="A789">
        <v>3006</v>
      </c>
      <c r="B789" s="3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45" hidden="1" x14ac:dyDescent="0.25">
      <c r="A790">
        <v>2690</v>
      </c>
      <c r="B790" s="3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9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30" hidden="1" x14ac:dyDescent="0.25">
      <c r="A791">
        <v>56</v>
      </c>
      <c r="B791" s="3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9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45" hidden="1" x14ac:dyDescent="0.25">
      <c r="A792">
        <v>2460</v>
      </c>
      <c r="B792" s="3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9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9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9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9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9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45" hidden="1" x14ac:dyDescent="0.25">
      <c r="A797">
        <v>6</v>
      </c>
      <c r="B797" s="3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9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9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45" hidden="1" x14ac:dyDescent="0.25">
      <c r="A800">
        <v>794</v>
      </c>
      <c r="B800" s="3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9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9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45" hidden="1" x14ac:dyDescent="0.25">
      <c r="A802">
        <v>2446</v>
      </c>
      <c r="B802" s="3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9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idden="1" x14ac:dyDescent="0.25">
      <c r="A803">
        <v>806</v>
      </c>
      <c r="B803" s="3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9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9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30" hidden="1" x14ac:dyDescent="0.25">
      <c r="A805">
        <v>3339</v>
      </c>
      <c r="B805" s="3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9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45" hidden="1" x14ac:dyDescent="0.25">
      <c r="A806">
        <v>3048</v>
      </c>
      <c r="B806" s="3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9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30" hidden="1" x14ac:dyDescent="0.25">
      <c r="A807">
        <v>485</v>
      </c>
      <c r="B807" s="3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9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45" hidden="1" x14ac:dyDescent="0.25">
      <c r="A808">
        <v>1942</v>
      </c>
      <c r="B808" s="3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9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45" hidden="1" x14ac:dyDescent="0.25">
      <c r="A810">
        <v>2533</v>
      </c>
      <c r="B810" s="3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9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45" hidden="1" x14ac:dyDescent="0.25">
      <c r="A811">
        <v>1760</v>
      </c>
      <c r="B811" s="3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9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45" hidden="1" x14ac:dyDescent="0.25">
      <c r="A812">
        <v>2596</v>
      </c>
      <c r="B812" s="3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9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9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45" hidden="1" x14ac:dyDescent="0.25">
      <c r="A814">
        <v>2939</v>
      </c>
      <c r="B814" s="3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9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9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9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45" hidden="1" x14ac:dyDescent="0.25">
      <c r="A817">
        <v>1662</v>
      </c>
      <c r="B817" s="3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9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45" hidden="1" x14ac:dyDescent="0.25">
      <c r="A818">
        <v>1668</v>
      </c>
      <c r="B818" s="3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9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idden="1" x14ac:dyDescent="0.25">
      <c r="A819">
        <v>3586</v>
      </c>
      <c r="B819" s="3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45" hidden="1" x14ac:dyDescent="0.25">
      <c r="A820">
        <v>1805</v>
      </c>
      <c r="B820" s="3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9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9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45" hidden="1" x14ac:dyDescent="0.25">
      <c r="A822">
        <v>2260</v>
      </c>
      <c r="B822" s="3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9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45" hidden="1" x14ac:dyDescent="0.25">
      <c r="A823">
        <v>2929</v>
      </c>
      <c r="B823" s="3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9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9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45" hidden="1" x14ac:dyDescent="0.25">
      <c r="A825">
        <v>1262</v>
      </c>
      <c r="B825" s="3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9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9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9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45" hidden="1" x14ac:dyDescent="0.25">
      <c r="A828">
        <v>3662</v>
      </c>
      <c r="B828" s="3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9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45" hidden="1" x14ac:dyDescent="0.25">
      <c r="A829">
        <v>3326</v>
      </c>
      <c r="B829" s="3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9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45" hidden="1" x14ac:dyDescent="0.25">
      <c r="A831">
        <v>2499</v>
      </c>
      <c r="B831" s="3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9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60" hidden="1" x14ac:dyDescent="0.25">
      <c r="A832">
        <v>1661</v>
      </c>
      <c r="B832" s="3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9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9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 2), 0)</f>
        <v>74.23</v>
      </c>
      <c r="Q834" s="9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45" hidden="1" x14ac:dyDescent="0.25">
      <c r="A835">
        <v>3377</v>
      </c>
      <c r="B835" s="3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9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45" hidden="1" x14ac:dyDescent="0.25">
      <c r="A836">
        <v>1606</v>
      </c>
      <c r="B836" s="3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9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45" hidden="1" x14ac:dyDescent="0.25">
      <c r="A837">
        <v>1064</v>
      </c>
      <c r="B837" s="3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9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idden="1" x14ac:dyDescent="0.25">
      <c r="A838">
        <v>2127</v>
      </c>
      <c r="B838" s="3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9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45" hidden="1" x14ac:dyDescent="0.25">
      <c r="A840">
        <v>2241</v>
      </c>
      <c r="B840" s="3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9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30" hidden="1" x14ac:dyDescent="0.25">
      <c r="A841">
        <v>816</v>
      </c>
      <c r="B841" s="3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9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45" hidden="1" x14ac:dyDescent="0.25">
      <c r="A842">
        <v>1827</v>
      </c>
      <c r="B842" s="3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9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9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9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45" hidden="1" x14ac:dyDescent="0.25">
      <c r="A846">
        <v>2975</v>
      </c>
      <c r="B846" s="3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9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45" hidden="1" x14ac:dyDescent="0.25">
      <c r="A847">
        <v>1186</v>
      </c>
      <c r="B847" s="3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9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45" hidden="1" x14ac:dyDescent="0.25">
      <c r="A848">
        <v>3376</v>
      </c>
      <c r="B848" s="3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9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45" hidden="1" x14ac:dyDescent="0.25">
      <c r="A850">
        <v>1745</v>
      </c>
      <c r="B850" s="3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9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45" hidden="1" x14ac:dyDescent="0.25">
      <c r="A851">
        <v>3765</v>
      </c>
      <c r="B851" s="3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9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45" hidden="1" x14ac:dyDescent="0.25">
      <c r="A852">
        <v>1658</v>
      </c>
      <c r="B852" s="3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9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9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45" hidden="1" x14ac:dyDescent="0.25">
      <c r="A854">
        <v>3107</v>
      </c>
      <c r="B854" s="3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9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45" hidden="1" x14ac:dyDescent="0.25">
      <c r="A855">
        <v>3154</v>
      </c>
      <c r="B855" s="3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9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9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9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9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45" hidden="1" x14ac:dyDescent="0.25">
      <c r="A859">
        <v>3363</v>
      </c>
      <c r="B859" s="3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45" hidden="1" x14ac:dyDescent="0.25">
      <c r="A860">
        <v>374</v>
      </c>
      <c r="B860" s="3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9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45" hidden="1" x14ac:dyDescent="0.25">
      <c r="A861">
        <v>894</v>
      </c>
      <c r="B861" s="3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9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9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30" hidden="1" x14ac:dyDescent="0.25">
      <c r="A863">
        <v>3534</v>
      </c>
      <c r="B863" s="3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9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45" hidden="1" x14ac:dyDescent="0.25">
      <c r="A864">
        <v>2261</v>
      </c>
      <c r="B864" s="3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9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45" hidden="1" x14ac:dyDescent="0.25">
      <c r="A865">
        <v>1305</v>
      </c>
      <c r="B865" s="3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9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45" hidden="1" x14ac:dyDescent="0.25">
      <c r="A866">
        <v>791</v>
      </c>
      <c r="B866" s="3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9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45" hidden="1" x14ac:dyDescent="0.25">
      <c r="A867">
        <v>2461</v>
      </c>
      <c r="B867" s="3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9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45" hidden="1" x14ac:dyDescent="0.25">
      <c r="A868">
        <v>480</v>
      </c>
      <c r="B868" s="3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9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45" hidden="1" x14ac:dyDescent="0.25">
      <c r="A869">
        <v>1281</v>
      </c>
      <c r="B869" s="3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45" hidden="1" x14ac:dyDescent="0.25">
      <c r="A870">
        <v>1027</v>
      </c>
      <c r="B870" s="3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9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45" hidden="1" x14ac:dyDescent="0.25">
      <c r="A871">
        <v>364</v>
      </c>
      <c r="B871" s="3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9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30" hidden="1" x14ac:dyDescent="0.25">
      <c r="A872">
        <v>356</v>
      </c>
      <c r="B872" s="3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9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45" hidden="1" x14ac:dyDescent="0.25">
      <c r="A873">
        <v>107</v>
      </c>
      <c r="B873" s="3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9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45" hidden="1" x14ac:dyDescent="0.25">
      <c r="A874">
        <v>3293</v>
      </c>
      <c r="B874" s="3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9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45" hidden="1" x14ac:dyDescent="0.25">
      <c r="A875">
        <v>102</v>
      </c>
      <c r="B875" s="3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9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45" hidden="1" x14ac:dyDescent="0.25">
      <c r="A876">
        <v>132</v>
      </c>
      <c r="B876" s="3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9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45" hidden="1" x14ac:dyDescent="0.25">
      <c r="A877">
        <v>1271</v>
      </c>
      <c r="B877" s="3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9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30" hidden="1" x14ac:dyDescent="0.25">
      <c r="A878">
        <v>2524</v>
      </c>
      <c r="B878" s="3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9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45" hidden="1" x14ac:dyDescent="0.25">
      <c r="A879">
        <v>3171</v>
      </c>
      <c r="B879" s="3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9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45" hidden="1" x14ac:dyDescent="0.25">
      <c r="A881">
        <v>2613</v>
      </c>
      <c r="B881" s="3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9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9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9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9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45" hidden="1" x14ac:dyDescent="0.25">
      <c r="A885">
        <v>483</v>
      </c>
      <c r="B885" s="3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9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30" hidden="1" x14ac:dyDescent="0.25">
      <c r="A886">
        <v>65</v>
      </c>
      <c r="B886" s="3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9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9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45" hidden="1" x14ac:dyDescent="0.25">
      <c r="A888">
        <v>1365</v>
      </c>
      <c r="B888" s="3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9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45" hidden="1" x14ac:dyDescent="0.25">
      <c r="A889">
        <v>2248</v>
      </c>
      <c r="B889" s="3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9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45" hidden="1" x14ac:dyDescent="0.25">
      <c r="A891">
        <v>1371</v>
      </c>
      <c r="B891" s="3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9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9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45" hidden="1" x14ac:dyDescent="0.25">
      <c r="A893">
        <v>1765</v>
      </c>
      <c r="B893" s="3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9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45" hidden="1" x14ac:dyDescent="0.25">
      <c r="A894">
        <v>61</v>
      </c>
      <c r="B894" s="3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9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45" hidden="1" x14ac:dyDescent="0.25">
      <c r="A895">
        <v>2085</v>
      </c>
      <c r="B895" s="3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9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9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45" hidden="1" x14ac:dyDescent="0.25">
      <c r="A897">
        <v>724</v>
      </c>
      <c r="B897" s="3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9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30" hidden="1" x14ac:dyDescent="0.25">
      <c r="A898">
        <v>3258</v>
      </c>
      <c r="B898" s="3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 2), 0)</f>
        <v>98.2</v>
      </c>
      <c r="Q898" s="9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9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45" hidden="1" x14ac:dyDescent="0.25">
      <c r="A901">
        <v>2735</v>
      </c>
      <c r="B901" s="3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9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45" hidden="1" x14ac:dyDescent="0.25">
      <c r="A902">
        <v>2724</v>
      </c>
      <c r="B902" s="3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9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45" hidden="1" x14ac:dyDescent="0.25">
      <c r="A903">
        <v>2294</v>
      </c>
      <c r="B903" s="3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9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45" hidden="1" x14ac:dyDescent="0.25">
      <c r="A904">
        <v>2712</v>
      </c>
      <c r="B904" s="3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9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9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9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45" hidden="1" x14ac:dyDescent="0.25">
      <c r="A907">
        <v>834</v>
      </c>
      <c r="B907" s="3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9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9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9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45" hidden="1" x14ac:dyDescent="0.25">
      <c r="A911">
        <v>369</v>
      </c>
      <c r="B911" s="3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9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9" t="s">
        <v>8323</v>
      </c>
      <c r="R912" t="s">
        <v>8326</v>
      </c>
      <c r="S912" s="13">
        <f t="shared" si="58"/>
        <v>41920.787534722222</v>
      </c>
      <c r="T912" s="13">
        <f t="shared" si="59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9" t="s">
        <v>8327</v>
      </c>
      <c r="R913" t="s">
        <v>8331</v>
      </c>
      <c r="S913" s="13">
        <f t="shared" si="58"/>
        <v>40983.055949074071</v>
      </c>
      <c r="T913" s="13">
        <f t="shared" si="59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9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45" hidden="1" x14ac:dyDescent="0.25">
      <c r="A915">
        <v>2303</v>
      </c>
      <c r="B915" s="3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9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9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45" hidden="1" x14ac:dyDescent="0.25">
      <c r="A917">
        <v>3020</v>
      </c>
      <c r="B917" s="3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9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9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45" hidden="1" x14ac:dyDescent="0.25">
      <c r="A919">
        <v>3527</v>
      </c>
      <c r="B919" s="3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45" hidden="1" x14ac:dyDescent="0.25">
      <c r="A920">
        <v>2043</v>
      </c>
      <c r="B920" s="3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9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45" hidden="1" x14ac:dyDescent="0.25">
      <c r="A921">
        <v>747</v>
      </c>
      <c r="B921" s="3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9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45" hidden="1" x14ac:dyDescent="0.25">
      <c r="A922">
        <v>1026</v>
      </c>
      <c r="B922" s="3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9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30" hidden="1" x14ac:dyDescent="0.25">
      <c r="A923">
        <v>513</v>
      </c>
      <c r="B923" s="3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9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9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9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45" hidden="1" x14ac:dyDescent="0.25">
      <c r="A926">
        <v>2212</v>
      </c>
      <c r="B926" s="3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9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45" hidden="1" x14ac:dyDescent="0.25">
      <c r="A927">
        <v>1375</v>
      </c>
      <c r="B927" s="3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9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9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45" hidden="1" x14ac:dyDescent="0.25">
      <c r="A929">
        <v>3189</v>
      </c>
      <c r="B929" s="3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9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45" hidden="1" x14ac:dyDescent="0.25">
      <c r="A931">
        <v>1388</v>
      </c>
      <c r="B931" s="3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9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9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9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9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45" hidden="1" x14ac:dyDescent="0.25">
      <c r="A935">
        <v>3062</v>
      </c>
      <c r="B935" s="3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9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9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9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9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45" hidden="1" x14ac:dyDescent="0.25">
      <c r="A939">
        <v>323</v>
      </c>
      <c r="B939" s="3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45" hidden="1" x14ac:dyDescent="0.25">
      <c r="A940">
        <v>1213</v>
      </c>
      <c r="B940" s="3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9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45" hidden="1" x14ac:dyDescent="0.25">
      <c r="A941">
        <v>3109</v>
      </c>
      <c r="B941" s="3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9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45" hidden="1" x14ac:dyDescent="0.25">
      <c r="A942">
        <v>281</v>
      </c>
      <c r="B942" s="3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9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45" hidden="1" x14ac:dyDescent="0.25">
      <c r="A943">
        <v>3279</v>
      </c>
      <c r="B943" s="3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9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9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45" hidden="1" x14ac:dyDescent="0.25">
      <c r="A945">
        <v>2547</v>
      </c>
      <c r="B945" s="3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9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45" hidden="1" x14ac:dyDescent="0.25">
      <c r="A946">
        <v>1009</v>
      </c>
      <c r="B946" s="3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9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45" hidden="1" x14ac:dyDescent="0.25">
      <c r="A947">
        <v>2550</v>
      </c>
      <c r="B947" s="3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9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9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45" hidden="1" x14ac:dyDescent="0.25">
      <c r="A949">
        <v>2719</v>
      </c>
      <c r="B949" s="3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45" hidden="1" x14ac:dyDescent="0.25">
      <c r="A950">
        <v>1744</v>
      </c>
      <c r="B950" s="3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9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9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45" hidden="1" x14ac:dyDescent="0.25">
      <c r="A952">
        <v>1897</v>
      </c>
      <c r="B952" s="3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9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30" hidden="1" x14ac:dyDescent="0.25">
      <c r="A953">
        <v>3310</v>
      </c>
      <c r="B953" s="3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9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9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9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9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45" hidden="1" x14ac:dyDescent="0.25">
      <c r="A957">
        <v>1396</v>
      </c>
      <c r="B957" s="3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9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9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45" hidden="1" x14ac:dyDescent="0.25">
      <c r="A959">
        <v>86</v>
      </c>
      <c r="B959" s="3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30" hidden="1" x14ac:dyDescent="0.25">
      <c r="A960">
        <v>2629</v>
      </c>
      <c r="B960" s="3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9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30" hidden="1" x14ac:dyDescent="0.25">
      <c r="A961">
        <v>1088</v>
      </c>
      <c r="B961" s="3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9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 2), 0)</f>
        <v>108.05</v>
      </c>
      <c r="Q962" s="9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9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45" hidden="1" x14ac:dyDescent="0.25">
      <c r="A964">
        <v>1209</v>
      </c>
      <c r="B964" s="3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9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9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9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45" hidden="1" x14ac:dyDescent="0.25">
      <c r="A967">
        <v>2868</v>
      </c>
      <c r="B967" s="3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9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9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idden="1" x14ac:dyDescent="0.25">
      <c r="A970">
        <v>2807</v>
      </c>
      <c r="B970" s="3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9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45" hidden="1" x14ac:dyDescent="0.25">
      <c r="A971">
        <v>3102</v>
      </c>
      <c r="B971" s="3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9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9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45" hidden="1" x14ac:dyDescent="0.25">
      <c r="A973">
        <v>274</v>
      </c>
      <c r="B973" s="3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9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9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9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45" hidden="1" x14ac:dyDescent="0.25">
      <c r="A976">
        <v>1356</v>
      </c>
      <c r="B976" s="3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9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45" hidden="1" x14ac:dyDescent="0.25">
      <c r="A977">
        <v>3424</v>
      </c>
      <c r="B977" s="3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9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9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45" hidden="1" x14ac:dyDescent="0.25">
      <c r="A979">
        <v>3239</v>
      </c>
      <c r="B979" s="3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9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45" hidden="1" x14ac:dyDescent="0.25">
      <c r="A981">
        <v>1934</v>
      </c>
      <c r="B981" s="3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9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45" hidden="1" x14ac:dyDescent="0.25">
      <c r="A982">
        <v>3574</v>
      </c>
      <c r="B982" s="3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9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45" hidden="1" x14ac:dyDescent="0.25">
      <c r="A983">
        <v>1201</v>
      </c>
      <c r="B983" s="3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9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9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9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45" hidden="1" x14ac:dyDescent="0.25">
      <c r="A986">
        <v>737</v>
      </c>
      <c r="B986" s="3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9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45" hidden="1" x14ac:dyDescent="0.25">
      <c r="A987">
        <v>701</v>
      </c>
      <c r="B987" s="3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9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45" hidden="1" x14ac:dyDescent="0.25">
      <c r="A988">
        <v>2548</v>
      </c>
      <c r="B988" s="3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9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30" hidden="1" x14ac:dyDescent="0.25">
      <c r="A989">
        <v>1251</v>
      </c>
      <c r="B989" s="3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9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30" hidden="1" x14ac:dyDescent="0.25">
      <c r="A991">
        <v>3342</v>
      </c>
      <c r="B991" s="3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9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9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45" hidden="1" x14ac:dyDescent="0.25">
      <c r="A993">
        <v>802</v>
      </c>
      <c r="B993" s="3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9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30" hidden="1" x14ac:dyDescent="0.25">
      <c r="A994">
        <v>3281</v>
      </c>
      <c r="B994" s="3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9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9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9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9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9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9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9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45" hidden="1" x14ac:dyDescent="0.25">
      <c r="A1002">
        <v>1605</v>
      </c>
      <c r="B1002" s="3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9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45" hidden="1" x14ac:dyDescent="0.25">
      <c r="A1003">
        <v>1858</v>
      </c>
      <c r="B1003" s="3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9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45" hidden="1" x14ac:dyDescent="0.25">
      <c r="A1004">
        <v>2189</v>
      </c>
      <c r="B1004" s="3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9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45" hidden="1" x14ac:dyDescent="0.25">
      <c r="A1005">
        <v>523</v>
      </c>
      <c r="B1005" s="3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9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45" hidden="1" x14ac:dyDescent="0.25">
      <c r="A1006">
        <v>1200</v>
      </c>
      <c r="B1006" s="3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9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90" hidden="1" x14ac:dyDescent="0.25">
      <c r="A1007">
        <v>3750</v>
      </c>
      <c r="B1007" s="3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9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9" t="s">
        <v>8313</v>
      </c>
      <c r="R1008" t="s">
        <v>8314</v>
      </c>
      <c r="S1008" s="13">
        <f t="shared" si="62"/>
        <v>42586.925636574073</v>
      </c>
      <c r="T1008" s="13">
        <f t="shared" si="63"/>
        <v>42609.165972222225</v>
      </c>
    </row>
    <row r="1009" spans="1:20" ht="45" hidden="1" x14ac:dyDescent="0.25">
      <c r="A1009">
        <v>11</v>
      </c>
      <c r="B1009" s="3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9" t="s">
        <v>8321</v>
      </c>
      <c r="R1009" t="s">
        <v>8332</v>
      </c>
      <c r="S1009" s="13">
        <f t="shared" si="62"/>
        <v>42572.778495370367</v>
      </c>
      <c r="T1009" s="13">
        <f t="shared" si="63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9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9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45" hidden="1" x14ac:dyDescent="0.25">
      <c r="A1012">
        <v>1321</v>
      </c>
      <c r="B1012" s="3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9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45" hidden="1" x14ac:dyDescent="0.25">
      <c r="A1013">
        <v>3213</v>
      </c>
      <c r="B1013" s="3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9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9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45" hidden="1" x14ac:dyDescent="0.25">
      <c r="A1015">
        <v>3384</v>
      </c>
      <c r="B1015" s="3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9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9" t="s">
        <v>8327</v>
      </c>
      <c r="R1016" t="s">
        <v>8328</v>
      </c>
      <c r="S1016" s="13">
        <f t="shared" si="62"/>
        <v>41327.996435185189</v>
      </c>
      <c r="T1016" s="13">
        <f t="shared" si="63"/>
        <v>41362.954768518517</v>
      </c>
    </row>
    <row r="1017" spans="1:20" ht="45" hidden="1" x14ac:dyDescent="0.25">
      <c r="A1017">
        <v>2822</v>
      </c>
      <c r="B1017" s="3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9" t="s">
        <v>8323</v>
      </c>
      <c r="R1017" t="s">
        <v>8326</v>
      </c>
      <c r="S1017" s="13">
        <f t="shared" si="62"/>
        <v>42060.683935185181</v>
      </c>
      <c r="T1017" s="13">
        <f t="shared" si="63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9" t="s">
        <v>8323</v>
      </c>
      <c r="R1018" t="s">
        <v>8326</v>
      </c>
      <c r="S1018" s="13">
        <f t="shared" si="62"/>
        <v>41809.860300925924</v>
      </c>
      <c r="T1018" s="13">
        <f t="shared" si="63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9" t="s">
        <v>8321</v>
      </c>
      <c r="R1019" t="s">
        <v>8332</v>
      </c>
      <c r="S1019" s="13">
        <f t="shared" si="62"/>
        <v>42457.623923611114</v>
      </c>
      <c r="T1019" s="13">
        <f t="shared" si="63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9" t="s">
        <v>8321</v>
      </c>
      <c r="R1020" t="s">
        <v>8322</v>
      </c>
      <c r="S1020" s="13">
        <f t="shared" si="62"/>
        <v>40555.24800925926</v>
      </c>
      <c r="T1020" s="13">
        <f t="shared" si="63"/>
        <v>40600.24800925926</v>
      </c>
    </row>
    <row r="1021" spans="1:20" ht="45" hidden="1" x14ac:dyDescent="0.25">
      <c r="A1021">
        <v>1348</v>
      </c>
      <c r="B1021" s="3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9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9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30" hidden="1" x14ac:dyDescent="0.25">
      <c r="A1023">
        <v>2063</v>
      </c>
      <c r="B1023" s="3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9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9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9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45" hidden="1" x14ac:dyDescent="0.25">
      <c r="A1026">
        <v>276</v>
      </c>
      <c r="B1026" s="3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 2), 0)</f>
        <v>95.23</v>
      </c>
      <c r="Q1026" s="9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9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9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30" hidden="1" x14ac:dyDescent="0.25">
      <c r="A1029">
        <v>1180</v>
      </c>
      <c r="B1029" s="3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9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30" hidden="1" x14ac:dyDescent="0.25">
      <c r="A1031">
        <v>3089</v>
      </c>
      <c r="B1031" s="3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9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45" hidden="1" x14ac:dyDescent="0.25">
      <c r="A1032">
        <v>3553</v>
      </c>
      <c r="B1032" s="3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9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45" hidden="1" x14ac:dyDescent="0.25">
      <c r="A1033">
        <v>2799</v>
      </c>
      <c r="B1033" s="3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9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9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45" hidden="1" x14ac:dyDescent="0.25">
      <c r="A1035">
        <v>844</v>
      </c>
      <c r="B1035" s="3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9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45" hidden="1" x14ac:dyDescent="0.25">
      <c r="A1036">
        <v>3655</v>
      </c>
      <c r="B1036" s="3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9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30" hidden="1" x14ac:dyDescent="0.25">
      <c r="A1037">
        <v>1757</v>
      </c>
      <c r="B1037" s="3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9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45" hidden="1" x14ac:dyDescent="0.25">
      <c r="A1038">
        <v>3249</v>
      </c>
      <c r="B1038" s="3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9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45" hidden="1" x14ac:dyDescent="0.25">
      <c r="A1040">
        <v>3456</v>
      </c>
      <c r="B1040" s="3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9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9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9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9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9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45" hidden="1" x14ac:dyDescent="0.25">
      <c r="A1045">
        <v>3361</v>
      </c>
      <c r="B1045" s="3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9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9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45" hidden="1" x14ac:dyDescent="0.25">
      <c r="A1047">
        <v>1344</v>
      </c>
      <c r="B1047" s="3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9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9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45" hidden="1" x14ac:dyDescent="0.25">
      <c r="A1049">
        <v>380</v>
      </c>
      <c r="B1049" s="3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9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30" hidden="1" x14ac:dyDescent="0.25">
      <c r="A1051">
        <v>118</v>
      </c>
      <c r="B1051" s="3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9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9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45" hidden="1" x14ac:dyDescent="0.25">
      <c r="A1053">
        <v>3489</v>
      </c>
      <c r="B1053" s="3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9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9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45" hidden="1" x14ac:dyDescent="0.25">
      <c r="A1055">
        <v>3542</v>
      </c>
      <c r="B1055" s="3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9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45" hidden="1" x14ac:dyDescent="0.25">
      <c r="A1056">
        <v>2657</v>
      </c>
      <c r="B1056" s="3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9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45" hidden="1" x14ac:dyDescent="0.25">
      <c r="A1057">
        <v>1932</v>
      </c>
      <c r="B1057" s="3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9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9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45" hidden="1" x14ac:dyDescent="0.25">
      <c r="A1059">
        <v>3156</v>
      </c>
      <c r="B1059" s="3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30" hidden="1" x14ac:dyDescent="0.25">
      <c r="A1060">
        <v>13</v>
      </c>
      <c r="B1060" s="3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9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45" hidden="1" x14ac:dyDescent="0.25">
      <c r="A1061">
        <v>752</v>
      </c>
      <c r="B1061" s="3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9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9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9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45" hidden="1" x14ac:dyDescent="0.25">
      <c r="A1064">
        <v>268</v>
      </c>
      <c r="B1064" s="3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9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9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9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9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9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30" hidden="1" x14ac:dyDescent="0.25">
      <c r="A1070">
        <v>3698</v>
      </c>
      <c r="B1070" s="3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9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45" hidden="1" x14ac:dyDescent="0.25">
      <c r="A1071">
        <v>3348</v>
      </c>
      <c r="B1071" s="3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9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9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45" hidden="1" x14ac:dyDescent="0.25">
      <c r="A1073">
        <v>2458</v>
      </c>
      <c r="B1073" s="3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9" t="s">
        <v>8319</v>
      </c>
      <c r="R1073" t="s">
        <v>8320</v>
      </c>
      <c r="S1073" s="13">
        <f t="shared" si="66"/>
        <v>42495.871736111112</v>
      </c>
      <c r="T1073" s="13">
        <f t="shared" si="67"/>
        <v>42530.791666666672</v>
      </c>
    </row>
    <row r="1074" spans="1:20" ht="45" hidden="1" x14ac:dyDescent="0.25">
      <c r="A1074">
        <v>2273</v>
      </c>
      <c r="B1074" s="3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9" t="s">
        <v>8316</v>
      </c>
      <c r="R1074" t="s">
        <v>8317</v>
      </c>
      <c r="S1074" s="13">
        <f t="shared" si="66"/>
        <v>42781.549097222218</v>
      </c>
      <c r="T1074" s="13">
        <f t="shared" si="67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9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9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45" hidden="1" x14ac:dyDescent="0.25">
      <c r="A1077">
        <v>804</v>
      </c>
      <c r="B1077" s="3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9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9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45" hidden="1" x14ac:dyDescent="0.25">
      <c r="A1079">
        <v>2961</v>
      </c>
      <c r="B1079" s="3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45" hidden="1" x14ac:dyDescent="0.25">
      <c r="A1080">
        <v>3175</v>
      </c>
      <c r="B1080" s="3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9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30" hidden="1" x14ac:dyDescent="0.25">
      <c r="A1081">
        <v>723</v>
      </c>
      <c r="B1081" s="3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9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45" hidden="1" x14ac:dyDescent="0.25">
      <c r="A1082">
        <v>1387</v>
      </c>
      <c r="B1082" s="3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9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9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45" hidden="1" x14ac:dyDescent="0.25">
      <c r="A1084">
        <v>327</v>
      </c>
      <c r="B1084" s="3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9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9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45" hidden="1" x14ac:dyDescent="0.25">
      <c r="A1086">
        <v>727</v>
      </c>
      <c r="B1086" s="3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9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9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45" hidden="1" x14ac:dyDescent="0.25">
      <c r="A1088">
        <v>2320</v>
      </c>
      <c r="B1088" s="3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9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45" hidden="1" x14ac:dyDescent="0.25">
      <c r="A1089">
        <v>1431</v>
      </c>
      <c r="B1089" s="3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45" hidden="1" x14ac:dyDescent="0.25">
      <c r="A1090">
        <v>3277</v>
      </c>
      <c r="B1090" s="3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 2), 0)</f>
        <v>54.3</v>
      </c>
      <c r="Q1090" s="9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45" hidden="1" x14ac:dyDescent="0.25">
      <c r="A1091">
        <v>1782</v>
      </c>
      <c r="B1091" s="3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9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30" hidden="1" x14ac:dyDescent="0.25">
      <c r="A1092">
        <v>2278</v>
      </c>
      <c r="B1092" s="3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9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9" t="s">
        <v>8323</v>
      </c>
      <c r="R1093" t="s">
        <v>8335</v>
      </c>
      <c r="S1093" s="13">
        <f t="shared" si="70"/>
        <v>42656.005173611105</v>
      </c>
      <c r="T1093" s="13">
        <f t="shared" si="71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9" t="s">
        <v>8321</v>
      </c>
      <c r="R1094" t="s">
        <v>8343</v>
      </c>
      <c r="S1094" s="13">
        <f t="shared" si="70"/>
        <v>42125.333182870367</v>
      </c>
      <c r="T1094" s="13">
        <f t="shared" si="71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9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45" hidden="1" x14ac:dyDescent="0.25">
      <c r="A1096">
        <v>2061</v>
      </c>
      <c r="B1096" s="3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9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9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45" hidden="1" x14ac:dyDescent="0.25">
      <c r="A1098">
        <v>273</v>
      </c>
      <c r="B1098" s="3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9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45" hidden="1" x14ac:dyDescent="0.25">
      <c r="A1099">
        <v>47</v>
      </c>
      <c r="B1099" s="3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45" hidden="1" x14ac:dyDescent="0.25">
      <c r="A1100">
        <v>3797</v>
      </c>
      <c r="B1100" s="3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9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45" hidden="1" x14ac:dyDescent="0.25">
      <c r="A1101">
        <v>3352</v>
      </c>
      <c r="B1101" s="3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9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30" hidden="1" x14ac:dyDescent="0.25">
      <c r="A1102">
        <v>3334</v>
      </c>
      <c r="B1102" s="3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9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45" hidden="1" x14ac:dyDescent="0.25">
      <c r="A1103">
        <v>33</v>
      </c>
      <c r="B1103" s="3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9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30" hidden="1" x14ac:dyDescent="0.25">
      <c r="A1104">
        <v>2180</v>
      </c>
      <c r="B1104" s="3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9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9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45" hidden="1" x14ac:dyDescent="0.25">
      <c r="A1106">
        <v>1381</v>
      </c>
      <c r="B1106" s="3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9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45" hidden="1" x14ac:dyDescent="0.25">
      <c r="A1107">
        <v>3495</v>
      </c>
      <c r="B1107" s="3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9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45" hidden="1" x14ac:dyDescent="0.25">
      <c r="A1108">
        <v>2173</v>
      </c>
      <c r="B1108" s="3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9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30" hidden="1" x14ac:dyDescent="0.25">
      <c r="A1110">
        <v>3111</v>
      </c>
      <c r="B1110" s="3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9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45" hidden="1" x14ac:dyDescent="0.25">
      <c r="A1111">
        <v>272</v>
      </c>
      <c r="B1111" s="3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9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9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45" hidden="1" x14ac:dyDescent="0.25">
      <c r="A1113">
        <v>3045</v>
      </c>
      <c r="B1113" s="3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9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9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45" hidden="1" x14ac:dyDescent="0.25">
      <c r="A1115">
        <v>1535</v>
      </c>
      <c r="B1115" s="3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9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45" hidden="1" x14ac:dyDescent="0.25">
      <c r="A1116">
        <v>3436</v>
      </c>
      <c r="B1116" s="3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9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45" hidden="1" x14ac:dyDescent="0.25">
      <c r="A1117">
        <v>3656</v>
      </c>
      <c r="B1117" s="3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9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9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45" hidden="1" x14ac:dyDescent="0.25">
      <c r="A1119">
        <v>3825</v>
      </c>
      <c r="B1119" s="3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9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45" hidden="1" x14ac:dyDescent="0.25">
      <c r="A1121">
        <v>3440</v>
      </c>
      <c r="B1121" s="3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9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45" hidden="1" x14ac:dyDescent="0.25">
      <c r="A1122">
        <v>92</v>
      </c>
      <c r="B1122" s="3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9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45" hidden="1" x14ac:dyDescent="0.25">
      <c r="A1123">
        <v>394</v>
      </c>
      <c r="B1123" s="3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9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45" hidden="1" x14ac:dyDescent="0.25">
      <c r="A1124">
        <v>3276</v>
      </c>
      <c r="B1124" s="3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9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30" hidden="1" x14ac:dyDescent="0.25">
      <c r="A1125">
        <v>3146</v>
      </c>
      <c r="B1125" s="3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9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45" hidden="1" x14ac:dyDescent="0.25">
      <c r="A1126">
        <v>2819</v>
      </c>
      <c r="B1126" s="3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9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9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45" hidden="1" x14ac:dyDescent="0.25">
      <c r="A1128">
        <v>2114</v>
      </c>
      <c r="B1128" s="3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9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45" hidden="1" x14ac:dyDescent="0.25">
      <c r="A1130">
        <v>2651</v>
      </c>
      <c r="B1130" s="3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9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45" hidden="1" x14ac:dyDescent="0.25">
      <c r="A1131">
        <v>521</v>
      </c>
      <c r="B1131" s="3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9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45" hidden="1" x14ac:dyDescent="0.25">
      <c r="A1132">
        <v>3331</v>
      </c>
      <c r="B1132" s="3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9" t="s">
        <v>8323</v>
      </c>
      <c r="R1132" t="s">
        <v>8326</v>
      </c>
      <c r="S1132" s="13">
        <f t="shared" si="70"/>
        <v>42248.697754629626</v>
      </c>
      <c r="T1132" s="13">
        <f t="shared" si="71"/>
        <v>42283.697754629626</v>
      </c>
    </row>
    <row r="1133" spans="1:20" ht="45" hidden="1" x14ac:dyDescent="0.25">
      <c r="A1133">
        <v>729</v>
      </c>
      <c r="B1133" s="3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9" t="s">
        <v>8311</v>
      </c>
      <c r="R1133" t="s">
        <v>8333</v>
      </c>
      <c r="S1133" s="13">
        <f t="shared" si="70"/>
        <v>41111.185891203706</v>
      </c>
      <c r="T1133" s="13">
        <f t="shared" si="71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9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9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30" hidden="1" x14ac:dyDescent="0.25">
      <c r="A1136">
        <v>3217</v>
      </c>
      <c r="B1136" s="3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9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45" hidden="1" x14ac:dyDescent="0.25">
      <c r="A1137">
        <v>1700</v>
      </c>
      <c r="B1137" s="3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9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45" hidden="1" x14ac:dyDescent="0.25">
      <c r="A1138">
        <v>1350</v>
      </c>
      <c r="B1138" s="3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9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45" hidden="1" x14ac:dyDescent="0.25">
      <c r="A1139">
        <v>112</v>
      </c>
      <c r="B1139" s="3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45" hidden="1" x14ac:dyDescent="0.25">
      <c r="A1140">
        <v>1001</v>
      </c>
      <c r="B1140" s="3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9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9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45" hidden="1" x14ac:dyDescent="0.25">
      <c r="A1142">
        <v>245</v>
      </c>
      <c r="B1142" s="3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9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45" hidden="1" x14ac:dyDescent="0.25">
      <c r="A1143">
        <v>3748</v>
      </c>
      <c r="B1143" s="3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9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9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45" hidden="1" x14ac:dyDescent="0.25">
      <c r="A1145">
        <v>3753</v>
      </c>
      <c r="B1145" s="3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9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45" hidden="1" x14ac:dyDescent="0.25">
      <c r="A1146">
        <v>2981</v>
      </c>
      <c r="B1146" s="3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9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9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45" hidden="1" x14ac:dyDescent="0.25">
      <c r="A1148">
        <v>1614</v>
      </c>
      <c r="B1148" s="3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9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45" hidden="1" x14ac:dyDescent="0.25">
      <c r="A1149">
        <v>3464</v>
      </c>
      <c r="B1149" s="3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30" hidden="1" x14ac:dyDescent="0.25">
      <c r="A1150">
        <v>744</v>
      </c>
      <c r="B1150" s="3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9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45" hidden="1" x14ac:dyDescent="0.25">
      <c r="A1151">
        <v>520</v>
      </c>
      <c r="B1151" s="3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9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30" hidden="1" x14ac:dyDescent="0.25">
      <c r="A1152">
        <v>2982</v>
      </c>
      <c r="B1152" s="3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9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45" hidden="1" x14ac:dyDescent="0.25">
      <c r="A1153">
        <v>2974</v>
      </c>
      <c r="B1153" s="3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9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 2), 0)</f>
        <v>82.26</v>
      </c>
      <c r="Q1154" s="9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9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30" hidden="1" x14ac:dyDescent="0.25">
      <c r="A1156">
        <v>2262</v>
      </c>
      <c r="B1156" s="3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9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45" hidden="1" x14ac:dyDescent="0.25">
      <c r="A1157">
        <v>3162</v>
      </c>
      <c r="B1157" s="3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9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30" hidden="1" x14ac:dyDescent="0.25">
      <c r="A1158">
        <v>2105</v>
      </c>
      <c r="B1158" s="3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9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45" hidden="1" x14ac:dyDescent="0.25">
      <c r="A1159">
        <v>2080</v>
      </c>
      <c r="B1159" s="3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45" hidden="1" x14ac:dyDescent="0.25">
      <c r="A1160">
        <v>2798</v>
      </c>
      <c r="B1160" s="3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9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45" hidden="1" x14ac:dyDescent="0.25">
      <c r="A1161">
        <v>2979</v>
      </c>
      <c r="B1161" s="3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9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45" hidden="1" x14ac:dyDescent="0.25">
      <c r="A1162">
        <v>841</v>
      </c>
      <c r="B1162" s="3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9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9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45" hidden="1" x14ac:dyDescent="0.25">
      <c r="A1164">
        <v>3351</v>
      </c>
      <c r="B1164" s="3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9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45" hidden="1" x14ac:dyDescent="0.25">
      <c r="A1165">
        <v>2162</v>
      </c>
      <c r="B1165" s="3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9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9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45" hidden="1" x14ac:dyDescent="0.25">
      <c r="A1167">
        <v>2053</v>
      </c>
      <c r="B1167" s="3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9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45" hidden="1" x14ac:dyDescent="0.25">
      <c r="A1168">
        <v>3760</v>
      </c>
      <c r="B1168" s="3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9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9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45" hidden="1" x14ac:dyDescent="0.25">
      <c r="A1171">
        <v>2532</v>
      </c>
      <c r="B1171" s="3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9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9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45" hidden="1" x14ac:dyDescent="0.25">
      <c r="A1173">
        <v>3721</v>
      </c>
      <c r="B1173" s="3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9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45" hidden="1" x14ac:dyDescent="0.25">
      <c r="A1174">
        <v>2964</v>
      </c>
      <c r="B1174" s="3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9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9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9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45" hidden="1" x14ac:dyDescent="0.25">
      <c r="A1177">
        <v>3335</v>
      </c>
      <c r="B1177" s="3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9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45" hidden="1" x14ac:dyDescent="0.25">
      <c r="A1178">
        <v>3687</v>
      </c>
      <c r="B1178" s="3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9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45" hidden="1" x14ac:dyDescent="0.25">
      <c r="A1179">
        <v>667</v>
      </c>
      <c r="B1179" s="3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45" hidden="1" x14ac:dyDescent="0.25">
      <c r="A1180">
        <v>3590</v>
      </c>
      <c r="B1180" s="3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9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45" hidden="1" x14ac:dyDescent="0.25">
      <c r="A1181">
        <v>799</v>
      </c>
      <c r="B1181" s="3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9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45" hidden="1" x14ac:dyDescent="0.25">
      <c r="A1182">
        <v>2474</v>
      </c>
      <c r="B1182" s="3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9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45" hidden="1" x14ac:dyDescent="0.25">
      <c r="A1183">
        <v>100</v>
      </c>
      <c r="B1183" s="3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9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60" hidden="1" x14ac:dyDescent="0.25">
      <c r="A1184">
        <v>294</v>
      </c>
      <c r="B1184" s="3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9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45" hidden="1" x14ac:dyDescent="0.25">
      <c r="A1185">
        <v>2522</v>
      </c>
      <c r="B1185" s="3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9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9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45" hidden="1" x14ac:dyDescent="0.25">
      <c r="A1187">
        <v>3828</v>
      </c>
      <c r="B1187" s="3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9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45" hidden="1" x14ac:dyDescent="0.25">
      <c r="A1188">
        <v>1035</v>
      </c>
      <c r="B1188" s="3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9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45" hidden="1" x14ac:dyDescent="0.25">
      <c r="A1189">
        <v>1335</v>
      </c>
      <c r="B1189" s="3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45" hidden="1" x14ac:dyDescent="0.25">
      <c r="A1190">
        <v>1909</v>
      </c>
      <c r="B1190" s="3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9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45" hidden="1" x14ac:dyDescent="0.25">
      <c r="A1191">
        <v>3781</v>
      </c>
      <c r="B1191" s="3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9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45" hidden="1" x14ac:dyDescent="0.25">
      <c r="A1192">
        <v>1324</v>
      </c>
      <c r="B1192" s="3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9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9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45" hidden="1" x14ac:dyDescent="0.25">
      <c r="A1194">
        <v>3473</v>
      </c>
      <c r="B1194" s="3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9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45" hidden="1" x14ac:dyDescent="0.25">
      <c r="A1195">
        <v>2211</v>
      </c>
      <c r="B1195" s="3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9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9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45" hidden="1" x14ac:dyDescent="0.25">
      <c r="A1197">
        <v>2276</v>
      </c>
      <c r="B1197" s="3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9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9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9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9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30" hidden="1" x14ac:dyDescent="0.25">
      <c r="A1202">
        <v>290</v>
      </c>
      <c r="B1202" s="3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9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9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30" hidden="1" x14ac:dyDescent="0.25">
      <c r="A1204">
        <v>3179</v>
      </c>
      <c r="B1204" s="3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9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45" hidden="1" x14ac:dyDescent="0.25">
      <c r="A1205">
        <v>3416</v>
      </c>
      <c r="B1205" s="3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9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9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45" hidden="1" x14ac:dyDescent="0.25">
      <c r="A1207">
        <v>138</v>
      </c>
      <c r="B1207" s="3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9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9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45" hidden="1" x14ac:dyDescent="0.25">
      <c r="A1209">
        <v>2489</v>
      </c>
      <c r="B1209" s="3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45" hidden="1" x14ac:dyDescent="0.25">
      <c r="A1210">
        <v>1383</v>
      </c>
      <c r="B1210" s="3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9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9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45" hidden="1" x14ac:dyDescent="0.25">
      <c r="A1212">
        <v>1871</v>
      </c>
      <c r="B1212" s="3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9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9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9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9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45" hidden="1" x14ac:dyDescent="0.25">
      <c r="A1216">
        <v>62</v>
      </c>
      <c r="B1216" s="3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9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45" hidden="1" x14ac:dyDescent="0.25">
      <c r="A1217">
        <v>2453</v>
      </c>
      <c r="B1217" s="3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9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45" hidden="1" x14ac:dyDescent="0.25">
      <c r="A1218">
        <v>3113</v>
      </c>
      <c r="B1218" s="3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ref="P1218:P1281" si="77">IFERROR(ROUND(E1218/L1218, 2), 0)</f>
        <v>125.27</v>
      </c>
      <c r="Q1218" s="9" t="s">
        <v>8323</v>
      </c>
      <c r="R1218" t="s">
        <v>8324</v>
      </c>
      <c r="S1218" s="13">
        <f t="shared" si="74"/>
        <v>42081.731273148151</v>
      </c>
      <c r="T1218" s="13">
        <f t="shared" si="75"/>
        <v>42111.731273148151</v>
      </c>
    </row>
    <row r="1219" spans="1:20" ht="45" hidden="1" x14ac:dyDescent="0.25">
      <c r="A1219">
        <v>921</v>
      </c>
      <c r="B1219" s="3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si="77"/>
        <v>231.75</v>
      </c>
      <c r="Q1219" s="9" t="s">
        <v>8327</v>
      </c>
      <c r="R1219" t="s">
        <v>8350</v>
      </c>
      <c r="S1219" s="13">
        <f t="shared" ref="S1219:S1282" si="78">(((J1219/60)/60)/24)+DATE(1970,1,1)</f>
        <v>40847.171018518515</v>
      </c>
      <c r="T1219" s="13">
        <f t="shared" ref="T1219:T1282" si="79">(((I1219/60)/60)/24)+DATE(1970,1,1)</f>
        <v>40889.212685185186</v>
      </c>
    </row>
    <row r="1220" spans="1:20" ht="45" hidden="1" x14ac:dyDescent="0.25">
      <c r="A1220">
        <v>702</v>
      </c>
      <c r="B1220" s="3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9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9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9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9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9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45" hidden="1" x14ac:dyDescent="0.25">
      <c r="A1225">
        <v>2145</v>
      </c>
      <c r="B1225" s="3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9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45" hidden="1" x14ac:dyDescent="0.25">
      <c r="A1226">
        <v>3344</v>
      </c>
      <c r="B1226" s="3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9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9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45" hidden="1" x14ac:dyDescent="0.25">
      <c r="A1228">
        <v>750</v>
      </c>
      <c r="B1228" s="3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9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45" hidden="1" x14ac:dyDescent="0.25">
      <c r="A1229">
        <v>3756</v>
      </c>
      <c r="B1229" s="3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9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9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45" hidden="1" x14ac:dyDescent="0.25">
      <c r="A1232">
        <v>1652</v>
      </c>
      <c r="B1232" s="3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9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45" hidden="1" x14ac:dyDescent="0.25">
      <c r="A1233">
        <v>1525</v>
      </c>
      <c r="B1233" s="3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9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45" hidden="1" x14ac:dyDescent="0.25">
      <c r="A1234">
        <v>117</v>
      </c>
      <c r="B1234" s="3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9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5" hidden="1" x14ac:dyDescent="0.25">
      <c r="A1235">
        <v>2531</v>
      </c>
      <c r="B1235" s="3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9" t="s">
        <v>8327</v>
      </c>
      <c r="R1235" t="s">
        <v>8341</v>
      </c>
      <c r="S1235" s="13">
        <f t="shared" si="78"/>
        <v>42208.680023148147</v>
      </c>
      <c r="T1235" s="13">
        <f t="shared" si="79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9" t="s">
        <v>8327</v>
      </c>
      <c r="R1236" t="s">
        <v>8341</v>
      </c>
      <c r="S1236" s="13">
        <f t="shared" si="78"/>
        <v>41953.091134259259</v>
      </c>
      <c r="T1236" s="13">
        <f t="shared" si="79"/>
        <v>41981.207638888889</v>
      </c>
    </row>
    <row r="1237" spans="1:20" ht="45" hidden="1" x14ac:dyDescent="0.25">
      <c r="A1237">
        <v>2481</v>
      </c>
      <c r="B1237" s="3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9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45" hidden="1" x14ac:dyDescent="0.25">
      <c r="A1238">
        <v>2808</v>
      </c>
      <c r="B1238" s="3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9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45" hidden="1" x14ac:dyDescent="0.25">
      <c r="A1240">
        <v>808</v>
      </c>
      <c r="B1240" s="3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9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45" hidden="1" x14ac:dyDescent="0.25">
      <c r="A1241">
        <v>3674</v>
      </c>
      <c r="B1241" s="3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9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9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45" hidden="1" x14ac:dyDescent="0.25">
      <c r="A1243">
        <v>2210</v>
      </c>
      <c r="B1243" s="3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9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30" hidden="1" x14ac:dyDescent="0.25">
      <c r="A1244">
        <v>3466</v>
      </c>
      <c r="B1244" s="3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9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45" hidden="1" x14ac:dyDescent="0.25">
      <c r="A1245">
        <v>3398</v>
      </c>
      <c r="B1245" s="3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9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9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9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45" hidden="1" x14ac:dyDescent="0.25">
      <c r="A1248">
        <v>3724</v>
      </c>
      <c r="B1248" s="3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9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9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9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9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45" hidden="1" x14ac:dyDescent="0.25">
      <c r="A1253">
        <v>2617</v>
      </c>
      <c r="B1253" s="3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9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9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45" hidden="1" x14ac:dyDescent="0.25">
      <c r="A1255">
        <v>1291</v>
      </c>
      <c r="B1255" s="3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9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45" hidden="1" x14ac:dyDescent="0.25">
      <c r="A1256">
        <v>626</v>
      </c>
      <c r="B1256" s="3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9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9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9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45" hidden="1" x14ac:dyDescent="0.25">
      <c r="A1260">
        <v>2291</v>
      </c>
      <c r="B1260" s="3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9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45" hidden="1" x14ac:dyDescent="0.25">
      <c r="A1261">
        <v>467</v>
      </c>
      <c r="B1261" s="3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9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9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45" hidden="1" x14ac:dyDescent="0.25">
      <c r="A1263">
        <v>2665</v>
      </c>
      <c r="B1263" s="3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9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9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45" hidden="1" x14ac:dyDescent="0.25">
      <c r="A1265">
        <v>3768</v>
      </c>
      <c r="B1265" s="3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9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9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45" hidden="1" x14ac:dyDescent="0.25">
      <c r="A1267">
        <v>3273</v>
      </c>
      <c r="B1267" s="3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9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45" hidden="1" x14ac:dyDescent="0.25">
      <c r="A1268">
        <v>2528</v>
      </c>
      <c r="B1268" s="3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9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9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9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30" hidden="1" x14ac:dyDescent="0.25">
      <c r="A1272">
        <v>2109</v>
      </c>
      <c r="B1272" s="3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9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30" hidden="1" x14ac:dyDescent="0.25">
      <c r="A1273">
        <v>3359</v>
      </c>
      <c r="B1273" s="3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9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9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9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45" hidden="1" x14ac:dyDescent="0.25">
      <c r="A1276">
        <v>3018</v>
      </c>
      <c r="B1276" s="3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9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45" hidden="1" x14ac:dyDescent="0.25">
      <c r="A1277">
        <v>2739</v>
      </c>
      <c r="B1277" s="3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9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45" hidden="1" x14ac:dyDescent="0.25">
      <c r="A1278">
        <v>2094</v>
      </c>
      <c r="B1278" s="3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9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45" hidden="1" x14ac:dyDescent="0.25">
      <c r="A1279">
        <v>3502</v>
      </c>
      <c r="B1279" s="3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9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45" hidden="1" x14ac:dyDescent="0.25">
      <c r="A1281">
        <v>1796</v>
      </c>
      <c r="B1281" s="3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9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30" hidden="1" x14ac:dyDescent="0.25">
      <c r="A1282">
        <v>859</v>
      </c>
      <c r="B1282" s="3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 2), 0)</f>
        <v>42.72</v>
      </c>
      <c r="Q1282" s="9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45" hidden="1" x14ac:dyDescent="0.25">
      <c r="A1283">
        <v>1665</v>
      </c>
      <c r="B1283" s="3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9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45" hidden="1" x14ac:dyDescent="0.25">
      <c r="A1284">
        <v>2484</v>
      </c>
      <c r="B1284" s="3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9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5" hidden="1" x14ac:dyDescent="0.25">
      <c r="A1285">
        <v>3793</v>
      </c>
      <c r="B1285" s="3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9" t="s">
        <v>8323</v>
      </c>
      <c r="R1285" t="s">
        <v>8335</v>
      </c>
      <c r="S1285" s="13">
        <f t="shared" si="82"/>
        <v>41968.938993055555</v>
      </c>
      <c r="T1285" s="13">
        <f t="shared" si="83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9" t="s">
        <v>8323</v>
      </c>
      <c r="R1286" t="s">
        <v>8326</v>
      </c>
      <c r="S1286" s="13">
        <f t="shared" si="82"/>
        <v>41772.685393518521</v>
      </c>
      <c r="T1286" s="13">
        <f t="shared" si="83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9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45" hidden="1" x14ac:dyDescent="0.25">
      <c r="A1288">
        <v>1888</v>
      </c>
      <c r="B1288" s="3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9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30" hidden="1" x14ac:dyDescent="0.25">
      <c r="A1289">
        <v>809</v>
      </c>
      <c r="B1289" s="3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9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45" hidden="1" x14ac:dyDescent="0.25">
      <c r="A1291">
        <v>3340</v>
      </c>
      <c r="B1291" s="3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9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30" hidden="1" x14ac:dyDescent="0.25">
      <c r="A1292">
        <v>1273</v>
      </c>
      <c r="B1292" s="3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9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45" hidden="1" x14ac:dyDescent="0.25">
      <c r="A1293">
        <v>3221</v>
      </c>
      <c r="B1293" s="3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9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45" hidden="1" x14ac:dyDescent="0.25">
      <c r="A1294">
        <v>1531</v>
      </c>
      <c r="B1294" s="3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9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9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9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45" hidden="1" x14ac:dyDescent="0.25">
      <c r="A1297">
        <v>2174</v>
      </c>
      <c r="B1297" s="3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9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45" hidden="1" x14ac:dyDescent="0.25">
      <c r="A1298">
        <v>1403</v>
      </c>
      <c r="B1298" s="3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9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45" hidden="1" x14ac:dyDescent="0.25">
      <c r="A1299">
        <v>1591</v>
      </c>
      <c r="B1299" s="3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45" hidden="1" x14ac:dyDescent="0.25">
      <c r="A1300">
        <v>3381</v>
      </c>
      <c r="B1300" s="3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9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9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9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45" hidden="1" x14ac:dyDescent="0.25">
      <c r="A1303">
        <v>3305</v>
      </c>
      <c r="B1303" s="3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9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9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45" hidden="1" x14ac:dyDescent="0.25">
      <c r="A1305">
        <v>3626</v>
      </c>
      <c r="B1305" s="3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9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9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45" hidden="1" x14ac:dyDescent="0.25">
      <c r="A1307">
        <v>3844</v>
      </c>
      <c r="B1307" s="3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9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45" hidden="1" x14ac:dyDescent="0.25">
      <c r="A1308">
        <v>1632</v>
      </c>
      <c r="B1308" s="3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9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45" hidden="1" x14ac:dyDescent="0.25">
      <c r="A1309">
        <v>2938</v>
      </c>
      <c r="B1309" s="3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9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9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9" t="s">
        <v>8323</v>
      </c>
      <c r="R1312" t="s">
        <v>8326</v>
      </c>
      <c r="S1312" s="13">
        <f t="shared" si="82"/>
        <v>41964.716319444444</v>
      </c>
      <c r="T1312" s="13">
        <f t="shared" si="83"/>
        <v>41994.716319444444</v>
      </c>
    </row>
    <row r="1313" spans="1:20" ht="45" hidden="1" x14ac:dyDescent="0.25">
      <c r="A1313">
        <v>1300</v>
      </c>
      <c r="B1313" s="3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9" t="s">
        <v>8323</v>
      </c>
      <c r="R1313" t="s">
        <v>8326</v>
      </c>
      <c r="S1313" s="13">
        <f t="shared" si="82"/>
        <v>42483.675208333334</v>
      </c>
      <c r="T1313" s="13">
        <f t="shared" si="83"/>
        <v>42522.789583333331</v>
      </c>
    </row>
    <row r="1314" spans="1:20" ht="45" hidden="1" x14ac:dyDescent="0.25">
      <c r="A1314">
        <v>1503</v>
      </c>
      <c r="B1314" s="3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9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9" t="s">
        <v>8323</v>
      </c>
      <c r="R1315" t="s">
        <v>8326</v>
      </c>
      <c r="S1315" s="13">
        <f t="shared" si="82"/>
        <v>41829.788252314815</v>
      </c>
      <c r="T1315" s="13">
        <f t="shared" si="83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9" t="s">
        <v>8321</v>
      </c>
      <c r="R1316" t="s">
        <v>8343</v>
      </c>
      <c r="S1316" s="13">
        <f t="shared" si="82"/>
        <v>41357.209166666667</v>
      </c>
      <c r="T1316" s="13">
        <f t="shared" si="83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9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45" hidden="1" x14ac:dyDescent="0.25">
      <c r="A1318">
        <v>3418</v>
      </c>
      <c r="B1318" s="3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9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9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9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9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45" hidden="1" x14ac:dyDescent="0.25">
      <c r="A1323">
        <v>1288</v>
      </c>
      <c r="B1323" s="3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9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45" hidden="1" x14ac:dyDescent="0.25">
      <c r="A1324">
        <v>3234</v>
      </c>
      <c r="B1324" s="3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9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45" hidden="1" x14ac:dyDescent="0.25">
      <c r="A1325">
        <v>2081</v>
      </c>
      <c r="B1325" s="3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9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9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45" hidden="1" x14ac:dyDescent="0.25">
      <c r="A1327">
        <v>3301</v>
      </c>
      <c r="B1327" s="3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9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45" hidden="1" x14ac:dyDescent="0.25">
      <c r="A1328">
        <v>3602</v>
      </c>
      <c r="B1328" s="3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9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45" hidden="1" x14ac:dyDescent="0.25">
      <c r="A1329">
        <v>82</v>
      </c>
      <c r="B1329" s="3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9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45" hidden="1" x14ac:dyDescent="0.25">
      <c r="A1331">
        <v>531</v>
      </c>
      <c r="B1331" s="3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9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9" t="s">
        <v>8323</v>
      </c>
      <c r="R1332" t="s">
        <v>8326</v>
      </c>
      <c r="S1332" s="13">
        <f t="shared" si="82"/>
        <v>41794.817523148151</v>
      </c>
      <c r="T1332" s="13">
        <f t="shared" si="83"/>
        <v>41824.458333333336</v>
      </c>
    </row>
    <row r="1333" spans="1:20" ht="45" hidden="1" x14ac:dyDescent="0.25">
      <c r="A1333">
        <v>3049</v>
      </c>
      <c r="B1333" s="3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9" t="s">
        <v>8323</v>
      </c>
      <c r="R1333" t="s">
        <v>8324</v>
      </c>
      <c r="S1333" s="13">
        <f t="shared" si="82"/>
        <v>42139.014525462961</v>
      </c>
      <c r="T1333" s="13">
        <f t="shared" si="83"/>
        <v>42169.014525462961</v>
      </c>
    </row>
    <row r="1334" spans="1:20" ht="45" hidden="1" x14ac:dyDescent="0.25">
      <c r="A1334">
        <v>1779</v>
      </c>
      <c r="B1334" s="3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9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45" hidden="1" x14ac:dyDescent="0.25">
      <c r="A1335">
        <v>244</v>
      </c>
      <c r="B1335" s="3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9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45" hidden="1" x14ac:dyDescent="0.25">
      <c r="A1336">
        <v>116</v>
      </c>
      <c r="B1336" s="3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9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45" hidden="1" x14ac:dyDescent="0.25">
      <c r="A1337">
        <v>745</v>
      </c>
      <c r="B1337" s="3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9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9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45" hidden="1" x14ac:dyDescent="0.25">
      <c r="A1340">
        <v>2711</v>
      </c>
      <c r="B1340" s="3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9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9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idden="1" x14ac:dyDescent="0.25">
      <c r="A1342">
        <v>1395</v>
      </c>
      <c r="B1342" s="3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9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9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45" hidden="1" x14ac:dyDescent="0.25">
      <c r="A1344">
        <v>3606</v>
      </c>
      <c r="B1344" s="3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9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9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45" hidden="1" x14ac:dyDescent="0.25">
      <c r="A1346">
        <v>3973</v>
      </c>
      <c r="B1346" s="3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 2), 0)</f>
        <v>105.54</v>
      </c>
      <c r="Q1346" s="9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45" hidden="1" x14ac:dyDescent="0.25">
      <c r="A1347">
        <v>536</v>
      </c>
      <c r="B1347" s="3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9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45" hidden="1" x14ac:dyDescent="0.25">
      <c r="A1348">
        <v>2839</v>
      </c>
      <c r="B1348" s="3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9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45" hidden="1" x14ac:dyDescent="0.25">
      <c r="A1350">
        <v>3983</v>
      </c>
      <c r="B1350" s="3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9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30" hidden="1" x14ac:dyDescent="0.25">
      <c r="A1351">
        <v>1527</v>
      </c>
      <c r="B1351" s="3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9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45" hidden="1" x14ac:dyDescent="0.25">
      <c r="A1352">
        <v>314</v>
      </c>
      <c r="B1352" s="3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9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45" hidden="1" x14ac:dyDescent="0.25">
      <c r="A1353">
        <v>1649</v>
      </c>
      <c r="B1353" s="3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9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45" hidden="1" x14ac:dyDescent="0.25">
      <c r="A1354">
        <v>524</v>
      </c>
      <c r="B1354" s="3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9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9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9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30" hidden="1" x14ac:dyDescent="0.25">
      <c r="A1357">
        <v>1248</v>
      </c>
      <c r="B1357" s="3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9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9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45" hidden="1" x14ac:dyDescent="0.25">
      <c r="A1359">
        <v>551</v>
      </c>
      <c r="B1359" s="3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9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45" hidden="1" x14ac:dyDescent="0.25">
      <c r="A1361">
        <v>3210</v>
      </c>
      <c r="B1361" s="3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9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45" hidden="1" x14ac:dyDescent="0.25">
      <c r="A1362">
        <v>3694</v>
      </c>
      <c r="B1362" s="3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9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9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45" hidden="1" x14ac:dyDescent="0.25">
      <c r="A1364">
        <v>2926</v>
      </c>
      <c r="B1364" s="3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9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45" hidden="1" x14ac:dyDescent="0.25">
      <c r="A1365">
        <v>2541</v>
      </c>
      <c r="B1365" s="3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9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9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45" hidden="1" x14ac:dyDescent="0.25">
      <c r="A1367">
        <v>341</v>
      </c>
      <c r="B1367" s="3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9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45" hidden="1" x14ac:dyDescent="0.25">
      <c r="A1368">
        <v>3496</v>
      </c>
      <c r="B1368" s="3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9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9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45" hidden="1" x14ac:dyDescent="0.25">
      <c r="A1371">
        <v>29</v>
      </c>
      <c r="B1371" s="3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9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9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9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45" hidden="1" x14ac:dyDescent="0.25">
      <c r="A1374">
        <v>2554</v>
      </c>
      <c r="B1374" s="3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9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9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45" hidden="1" x14ac:dyDescent="0.25">
      <c r="A1376">
        <v>530</v>
      </c>
      <c r="B1376" s="3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9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45" hidden="1" x14ac:dyDescent="0.25">
      <c r="A1377">
        <v>3333</v>
      </c>
      <c r="B1377" s="3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9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45" hidden="1" x14ac:dyDescent="0.25">
      <c r="A1378">
        <v>3821</v>
      </c>
      <c r="B1378" s="3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9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45" hidden="1" x14ac:dyDescent="0.25">
      <c r="A1379">
        <v>3350</v>
      </c>
      <c r="B1379" s="3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45" hidden="1" x14ac:dyDescent="0.25">
      <c r="A1380">
        <v>2285</v>
      </c>
      <c r="B1380" s="3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9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45" hidden="1" x14ac:dyDescent="0.25">
      <c r="A1381">
        <v>354</v>
      </c>
      <c r="B1381" s="3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9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45" hidden="1" x14ac:dyDescent="0.25">
      <c r="A1382">
        <v>3488</v>
      </c>
      <c r="B1382" s="3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9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45" hidden="1" x14ac:dyDescent="0.25">
      <c r="A1383">
        <v>88</v>
      </c>
      <c r="B1383" s="3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9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9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45" hidden="1" x14ac:dyDescent="0.25">
      <c r="A1385">
        <v>776</v>
      </c>
      <c r="B1385" s="3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9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45" hidden="1" x14ac:dyDescent="0.25">
      <c r="A1386">
        <v>3715</v>
      </c>
      <c r="B1386" s="3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9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30" hidden="1" x14ac:dyDescent="0.25">
      <c r="A1387">
        <v>822</v>
      </c>
      <c r="B1387" s="3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9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9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9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45" hidden="1" x14ac:dyDescent="0.25">
      <c r="A1391">
        <v>687</v>
      </c>
      <c r="B1391" s="3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9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45" hidden="1" x14ac:dyDescent="0.25">
      <c r="A1392">
        <v>3689</v>
      </c>
      <c r="B1392" s="3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9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9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9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9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45" hidden="1" x14ac:dyDescent="0.25">
      <c r="A1396">
        <v>4106</v>
      </c>
      <c r="B1396" s="3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9" t="s">
        <v>8323</v>
      </c>
      <c r="R1396" t="s">
        <v>8326</v>
      </c>
      <c r="S1396" s="13">
        <f t="shared" si="86"/>
        <v>42053.049375000002</v>
      </c>
      <c r="T1396" s="13">
        <f t="shared" si="87"/>
        <v>42096.041666666672</v>
      </c>
    </row>
    <row r="1397" spans="1:20" ht="45" hidden="1" x14ac:dyDescent="0.25">
      <c r="A1397">
        <v>3671</v>
      </c>
      <c r="B1397" s="3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9" t="s">
        <v>8323</v>
      </c>
      <c r="R1397" t="s">
        <v>8326</v>
      </c>
      <c r="S1397" s="13">
        <f t="shared" si="86"/>
        <v>41820.62809027778</v>
      </c>
      <c r="T1397" s="13">
        <f t="shared" si="87"/>
        <v>41841.165972222225</v>
      </c>
    </row>
    <row r="1398" spans="1:20" ht="45" hidden="1" x14ac:dyDescent="0.25">
      <c r="A1398">
        <v>3382</v>
      </c>
      <c r="B1398" s="3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9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30" hidden="1" x14ac:dyDescent="0.25">
      <c r="A1399">
        <v>3151</v>
      </c>
      <c r="B1399" s="3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9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9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45" hidden="1" x14ac:dyDescent="0.25">
      <c r="A1402">
        <v>3387</v>
      </c>
      <c r="B1402" s="3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9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idden="1" x14ac:dyDescent="0.25">
      <c r="A1403">
        <v>8</v>
      </c>
      <c r="B1403" s="3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9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45" hidden="1" x14ac:dyDescent="0.25">
      <c r="A1404">
        <v>101</v>
      </c>
      <c r="B1404" s="3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9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9" t="s">
        <v>8327</v>
      </c>
      <c r="R1405" t="s">
        <v>8338</v>
      </c>
      <c r="S1405" s="13">
        <f t="shared" si="86"/>
        <v>40723.068807870368</v>
      </c>
      <c r="T1405" s="13">
        <f t="shared" si="87"/>
        <v>40746.068807870368</v>
      </c>
    </row>
    <row r="1406" spans="1:20" ht="30" hidden="1" x14ac:dyDescent="0.25">
      <c r="A1406">
        <v>831</v>
      </c>
      <c r="B1406" s="3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9" t="s">
        <v>8327</v>
      </c>
      <c r="R1406" t="s">
        <v>8331</v>
      </c>
      <c r="S1406" s="13">
        <f t="shared" si="86"/>
        <v>40996.646921296298</v>
      </c>
      <c r="T1406" s="13">
        <f t="shared" si="87"/>
        <v>41026.646921296298</v>
      </c>
    </row>
    <row r="1407" spans="1:20" ht="45" hidden="1" x14ac:dyDescent="0.25">
      <c r="A1407">
        <v>649</v>
      </c>
      <c r="B1407" s="3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9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45" hidden="1" x14ac:dyDescent="0.25">
      <c r="A1408">
        <v>3299</v>
      </c>
      <c r="B1408" s="3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9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45" hidden="1" x14ac:dyDescent="0.25">
      <c r="A1410">
        <v>3560</v>
      </c>
      <c r="B1410" s="3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 2), 0)</f>
        <v>46.89</v>
      </c>
      <c r="Q1410" s="9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30" hidden="1" x14ac:dyDescent="0.25">
      <c r="A1411">
        <v>2600</v>
      </c>
      <c r="B1411" s="3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si="89"/>
        <v>115.53</v>
      </c>
      <c r="Q1411" s="9" t="s">
        <v>8319</v>
      </c>
      <c r="R1411" t="s">
        <v>8345</v>
      </c>
      <c r="S1411" s="13">
        <f t="shared" ref="S1411:S1474" si="90">(((J1411/60)/60)/24)+DATE(1970,1,1)</f>
        <v>42394.900462962964</v>
      </c>
      <c r="T1411" s="13">
        <f t="shared" ref="T1411:T1474" si="91">(((I1411/60)/60)/24)+DATE(1970,1,1)</f>
        <v>42454.858796296292</v>
      </c>
    </row>
    <row r="1412" spans="1:20" ht="45" hidden="1" x14ac:dyDescent="0.25">
      <c r="A1412">
        <v>2165</v>
      </c>
      <c r="B1412" s="3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9" t="s">
        <v>8327</v>
      </c>
      <c r="R1412" t="s">
        <v>8331</v>
      </c>
      <c r="S1412" s="13">
        <f t="shared" si="90"/>
        <v>42438.667071759264</v>
      </c>
      <c r="T1412" s="13">
        <f t="shared" si="91"/>
        <v>42468.625405092593</v>
      </c>
    </row>
    <row r="1413" spans="1:20" ht="45" hidden="1" x14ac:dyDescent="0.25">
      <c r="A1413">
        <v>2088</v>
      </c>
      <c r="B1413" s="3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9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9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30" hidden="1" x14ac:dyDescent="0.25">
      <c r="A1415">
        <v>1676</v>
      </c>
      <c r="B1415" s="3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9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9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9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45" hidden="1" x14ac:dyDescent="0.25">
      <c r="A1418">
        <v>2702</v>
      </c>
      <c r="B1418" s="3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9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45" hidden="1" x14ac:dyDescent="0.25">
      <c r="A1420">
        <v>1924</v>
      </c>
      <c r="B1420" s="3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9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45" hidden="1" x14ac:dyDescent="0.25">
      <c r="A1421">
        <v>1604</v>
      </c>
      <c r="B1421" s="3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9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9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9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9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45" hidden="1" x14ac:dyDescent="0.25">
      <c r="A1425">
        <v>1074</v>
      </c>
      <c r="B1425" s="3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9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9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9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9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45" hidden="1" x14ac:dyDescent="0.25">
      <c r="A1429">
        <v>3611</v>
      </c>
      <c r="B1429" s="3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45" hidden="1" x14ac:dyDescent="0.25">
      <c r="A1430">
        <v>119</v>
      </c>
      <c r="B1430" s="3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9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45" hidden="1" x14ac:dyDescent="0.25">
      <c r="A1431">
        <v>2615</v>
      </c>
      <c r="B1431" s="3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9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9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45" hidden="1" x14ac:dyDescent="0.25">
      <c r="A1433">
        <v>34</v>
      </c>
      <c r="B1433" s="3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9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45" hidden="1" x14ac:dyDescent="0.25">
      <c r="A1434">
        <v>2696</v>
      </c>
      <c r="B1434" s="3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9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5" hidden="1" x14ac:dyDescent="0.25">
      <c r="A1435">
        <v>3604</v>
      </c>
      <c r="B1435" s="3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9" t="s">
        <v>8323</v>
      </c>
      <c r="R1435" t="s">
        <v>8326</v>
      </c>
      <c r="S1435" s="13">
        <f t="shared" si="90"/>
        <v>42483.015694444446</v>
      </c>
      <c r="T1435" s="13">
        <f t="shared" si="91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9" t="s">
        <v>8327</v>
      </c>
      <c r="R1436" t="s">
        <v>8328</v>
      </c>
      <c r="S1436" s="13">
        <f t="shared" si="90"/>
        <v>40564.081030092595</v>
      </c>
      <c r="T1436" s="13">
        <f t="shared" si="91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9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45" hidden="1" x14ac:dyDescent="0.25">
      <c r="A1438">
        <v>1882</v>
      </c>
      <c r="B1438" s="3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9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45" hidden="1" x14ac:dyDescent="0.25">
      <c r="A1440">
        <v>1474</v>
      </c>
      <c r="B1440" s="3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9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45" hidden="1" x14ac:dyDescent="0.25">
      <c r="A1441">
        <v>3526</v>
      </c>
      <c r="B1441" s="3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9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9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9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45" hidden="1" x14ac:dyDescent="0.25">
      <c r="A1444">
        <v>378</v>
      </c>
      <c r="B1444" s="3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9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5" hidden="1" x14ac:dyDescent="0.25">
      <c r="A1445">
        <v>3341</v>
      </c>
      <c r="B1445" s="3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9" t="s">
        <v>8323</v>
      </c>
      <c r="R1445" t="s">
        <v>8326</v>
      </c>
      <c r="S1445" s="13">
        <f t="shared" si="90"/>
        <v>42510.798854166671</v>
      </c>
      <c r="T1445" s="13">
        <f t="shared" si="91"/>
        <v>42533.708333333328</v>
      </c>
    </row>
    <row r="1446" spans="1:20" ht="45" hidden="1" x14ac:dyDescent="0.25">
      <c r="A1446">
        <v>3322</v>
      </c>
      <c r="B1446" s="3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9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9" t="s">
        <v>8311</v>
      </c>
      <c r="R1447" t="s">
        <v>8333</v>
      </c>
      <c r="S1447" s="13">
        <f t="shared" si="90"/>
        <v>40689.570868055554</v>
      </c>
      <c r="T1447" s="13">
        <f t="shared" si="91"/>
        <v>40719.570868055554</v>
      </c>
    </row>
    <row r="1448" spans="1:20" ht="45" hidden="1" x14ac:dyDescent="0.25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9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45" hidden="1" x14ac:dyDescent="0.25">
      <c r="A1449">
        <v>3661</v>
      </c>
      <c r="B1449" s="3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45" hidden="1" x14ac:dyDescent="0.25">
      <c r="A1450">
        <v>2462</v>
      </c>
      <c r="B1450" s="3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9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30" hidden="1" x14ac:dyDescent="0.25">
      <c r="A1451">
        <v>2831</v>
      </c>
      <c r="B1451" s="3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9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45" hidden="1" x14ac:dyDescent="0.25">
      <c r="A1452">
        <v>2672</v>
      </c>
      <c r="B1452" s="3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9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9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idden="1" x14ac:dyDescent="0.25">
      <c r="A1454">
        <v>746</v>
      </c>
      <c r="B1454" s="3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9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9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9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45" hidden="1" x14ac:dyDescent="0.25">
      <c r="A1457">
        <v>3513</v>
      </c>
      <c r="B1457" s="3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9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45" hidden="1" x14ac:dyDescent="0.25">
      <c r="A1458">
        <v>2601</v>
      </c>
      <c r="B1458" s="3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9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45" hidden="1" x14ac:dyDescent="0.25">
      <c r="A1460">
        <v>1094</v>
      </c>
      <c r="B1460" s="3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9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45" hidden="1" x14ac:dyDescent="0.25">
      <c r="A1461">
        <v>3621</v>
      </c>
      <c r="B1461" s="3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9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9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9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45" hidden="1" x14ac:dyDescent="0.25">
      <c r="A1464">
        <v>3688</v>
      </c>
      <c r="B1464" s="3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9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45" hidden="1" x14ac:dyDescent="0.25">
      <c r="A1465">
        <v>3702</v>
      </c>
      <c r="B1465" s="3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9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45" hidden="1" x14ac:dyDescent="0.25">
      <c r="A1466">
        <v>3422</v>
      </c>
      <c r="B1466" s="3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9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45" hidden="1" x14ac:dyDescent="0.25">
      <c r="A1467">
        <v>3834</v>
      </c>
      <c r="B1467" s="3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9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45" hidden="1" x14ac:dyDescent="0.25">
      <c r="A1468">
        <v>3186</v>
      </c>
      <c r="B1468" s="3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9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45" hidden="1" x14ac:dyDescent="0.25">
      <c r="A1469">
        <v>2932</v>
      </c>
      <c r="B1469" s="3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9" t="s">
        <v>8323</v>
      </c>
      <c r="R1469" t="s">
        <v>8335</v>
      </c>
      <c r="S1469" s="13">
        <f t="shared" si="90"/>
        <v>42025.164780092593</v>
      </c>
      <c r="T1469" s="13">
        <f t="shared" si="91"/>
        <v>42056.458333333328</v>
      </c>
    </row>
    <row r="1470" spans="1:20" ht="45" hidden="1" x14ac:dyDescent="0.25">
      <c r="A1470">
        <v>2444</v>
      </c>
      <c r="B1470" s="3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9" t="s">
        <v>8319</v>
      </c>
      <c r="R1470" t="s">
        <v>8320</v>
      </c>
      <c r="S1470" s="13">
        <f t="shared" si="90"/>
        <v>42485.754525462966</v>
      </c>
      <c r="T1470" s="13">
        <f t="shared" si="91"/>
        <v>42515.754525462966</v>
      </c>
    </row>
    <row r="1471" spans="1:20" ht="45" hidden="1" x14ac:dyDescent="0.25">
      <c r="A1471">
        <v>3410</v>
      </c>
      <c r="B1471" s="3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9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45" hidden="1" x14ac:dyDescent="0.25">
      <c r="A1472">
        <v>3583</v>
      </c>
      <c r="B1472" s="3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9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9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 2), 0)</f>
        <v>40.96</v>
      </c>
      <c r="Q1474" s="9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9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45" hidden="1" x14ac:dyDescent="0.25">
      <c r="A1476">
        <v>797</v>
      </c>
      <c r="B1476" s="3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9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45" hidden="1" x14ac:dyDescent="0.25">
      <c r="A1477">
        <v>1212</v>
      </c>
      <c r="B1477" s="3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9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9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45" hidden="1" x14ac:dyDescent="0.25">
      <c r="A1480">
        <v>740</v>
      </c>
      <c r="B1480" s="3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9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9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9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9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9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45" hidden="1" x14ac:dyDescent="0.25">
      <c r="A1485">
        <v>2971</v>
      </c>
      <c r="B1485" s="3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9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45" hidden="1" x14ac:dyDescent="0.25">
      <c r="A1486">
        <v>2488</v>
      </c>
      <c r="B1486" s="3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9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9" t="s">
        <v>8319</v>
      </c>
      <c r="R1487" t="s">
        <v>8345</v>
      </c>
      <c r="S1487" s="13">
        <f t="shared" si="94"/>
        <v>42275.720219907409</v>
      </c>
      <c r="T1487" s="13">
        <f t="shared" si="95"/>
        <v>42305.720219907409</v>
      </c>
    </row>
    <row r="1488" spans="1:20" ht="45" hidden="1" x14ac:dyDescent="0.25">
      <c r="A1488">
        <v>896</v>
      </c>
      <c r="B1488" s="3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9" t="s">
        <v>8327</v>
      </c>
      <c r="R1488" t="s">
        <v>8328</v>
      </c>
      <c r="S1488" s="13">
        <f t="shared" si="94"/>
        <v>42218.872986111113</v>
      </c>
      <c r="T1488" s="13">
        <f t="shared" si="95"/>
        <v>42244.166666666672</v>
      </c>
    </row>
    <row r="1489" spans="1:20" ht="45" hidden="1" x14ac:dyDescent="0.25">
      <c r="A1489">
        <v>2552</v>
      </c>
      <c r="B1489" s="3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45" hidden="1" x14ac:dyDescent="0.25">
      <c r="A1490">
        <v>3509</v>
      </c>
      <c r="B1490" s="3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9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45" hidden="1" x14ac:dyDescent="0.25">
      <c r="A1491">
        <v>1020</v>
      </c>
      <c r="B1491" s="3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9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45" hidden="1" x14ac:dyDescent="0.25">
      <c r="A1492">
        <v>3634</v>
      </c>
      <c r="B1492" s="3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9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45" hidden="1" x14ac:dyDescent="0.25">
      <c r="A1493">
        <v>3364</v>
      </c>
      <c r="B1493" s="3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9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45" hidden="1" x14ac:dyDescent="0.25">
      <c r="A1494">
        <v>3469</v>
      </c>
      <c r="B1494" s="3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9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9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45" hidden="1" x14ac:dyDescent="0.25">
      <c r="A1496">
        <v>412</v>
      </c>
      <c r="B1496" s="3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9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60" hidden="1" x14ac:dyDescent="0.25">
      <c r="A1497">
        <v>2640</v>
      </c>
      <c r="B1497" s="3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9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45" hidden="1" x14ac:dyDescent="0.25">
      <c r="A1498">
        <v>2790</v>
      </c>
      <c r="B1498" s="3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9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45" hidden="1" x14ac:dyDescent="0.25">
      <c r="A1499">
        <v>2630</v>
      </c>
      <c r="B1499" s="3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9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9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9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45" hidden="1" x14ac:dyDescent="0.25">
      <c r="A1503">
        <v>3238</v>
      </c>
      <c r="B1503" s="3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9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9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45" hidden="1" x14ac:dyDescent="0.25">
      <c r="A1505">
        <v>3380</v>
      </c>
      <c r="B1505" s="3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9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9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45" hidden="1" x14ac:dyDescent="0.25">
      <c r="A1507">
        <v>1687</v>
      </c>
      <c r="B1507" s="3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9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30" hidden="1" x14ac:dyDescent="0.25">
      <c r="A1508">
        <v>1752</v>
      </c>
      <c r="B1508" s="3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9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30" hidden="1" x14ac:dyDescent="0.25">
      <c r="A1509">
        <v>3222</v>
      </c>
      <c r="B1509" s="3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45" hidden="1" x14ac:dyDescent="0.25">
      <c r="A1510">
        <v>3616</v>
      </c>
      <c r="B1510" s="3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9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9" t="s">
        <v>8323</v>
      </c>
      <c r="R1511" t="s">
        <v>8326</v>
      </c>
      <c r="S1511" s="13">
        <f t="shared" si="94"/>
        <v>42675.832465277781</v>
      </c>
      <c r="T1511" s="13">
        <f t="shared" si="95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9" t="s">
        <v>8323</v>
      </c>
      <c r="R1512" t="s">
        <v>8326</v>
      </c>
      <c r="S1512" s="13">
        <f t="shared" si="94"/>
        <v>41772.105937500004</v>
      </c>
      <c r="T1512" s="13">
        <f t="shared" si="95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9" t="s">
        <v>8308</v>
      </c>
      <c r="R1513" t="s">
        <v>8310</v>
      </c>
      <c r="S1513" s="13">
        <f t="shared" si="94"/>
        <v>42556.667245370365</v>
      </c>
      <c r="T1513" s="13">
        <f t="shared" si="95"/>
        <v>42601.667245370365</v>
      </c>
    </row>
    <row r="1514" spans="1:20" ht="45" hidden="1" x14ac:dyDescent="0.25">
      <c r="A1514">
        <v>114</v>
      </c>
      <c r="B1514" s="3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9" t="s">
        <v>8321</v>
      </c>
      <c r="R1514" t="s">
        <v>8343</v>
      </c>
      <c r="S1514" s="13">
        <f t="shared" si="94"/>
        <v>40861.27416666667</v>
      </c>
      <c r="T1514" s="13">
        <f t="shared" si="95"/>
        <v>40921.27416666667</v>
      </c>
    </row>
    <row r="1515" spans="1:20" ht="45" hidden="1" x14ac:dyDescent="0.25">
      <c r="A1515">
        <v>2825</v>
      </c>
      <c r="B1515" s="3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9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9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45" hidden="1" x14ac:dyDescent="0.25">
      <c r="A1517">
        <v>3667</v>
      </c>
      <c r="B1517" s="3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9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30" hidden="1" x14ac:dyDescent="0.25">
      <c r="A1518">
        <v>3573</v>
      </c>
      <c r="B1518" s="3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9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9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45" hidden="1" x14ac:dyDescent="0.25">
      <c r="A1521">
        <v>3625</v>
      </c>
      <c r="B1521" s="3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9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45" hidden="1" x14ac:dyDescent="0.25">
      <c r="A1522">
        <v>1355</v>
      </c>
      <c r="B1522" s="3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9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45" hidden="1" x14ac:dyDescent="0.25">
      <c r="A1523">
        <v>2181</v>
      </c>
      <c r="B1523" s="3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9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9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9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9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30" hidden="1" x14ac:dyDescent="0.25">
      <c r="A1527">
        <v>3354</v>
      </c>
      <c r="B1527" s="3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9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5" hidden="1" x14ac:dyDescent="0.25">
      <c r="A1528">
        <v>2802</v>
      </c>
      <c r="B1528" s="3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9" t="s">
        <v>8323</v>
      </c>
      <c r="R1528" t="s">
        <v>8326</v>
      </c>
      <c r="S1528" s="13">
        <f t="shared" si="94"/>
        <v>42192.64707175926</v>
      </c>
      <c r="T1528" s="13">
        <f t="shared" si="95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9" t="s">
        <v>8327</v>
      </c>
      <c r="R1529" t="s">
        <v>8331</v>
      </c>
      <c r="S1529" s="13">
        <f t="shared" si="94"/>
        <v>42087.803310185183</v>
      </c>
      <c r="T1529" s="13">
        <f t="shared" si="95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9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45" hidden="1" x14ac:dyDescent="0.25">
      <c r="A1531">
        <v>3672</v>
      </c>
      <c r="B1531" s="3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9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45" hidden="1" x14ac:dyDescent="0.25">
      <c r="A1532">
        <v>4067</v>
      </c>
      <c r="B1532" s="3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9" t="s">
        <v>8323</v>
      </c>
      <c r="R1532" t="s">
        <v>8326</v>
      </c>
      <c r="S1532" s="13">
        <f t="shared" si="94"/>
        <v>42235.117476851854</v>
      </c>
      <c r="T1532" s="13">
        <f t="shared" si="95"/>
        <v>42275.117476851854</v>
      </c>
    </row>
    <row r="1533" spans="1:20" ht="45" hidden="1" x14ac:dyDescent="0.25">
      <c r="A1533">
        <v>3506</v>
      </c>
      <c r="B1533" s="3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9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30" hidden="1" x14ac:dyDescent="0.25">
      <c r="A1534">
        <v>837</v>
      </c>
      <c r="B1534" s="3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9" t="s">
        <v>8327</v>
      </c>
      <c r="R1534" t="s">
        <v>8331</v>
      </c>
      <c r="S1534" s="13">
        <f t="shared" si="94"/>
        <v>41730.998402777775</v>
      </c>
      <c r="T1534" s="13">
        <f t="shared" si="95"/>
        <v>41760.998402777775</v>
      </c>
    </row>
    <row r="1535" spans="1:20" ht="30" hidden="1" x14ac:dyDescent="0.25">
      <c r="A1535">
        <v>405</v>
      </c>
      <c r="B1535" s="3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9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45" hidden="1" x14ac:dyDescent="0.25">
      <c r="A1536">
        <v>337</v>
      </c>
      <c r="B1536" s="3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9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9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45" hidden="1" x14ac:dyDescent="0.25">
      <c r="A1538">
        <v>3003</v>
      </c>
      <c r="B1538" s="3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 2), 0)</f>
        <v>178.53</v>
      </c>
      <c r="Q1538" s="9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45" hidden="1" x14ac:dyDescent="0.25">
      <c r="A1540">
        <v>3174</v>
      </c>
      <c r="B1540" s="3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9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45" hidden="1" x14ac:dyDescent="0.25">
      <c r="A1541">
        <v>210</v>
      </c>
      <c r="B1541" s="3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9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45" hidden="1" x14ac:dyDescent="0.25">
      <c r="A1542">
        <v>3437</v>
      </c>
      <c r="B1542" s="3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9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9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45" hidden="1" x14ac:dyDescent="0.25">
      <c r="A1544">
        <v>2283</v>
      </c>
      <c r="B1544" s="3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9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45" hidden="1" x14ac:dyDescent="0.25">
      <c r="A1545">
        <v>1847</v>
      </c>
      <c r="B1545" s="3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9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9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45" hidden="1" x14ac:dyDescent="0.25">
      <c r="A1547">
        <v>3240</v>
      </c>
      <c r="B1547" s="3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9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45" hidden="1" x14ac:dyDescent="0.25">
      <c r="A1548">
        <v>406</v>
      </c>
      <c r="B1548" s="3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9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45" hidden="1" x14ac:dyDescent="0.25">
      <c r="A1549">
        <v>10</v>
      </c>
      <c r="B1549" s="3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45" x14ac:dyDescent="0.25">
      <c r="A1550">
        <v>3785</v>
      </c>
      <c r="B1550" s="3" t="s">
        <v>3782</v>
      </c>
      <c r="C1550" s="3" t="s">
        <v>7895</v>
      </c>
      <c r="D1550" s="24">
        <v>2000</v>
      </c>
      <c r="E1550" s="24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9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45" hidden="1" x14ac:dyDescent="0.25">
      <c r="A1551">
        <v>652</v>
      </c>
      <c r="B1551" s="3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9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45" hidden="1" x14ac:dyDescent="0.25">
      <c r="A1552">
        <v>733</v>
      </c>
      <c r="B1552" s="3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9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9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45" hidden="1" x14ac:dyDescent="0.25">
      <c r="A1554">
        <v>3609</v>
      </c>
      <c r="B1554" s="3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9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45" hidden="1" x14ac:dyDescent="0.25">
      <c r="A1555">
        <v>2560</v>
      </c>
      <c r="B1555" s="3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9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9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45" hidden="1" x14ac:dyDescent="0.25">
      <c r="A1557">
        <v>4048</v>
      </c>
      <c r="B1557" s="3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9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9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45" hidden="1" x14ac:dyDescent="0.25">
      <c r="A1560">
        <v>2097</v>
      </c>
      <c r="B1560" s="3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9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30" hidden="1" x14ac:dyDescent="0.25">
      <c r="A1561">
        <v>2830</v>
      </c>
      <c r="B1561" s="3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9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9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9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30" hidden="1" x14ac:dyDescent="0.25">
      <c r="A1564">
        <v>3623</v>
      </c>
      <c r="B1564" s="3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9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9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9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9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9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45" hidden="1" x14ac:dyDescent="0.25">
      <c r="A1570">
        <v>1104</v>
      </c>
      <c r="B1570" s="3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9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9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45" hidden="1" x14ac:dyDescent="0.25">
      <c r="A1572">
        <v>1002</v>
      </c>
      <c r="B1572" s="3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9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45" hidden="1" x14ac:dyDescent="0.25">
      <c r="A1573">
        <v>3401</v>
      </c>
      <c r="B1573" s="3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9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9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45" hidden="1" x14ac:dyDescent="0.25">
      <c r="A1575">
        <v>1191</v>
      </c>
      <c r="B1575" s="3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9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9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45" hidden="1" x14ac:dyDescent="0.25">
      <c r="A1577">
        <v>2166</v>
      </c>
      <c r="B1577" s="3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9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9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9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45" hidden="1" x14ac:dyDescent="0.25">
      <c r="A1581">
        <v>3705</v>
      </c>
      <c r="B1581" s="3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9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9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45" hidden="1" x14ac:dyDescent="0.25">
      <c r="A1583">
        <v>838</v>
      </c>
      <c r="B1583" s="3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9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45" hidden="1" x14ac:dyDescent="0.25">
      <c r="A1584">
        <v>976</v>
      </c>
      <c r="B1584" s="3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9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45" hidden="1" x14ac:dyDescent="0.25">
      <c r="A1585">
        <v>2020</v>
      </c>
      <c r="B1585" s="3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9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9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9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30" hidden="1" x14ac:dyDescent="0.25">
      <c r="A1588">
        <v>3252</v>
      </c>
      <c r="B1588" s="3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9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45" hidden="1" x14ac:dyDescent="0.25">
      <c r="A1589">
        <v>1166</v>
      </c>
      <c r="B1589" s="3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9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45" hidden="1" x14ac:dyDescent="0.25">
      <c r="A1591">
        <v>2832</v>
      </c>
      <c r="B1591" s="3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9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9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45" hidden="1" x14ac:dyDescent="0.25">
      <c r="A1593">
        <v>3230</v>
      </c>
      <c r="B1593" s="3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9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45" hidden="1" x14ac:dyDescent="0.25">
      <c r="A1594">
        <v>3484</v>
      </c>
      <c r="B1594" s="3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9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9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45" hidden="1" x14ac:dyDescent="0.25">
      <c r="A1596">
        <v>1374</v>
      </c>
      <c r="B1596" s="3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9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9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9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45" hidden="1" x14ac:dyDescent="0.25">
      <c r="A1599">
        <v>803</v>
      </c>
      <c r="B1599" s="3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45" hidden="1" x14ac:dyDescent="0.25">
      <c r="A1600">
        <v>402</v>
      </c>
      <c r="B1600" s="3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9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30" hidden="1" x14ac:dyDescent="0.25">
      <c r="A1601">
        <v>1650</v>
      </c>
      <c r="B1601" s="3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9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45" hidden="1" x14ac:dyDescent="0.25">
      <c r="A1602">
        <v>793</v>
      </c>
      <c r="B1602" s="3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 2), 0)</f>
        <v>88.33</v>
      </c>
      <c r="Q1602" s="9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9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30" hidden="1" x14ac:dyDescent="0.25">
      <c r="A1604">
        <v>3263</v>
      </c>
      <c r="B1604" s="3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9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9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5" hidden="1" x14ac:dyDescent="0.25">
      <c r="A1606">
        <v>2880</v>
      </c>
      <c r="B1606" s="3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9" t="s">
        <v>8323</v>
      </c>
      <c r="R1606" t="s">
        <v>8326</v>
      </c>
      <c r="S1606" s="13">
        <f t="shared" si="102"/>
        <v>42192.905694444446</v>
      </c>
      <c r="T1606" s="13">
        <f t="shared" si="103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9" t="s">
        <v>8308</v>
      </c>
      <c r="R1607" t="s">
        <v>8315</v>
      </c>
      <c r="S1607" s="13">
        <f t="shared" si="102"/>
        <v>42128.628113425926</v>
      </c>
      <c r="T1607" s="13">
        <f t="shared" si="103"/>
        <v>42158.628113425926</v>
      </c>
    </row>
    <row r="1608" spans="1:20" ht="45" hidden="1" x14ac:dyDescent="0.25">
      <c r="A1608">
        <v>1669</v>
      </c>
      <c r="B1608" s="3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9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45" hidden="1" x14ac:dyDescent="0.25">
      <c r="A1609">
        <v>1864</v>
      </c>
      <c r="B1609" s="3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9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9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45" hidden="1" x14ac:dyDescent="0.25">
      <c r="A1612">
        <v>3530</v>
      </c>
      <c r="B1612" s="3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9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9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9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9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45" hidden="1" x14ac:dyDescent="0.25">
      <c r="A1616">
        <v>1900</v>
      </c>
      <c r="B1616" s="3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9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45" hidden="1" x14ac:dyDescent="0.25">
      <c r="A1617">
        <v>1402</v>
      </c>
      <c r="B1617" s="3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9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9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9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9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9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45" hidden="1" x14ac:dyDescent="0.25">
      <c r="A1623">
        <v>1935</v>
      </c>
      <c r="B1623" s="3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9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9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9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5" hidden="1" x14ac:dyDescent="0.25">
      <c r="A1626">
        <v>3139</v>
      </c>
      <c r="B1626" s="3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9" t="s">
        <v>8323</v>
      </c>
      <c r="R1626" t="s">
        <v>8326</v>
      </c>
      <c r="S1626" s="13">
        <f t="shared" si="102"/>
        <v>42785.270370370374</v>
      </c>
      <c r="T1626" s="13">
        <f t="shared" si="103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9" t="s">
        <v>8327</v>
      </c>
      <c r="R1627" t="s">
        <v>8350</v>
      </c>
      <c r="S1627" s="13">
        <f t="shared" si="102"/>
        <v>41541.106921296298</v>
      </c>
      <c r="T1627" s="13">
        <f t="shared" si="103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9" t="s">
        <v>8323</v>
      </c>
      <c r="R1628" t="s">
        <v>8335</v>
      </c>
      <c r="S1628" s="13">
        <f t="shared" si="102"/>
        <v>41775.636157407411</v>
      </c>
      <c r="T1628" s="13">
        <f t="shared" si="103"/>
        <v>41805.636157407411</v>
      </c>
    </row>
    <row r="1629" spans="1:20" ht="45" hidden="1" x14ac:dyDescent="0.25">
      <c r="A1629">
        <v>1199</v>
      </c>
      <c r="B1629" s="3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9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9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9" t="s">
        <v>8323</v>
      </c>
      <c r="R1632" t="s">
        <v>8335</v>
      </c>
      <c r="S1632" s="13">
        <f t="shared" si="102"/>
        <v>41982.773356481484</v>
      </c>
      <c r="T1632" s="13">
        <f t="shared" si="103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9" t="s">
        <v>8327</v>
      </c>
      <c r="R1633" t="s">
        <v>8331</v>
      </c>
      <c r="S1633" s="13">
        <f t="shared" si="102"/>
        <v>41768.841921296298</v>
      </c>
      <c r="T1633" s="13">
        <f t="shared" si="103"/>
        <v>41799.208333333336</v>
      </c>
    </row>
    <row r="1634" spans="1:20" ht="45" hidden="1" x14ac:dyDescent="0.25">
      <c r="A1634">
        <v>1901</v>
      </c>
      <c r="B1634" s="3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9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45" hidden="1" x14ac:dyDescent="0.25">
      <c r="A1635">
        <v>3615</v>
      </c>
      <c r="B1635" s="3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9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45" hidden="1" x14ac:dyDescent="0.25">
      <c r="A1636">
        <v>3164</v>
      </c>
      <c r="B1636" s="3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9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45" hidden="1" x14ac:dyDescent="0.25">
      <c r="A1637">
        <v>2829</v>
      </c>
      <c r="B1637" s="3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9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9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45" hidden="1" x14ac:dyDescent="0.25">
      <c r="A1639">
        <v>3823</v>
      </c>
      <c r="B1639" s="3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45" hidden="1" x14ac:dyDescent="0.25">
      <c r="A1640">
        <v>3247</v>
      </c>
      <c r="B1640" s="3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9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45" hidden="1" x14ac:dyDescent="0.25">
      <c r="A1641">
        <v>1214</v>
      </c>
      <c r="B1641" s="3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9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9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9" t="s">
        <v>8308</v>
      </c>
      <c r="R1643" t="s">
        <v>8342</v>
      </c>
      <c r="S1643" s="13">
        <f t="shared" si="102"/>
        <v>42268.531631944439</v>
      </c>
      <c r="T1643" s="13">
        <f t="shared" si="103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9" t="s">
        <v>8327</v>
      </c>
      <c r="R1644" t="s">
        <v>8328</v>
      </c>
      <c r="S1644" s="13">
        <f t="shared" si="102"/>
        <v>41371.648078703707</v>
      </c>
      <c r="T1644" s="13">
        <f t="shared" si="103"/>
        <v>41401.648078703707</v>
      </c>
    </row>
    <row r="1645" spans="1:20" ht="45" hidden="1" x14ac:dyDescent="0.25">
      <c r="A1645">
        <v>3306</v>
      </c>
      <c r="B1645" s="3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9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45" hidden="1" x14ac:dyDescent="0.25">
      <c r="A1646">
        <v>3550</v>
      </c>
      <c r="B1646" s="3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9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9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45" hidden="1" x14ac:dyDescent="0.25">
      <c r="A1648">
        <v>3654</v>
      </c>
      <c r="B1648" s="3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9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30" hidden="1" x14ac:dyDescent="0.25">
      <c r="A1650">
        <v>851</v>
      </c>
      <c r="B1650" s="3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9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9" t="s">
        <v>8323</v>
      </c>
      <c r="R1651" t="s">
        <v>8335</v>
      </c>
      <c r="S1651" s="13">
        <f t="shared" si="102"/>
        <v>41858.761782407404</v>
      </c>
      <c r="T1651" s="13">
        <f t="shared" si="103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9" t="s">
        <v>8327</v>
      </c>
      <c r="R1652" t="s">
        <v>8336</v>
      </c>
      <c r="S1652" s="13">
        <f t="shared" si="102"/>
        <v>41526.592395833337</v>
      </c>
      <c r="T1652" s="13">
        <f t="shared" si="103"/>
        <v>41561.165972222225</v>
      </c>
    </row>
    <row r="1653" spans="1:20" ht="45" hidden="1" x14ac:dyDescent="0.25">
      <c r="A1653">
        <v>975</v>
      </c>
      <c r="B1653" s="3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9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30" hidden="1" x14ac:dyDescent="0.25">
      <c r="A1654">
        <v>1259</v>
      </c>
      <c r="B1654" s="3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9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45" hidden="1" x14ac:dyDescent="0.25">
      <c r="A1655">
        <v>3438</v>
      </c>
      <c r="B1655" s="3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9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9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9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45" hidden="1" x14ac:dyDescent="0.25">
      <c r="A1658">
        <v>3365</v>
      </c>
      <c r="B1658" s="3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9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45" hidden="1" x14ac:dyDescent="0.25">
      <c r="A1660">
        <v>376</v>
      </c>
      <c r="B1660" s="3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9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9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45" hidden="1" x14ac:dyDescent="0.25">
      <c r="A1662">
        <v>2540</v>
      </c>
      <c r="B1662" s="3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9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45" hidden="1" x14ac:dyDescent="0.25">
      <c r="A1663">
        <v>3278</v>
      </c>
      <c r="B1663" s="3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9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45" hidden="1" x14ac:dyDescent="0.25">
      <c r="A1664">
        <v>1507</v>
      </c>
      <c r="B1664" s="3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9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45" hidden="1" x14ac:dyDescent="0.25">
      <c r="A1665">
        <v>3178</v>
      </c>
      <c r="B1665" s="3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9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30" hidden="1" x14ac:dyDescent="0.25">
      <c r="A1666">
        <v>3264</v>
      </c>
      <c r="B1666" s="3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 2), 0)</f>
        <v>52.55</v>
      </c>
      <c r="Q1666" s="9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45" hidden="1" x14ac:dyDescent="0.25">
      <c r="A1667">
        <v>2933</v>
      </c>
      <c r="B1667" s="3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9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45" hidden="1" x14ac:dyDescent="0.25">
      <c r="A1668">
        <v>3538</v>
      </c>
      <c r="B1668" s="3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9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30" hidden="1" x14ac:dyDescent="0.25">
      <c r="A1669">
        <v>2315</v>
      </c>
      <c r="B1669" s="3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45" hidden="1" x14ac:dyDescent="0.25">
      <c r="A1670">
        <v>3441</v>
      </c>
      <c r="B1670" s="3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9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9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45" hidden="1" x14ac:dyDescent="0.25">
      <c r="A1672">
        <v>2809</v>
      </c>
      <c r="B1672" s="3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9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105" hidden="1" x14ac:dyDescent="0.25">
      <c r="A1673">
        <v>3561</v>
      </c>
      <c r="B1673" s="3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9" t="s">
        <v>8323</v>
      </c>
      <c r="R1673" t="s">
        <v>8326</v>
      </c>
      <c r="S1673" s="13">
        <f t="shared" si="106"/>
        <v>42203.680300925931</v>
      </c>
      <c r="T1673" s="13">
        <f t="shared" si="107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9" t="s">
        <v>8323</v>
      </c>
      <c r="R1674" t="s">
        <v>8326</v>
      </c>
      <c r="S1674" s="13">
        <f t="shared" si="106"/>
        <v>42590.90425925926</v>
      </c>
      <c r="T1674" s="13">
        <f t="shared" si="107"/>
        <v>42606.90425925926</v>
      </c>
    </row>
    <row r="1675" spans="1:20" ht="45" hidden="1" x14ac:dyDescent="0.25">
      <c r="A1675">
        <v>3603</v>
      </c>
      <c r="B1675" s="3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9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45" hidden="1" x14ac:dyDescent="0.25">
      <c r="A1676">
        <v>1347</v>
      </c>
      <c r="B1676" s="3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9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45" hidden="1" x14ac:dyDescent="0.25">
      <c r="A1677">
        <v>3487</v>
      </c>
      <c r="B1677" s="3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9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45" hidden="1" x14ac:dyDescent="0.25">
      <c r="A1678">
        <v>986</v>
      </c>
      <c r="B1678" s="3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9" t="s">
        <v>8308</v>
      </c>
      <c r="R1678" t="s">
        <v>8310</v>
      </c>
      <c r="S1678" s="13">
        <f t="shared" si="106"/>
        <v>42324.767361111109</v>
      </c>
      <c r="T1678" s="13">
        <f t="shared" si="107"/>
        <v>42379</v>
      </c>
    </row>
    <row r="1679" spans="1:20" ht="45" hidden="1" x14ac:dyDescent="0.25">
      <c r="A1679">
        <v>3207</v>
      </c>
      <c r="B1679" s="3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9" t="s">
        <v>8323</v>
      </c>
      <c r="R1679" t="s">
        <v>8335</v>
      </c>
      <c r="S1679" s="13">
        <f t="shared" si="106"/>
        <v>42057.277858796297</v>
      </c>
      <c r="T1679" s="13">
        <f t="shared" si="107"/>
        <v>42117.236192129625</v>
      </c>
    </row>
    <row r="1680" spans="1:20" ht="30" hidden="1" x14ac:dyDescent="0.25">
      <c r="A1680">
        <v>758</v>
      </c>
      <c r="B1680" s="3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9" t="s">
        <v>8311</v>
      </c>
      <c r="R1680" t="s">
        <v>8333</v>
      </c>
      <c r="S1680" s="13">
        <f t="shared" si="106"/>
        <v>40429.836435185185</v>
      </c>
      <c r="T1680" s="13">
        <f t="shared" si="107"/>
        <v>40459.836435185185</v>
      </c>
    </row>
    <row r="1681" spans="1:20" ht="45" hidden="1" x14ac:dyDescent="0.25">
      <c r="A1681">
        <v>1295</v>
      </c>
      <c r="B1681" s="3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9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9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9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45" hidden="1" x14ac:dyDescent="0.25">
      <c r="A1684">
        <v>860</v>
      </c>
      <c r="B1684" s="3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9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45" hidden="1" x14ac:dyDescent="0.25">
      <c r="A1685">
        <v>1241</v>
      </c>
      <c r="B1685" s="3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9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45" hidden="1" x14ac:dyDescent="0.25">
      <c r="A1686">
        <v>726</v>
      </c>
      <c r="B1686" s="3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9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9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9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9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45" hidden="1" x14ac:dyDescent="0.25">
      <c r="A1691">
        <v>3890</v>
      </c>
      <c r="B1691" s="3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9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45" hidden="1" x14ac:dyDescent="0.25">
      <c r="A1692">
        <v>765</v>
      </c>
      <c r="B1692" s="3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9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9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9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45" hidden="1" x14ac:dyDescent="0.25">
      <c r="A1695">
        <v>3699</v>
      </c>
      <c r="B1695" s="3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9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9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9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9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45" hidden="1" x14ac:dyDescent="0.25">
      <c r="A1699">
        <v>1635</v>
      </c>
      <c r="B1699" s="3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9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60" hidden="1" x14ac:dyDescent="0.25">
      <c r="A1701">
        <v>2177</v>
      </c>
      <c r="B1701" s="3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9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45" hidden="1" x14ac:dyDescent="0.25">
      <c r="A1702">
        <v>2246</v>
      </c>
      <c r="B1702" s="3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9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9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45" hidden="1" x14ac:dyDescent="0.25">
      <c r="A1704">
        <v>3312</v>
      </c>
      <c r="B1704" s="3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9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9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9" t="s">
        <v>8323</v>
      </c>
      <c r="R1706" t="s">
        <v>8326</v>
      </c>
      <c r="S1706" s="13">
        <f t="shared" si="106"/>
        <v>42144.231527777782</v>
      </c>
      <c r="T1706" s="13">
        <f t="shared" si="107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9" t="s">
        <v>8323</v>
      </c>
      <c r="R1707" t="s">
        <v>8326</v>
      </c>
      <c r="S1707" s="13">
        <f t="shared" si="106"/>
        <v>42675.057997685188</v>
      </c>
      <c r="T1707" s="13">
        <f t="shared" si="107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9" t="s">
        <v>8327</v>
      </c>
      <c r="R1708" t="s">
        <v>8328</v>
      </c>
      <c r="S1708" s="13">
        <f t="shared" si="106"/>
        <v>40758.733483796292</v>
      </c>
      <c r="T1708" s="13">
        <f t="shared" si="107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9" t="s">
        <v>8327</v>
      </c>
      <c r="R1709" t="s">
        <v>8328</v>
      </c>
      <c r="S1709" s="13">
        <f t="shared" si="106"/>
        <v>41373.102465277778</v>
      </c>
      <c r="T1709" s="13">
        <f t="shared" si="107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9" t="s">
        <v>8323</v>
      </c>
      <c r="R1710" t="s">
        <v>8326</v>
      </c>
      <c r="S1710" s="13">
        <f t="shared" si="106"/>
        <v>42311.750324074077</v>
      </c>
      <c r="T1710" s="13">
        <f t="shared" si="107"/>
        <v>42336.750324074077</v>
      </c>
    </row>
    <row r="1711" spans="1:20" ht="45" hidden="1" x14ac:dyDescent="0.25">
      <c r="A1711">
        <v>3516</v>
      </c>
      <c r="B1711" s="3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9" t="s">
        <v>8323</v>
      </c>
      <c r="R1711" t="s">
        <v>8326</v>
      </c>
      <c r="S1711" s="13">
        <f t="shared" si="106"/>
        <v>41856.010069444441</v>
      </c>
      <c r="T1711" s="13">
        <f t="shared" si="107"/>
        <v>41890.125</v>
      </c>
    </row>
    <row r="1712" spans="1:20" ht="30" hidden="1" x14ac:dyDescent="0.25">
      <c r="A1712">
        <v>3544</v>
      </c>
      <c r="B1712" s="3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9" t="s">
        <v>8323</v>
      </c>
      <c r="R1712" t="s">
        <v>8326</v>
      </c>
      <c r="S1712" s="13">
        <f t="shared" si="106"/>
        <v>42040.831678240742</v>
      </c>
      <c r="T1712" s="13">
        <f t="shared" si="107"/>
        <v>42070.831678240742</v>
      </c>
    </row>
    <row r="1713" spans="1:20" ht="45" hidden="1" x14ac:dyDescent="0.25">
      <c r="A1713">
        <v>3774</v>
      </c>
      <c r="B1713" s="3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9" t="s">
        <v>8323</v>
      </c>
      <c r="R1713" t="s">
        <v>8335</v>
      </c>
      <c r="S1713" s="13">
        <f t="shared" si="106"/>
        <v>42087.792303240742</v>
      </c>
      <c r="T1713" s="13">
        <f t="shared" si="107"/>
        <v>42103.792303240742</v>
      </c>
    </row>
    <row r="1714" spans="1:20" ht="45" hidden="1" x14ac:dyDescent="0.25">
      <c r="A1714">
        <v>2670</v>
      </c>
      <c r="B1714" s="3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9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9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9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9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9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9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45" hidden="1" x14ac:dyDescent="0.25">
      <c r="A1721">
        <v>1221</v>
      </c>
      <c r="B1721" s="3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9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45" hidden="1" x14ac:dyDescent="0.25">
      <c r="A1722">
        <v>892</v>
      </c>
      <c r="B1722" s="3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9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9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30" hidden="1" x14ac:dyDescent="0.25">
      <c r="A1724">
        <v>1931</v>
      </c>
      <c r="B1724" s="3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9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45" hidden="1" x14ac:dyDescent="0.25">
      <c r="A1725">
        <v>537</v>
      </c>
      <c r="B1725" s="3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9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9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45" hidden="1" x14ac:dyDescent="0.25">
      <c r="A1727">
        <v>2827</v>
      </c>
      <c r="B1727" s="3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9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9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idden="1" x14ac:dyDescent="0.25">
      <c r="A1729">
        <v>1689</v>
      </c>
      <c r="B1729" s="3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45" hidden="1" x14ac:dyDescent="0.25">
      <c r="A1730">
        <v>3555</v>
      </c>
      <c r="B1730" s="3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 2), 0)</f>
        <v>171.43</v>
      </c>
      <c r="Q1730" s="9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9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9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45" hidden="1" x14ac:dyDescent="0.25">
      <c r="A1733">
        <v>3347</v>
      </c>
      <c r="B1733" s="3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9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45" hidden="1" x14ac:dyDescent="0.25">
      <c r="A1734">
        <v>72</v>
      </c>
      <c r="B1734" s="3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9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9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9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45" hidden="1" x14ac:dyDescent="0.25">
      <c r="A1737">
        <v>3010</v>
      </c>
      <c r="B1737" s="3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9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9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9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9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9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45" hidden="1" x14ac:dyDescent="0.25">
      <c r="A1743">
        <v>1801</v>
      </c>
      <c r="B1743" s="3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9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45" hidden="1" x14ac:dyDescent="0.25">
      <c r="A1744">
        <v>2106</v>
      </c>
      <c r="B1744" s="3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9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45" hidden="1" x14ac:dyDescent="0.25">
      <c r="A1745">
        <v>2927</v>
      </c>
      <c r="B1745" s="3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9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45" hidden="1" x14ac:dyDescent="0.25">
      <c r="A1746">
        <v>835</v>
      </c>
      <c r="B1746" s="3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9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45" hidden="1" x14ac:dyDescent="0.25">
      <c r="A1747">
        <v>1246</v>
      </c>
      <c r="B1747" s="3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9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45" hidden="1" x14ac:dyDescent="0.25">
      <c r="A1748">
        <v>1627</v>
      </c>
      <c r="B1748" s="3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9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45" hidden="1" x14ac:dyDescent="0.25">
      <c r="A1750">
        <v>3767</v>
      </c>
      <c r="B1750" s="3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9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9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9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9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idden="1" x14ac:dyDescent="0.25">
      <c r="A1754">
        <v>2463</v>
      </c>
      <c r="B1754" s="3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9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9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45" hidden="1" x14ac:dyDescent="0.25">
      <c r="A1756">
        <v>697</v>
      </c>
      <c r="B1756" s="3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9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9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9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5" hidden="1" x14ac:dyDescent="0.25">
      <c r="A1759">
        <v>4105</v>
      </c>
      <c r="B1759" s="3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9" t="s">
        <v>8323</v>
      </c>
      <c r="R1759" t="s">
        <v>8326</v>
      </c>
      <c r="S1759" s="13">
        <f t="shared" si="110"/>
        <v>42697.010520833333</v>
      </c>
      <c r="T1759" s="13">
        <f t="shared" si="111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9" t="s">
        <v>8323</v>
      </c>
      <c r="R1760" t="s">
        <v>8326</v>
      </c>
      <c r="S1760" s="13">
        <f t="shared" si="110"/>
        <v>40923.729953703703</v>
      </c>
      <c r="T1760" s="13">
        <f t="shared" si="111"/>
        <v>40953.729953703703</v>
      </c>
    </row>
    <row r="1761" spans="1:20" ht="30" hidden="1" x14ac:dyDescent="0.25">
      <c r="A1761">
        <v>2254</v>
      </c>
      <c r="B1761" s="3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9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9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45" hidden="1" x14ac:dyDescent="0.25">
      <c r="A1763">
        <v>970</v>
      </c>
      <c r="B1763" s="3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9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45" hidden="1" x14ac:dyDescent="0.25">
      <c r="A1764">
        <v>1575</v>
      </c>
      <c r="B1764" s="3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9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9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9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30" hidden="1" x14ac:dyDescent="0.25">
      <c r="A1767">
        <v>1767</v>
      </c>
      <c r="B1767" s="3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9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9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45" hidden="1" x14ac:dyDescent="0.25">
      <c r="A1769">
        <v>2623</v>
      </c>
      <c r="B1769" s="3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9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45" hidden="1" x14ac:dyDescent="0.25">
      <c r="A1771">
        <v>2101</v>
      </c>
      <c r="B1771" s="3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9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9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9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30" hidden="1" x14ac:dyDescent="0.25">
      <c r="A1774">
        <v>3170</v>
      </c>
      <c r="B1774" s="3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9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9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9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45" hidden="1" x14ac:dyDescent="0.25">
      <c r="A1777">
        <v>211</v>
      </c>
      <c r="B1777" s="3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9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9" t="s">
        <v>8327</v>
      </c>
      <c r="R1778" t="s">
        <v>8328</v>
      </c>
      <c r="S1778" s="13">
        <f t="shared" si="110"/>
        <v>42248.90042824074</v>
      </c>
      <c r="T1778" s="13">
        <f t="shared" si="111"/>
        <v>42277.811805555553</v>
      </c>
    </row>
    <row r="1779" spans="1:20" ht="45" hidden="1" x14ac:dyDescent="0.25">
      <c r="A1779">
        <v>783</v>
      </c>
      <c r="B1779" s="3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9" t="s">
        <v>8327</v>
      </c>
      <c r="R1779" t="s">
        <v>8331</v>
      </c>
      <c r="S1779" s="13">
        <f t="shared" si="110"/>
        <v>40987.773715277777</v>
      </c>
      <c r="T1779" s="13">
        <f t="shared" si="111"/>
        <v>41026.916666666664</v>
      </c>
    </row>
    <row r="1780" spans="1:20" ht="45" hidden="1" x14ac:dyDescent="0.25">
      <c r="A1780">
        <v>3657</v>
      </c>
      <c r="B1780" s="3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9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5" hidden="1" x14ac:dyDescent="0.25">
      <c r="A1781">
        <v>3556</v>
      </c>
      <c r="B1781" s="3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9" t="s">
        <v>8323</v>
      </c>
      <c r="R1781" t="s">
        <v>8326</v>
      </c>
      <c r="S1781" s="13">
        <f t="shared" si="110"/>
        <v>41808.649583333332</v>
      </c>
      <c r="T1781" s="13">
        <f t="shared" si="111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9" t="s">
        <v>8323</v>
      </c>
      <c r="R1782" t="s">
        <v>8326</v>
      </c>
      <c r="S1782" s="13">
        <f t="shared" si="110"/>
        <v>42489.619525462964</v>
      </c>
      <c r="T1782" s="13">
        <f t="shared" si="111"/>
        <v>42500.470138888893</v>
      </c>
    </row>
    <row r="1783" spans="1:20" ht="45" hidden="1" x14ac:dyDescent="0.25">
      <c r="A1783">
        <v>1646</v>
      </c>
      <c r="B1783" s="3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9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45" hidden="1" x14ac:dyDescent="0.25">
      <c r="A1784">
        <v>3679</v>
      </c>
      <c r="B1784" s="3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9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9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45" hidden="1" x14ac:dyDescent="0.25">
      <c r="A1786">
        <v>1479</v>
      </c>
      <c r="B1786" s="3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9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9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9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45" hidden="1" x14ac:dyDescent="0.25">
      <c r="A1790">
        <v>2203</v>
      </c>
      <c r="B1790" s="3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9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45" hidden="1" x14ac:dyDescent="0.25">
      <c r="A1791">
        <v>3812</v>
      </c>
      <c r="B1791" s="3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9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9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45" hidden="1" x14ac:dyDescent="0.25">
      <c r="A1793">
        <v>3176</v>
      </c>
      <c r="B1793" s="3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9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 2), 0)</f>
        <v>35.74</v>
      </c>
      <c r="Q1794" s="9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45" hidden="1" x14ac:dyDescent="0.25">
      <c r="A1795">
        <v>1742</v>
      </c>
      <c r="B1795" s="3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9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45" hidden="1" x14ac:dyDescent="0.25">
      <c r="A1796">
        <v>3430</v>
      </c>
      <c r="B1796" s="3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9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45" hidden="1" x14ac:dyDescent="0.25">
      <c r="A1797">
        <v>3296</v>
      </c>
      <c r="B1797" s="3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9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45" hidden="1" x14ac:dyDescent="0.25">
      <c r="A1798">
        <v>3697</v>
      </c>
      <c r="B1798" s="3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9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45" hidden="1" x14ac:dyDescent="0.25">
      <c r="A1799">
        <v>48</v>
      </c>
      <c r="B1799" s="3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45" hidden="1" x14ac:dyDescent="0.25">
      <c r="A1800">
        <v>1764</v>
      </c>
      <c r="B1800" s="3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9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45" hidden="1" x14ac:dyDescent="0.25">
      <c r="A1801">
        <v>2826</v>
      </c>
      <c r="B1801" s="3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9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9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45" hidden="1" x14ac:dyDescent="0.25">
      <c r="A1803">
        <v>1096</v>
      </c>
      <c r="B1803" s="3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9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9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45" hidden="1" x14ac:dyDescent="0.25">
      <c r="A1805">
        <v>824</v>
      </c>
      <c r="B1805" s="3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9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45" hidden="1" x14ac:dyDescent="0.25">
      <c r="A1806">
        <v>2555</v>
      </c>
      <c r="B1806" s="3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9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45" hidden="1" x14ac:dyDescent="0.25">
      <c r="A1807">
        <v>2292</v>
      </c>
      <c r="B1807" s="3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9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45" hidden="1" x14ac:dyDescent="0.25">
      <c r="A1808">
        <v>3817</v>
      </c>
      <c r="B1808" s="3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9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30" hidden="1" x14ac:dyDescent="0.25">
      <c r="A1809">
        <v>2468</v>
      </c>
      <c r="B1809" s="3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30" hidden="1" x14ac:dyDescent="0.25">
      <c r="A1810">
        <v>1655</v>
      </c>
      <c r="B1810" s="3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9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9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45" hidden="1" x14ac:dyDescent="0.25">
      <c r="A1812">
        <v>647</v>
      </c>
      <c r="B1812" s="3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9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9" t="s">
        <v>8323</v>
      </c>
      <c r="R1813" t="s">
        <v>8326</v>
      </c>
      <c r="S1813" s="13">
        <f t="shared" si="114"/>
        <v>42411.942291666666</v>
      </c>
      <c r="T1813" s="13">
        <f t="shared" si="115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9" t="s">
        <v>8323</v>
      </c>
      <c r="R1814" t="s">
        <v>8326</v>
      </c>
      <c r="S1814" s="13">
        <f t="shared" si="114"/>
        <v>42171.317442129628</v>
      </c>
      <c r="T1814" s="13">
        <f t="shared" si="115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9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45" hidden="1" x14ac:dyDescent="0.25">
      <c r="A1816">
        <v>1889</v>
      </c>
      <c r="B1816" s="3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9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9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45" hidden="1" x14ac:dyDescent="0.25">
      <c r="A1818">
        <v>2111</v>
      </c>
      <c r="B1818" s="3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9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45" hidden="1" x14ac:dyDescent="0.25">
      <c r="A1819">
        <v>3848</v>
      </c>
      <c r="B1819" s="3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45" hidden="1" x14ac:dyDescent="0.25">
      <c r="A1820">
        <v>3257</v>
      </c>
      <c r="B1820" s="3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9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45" hidden="1" x14ac:dyDescent="0.25">
      <c r="A1821">
        <v>3813</v>
      </c>
      <c r="B1821" s="3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9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45" hidden="1" x14ac:dyDescent="0.25">
      <c r="A1822">
        <v>1552</v>
      </c>
      <c r="B1822" s="3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9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45" hidden="1" x14ac:dyDescent="0.25">
      <c r="A1823">
        <v>3849</v>
      </c>
      <c r="B1823" s="3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9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45" hidden="1" x14ac:dyDescent="0.25">
      <c r="A1824">
        <v>2132</v>
      </c>
      <c r="B1824" s="3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9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9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45" hidden="1" x14ac:dyDescent="0.25">
      <c r="A1826">
        <v>3499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9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9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45" hidden="1" x14ac:dyDescent="0.25">
      <c r="A1828">
        <v>3081</v>
      </c>
      <c r="B1828" s="3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9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45" hidden="1" x14ac:dyDescent="0.25">
      <c r="A1829">
        <v>3161</v>
      </c>
      <c r="B1829" s="3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45" hidden="1" x14ac:dyDescent="0.25">
      <c r="A1830">
        <v>3814</v>
      </c>
      <c r="B1830" s="3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9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45" hidden="1" x14ac:dyDescent="0.25">
      <c r="A1831">
        <v>1825</v>
      </c>
      <c r="B1831" s="3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9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45" hidden="1" x14ac:dyDescent="0.25">
      <c r="A1832">
        <v>2645</v>
      </c>
      <c r="B1832" s="3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9" t="s">
        <v>8308</v>
      </c>
      <c r="R1832" t="s">
        <v>8315</v>
      </c>
      <c r="S1832" s="13">
        <f t="shared" si="114"/>
        <v>41921.842627314814</v>
      </c>
      <c r="T1832" s="13">
        <f t="shared" si="115"/>
        <v>41951.884293981479</v>
      </c>
    </row>
    <row r="1833" spans="1:20" ht="60" hidden="1" x14ac:dyDescent="0.25">
      <c r="A1833">
        <v>2534</v>
      </c>
      <c r="B1833" s="3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9" t="s">
        <v>8327</v>
      </c>
      <c r="R1833" t="s">
        <v>8341</v>
      </c>
      <c r="S1833" s="13">
        <f t="shared" si="114"/>
        <v>40127.700370370374</v>
      </c>
      <c r="T1833" s="13">
        <f t="shared" si="115"/>
        <v>40179.25</v>
      </c>
    </row>
    <row r="1834" spans="1:20" ht="45" hidden="1" x14ac:dyDescent="0.25">
      <c r="A1834">
        <v>3386</v>
      </c>
      <c r="B1834" s="3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9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45" hidden="1" x14ac:dyDescent="0.25">
      <c r="A1835">
        <v>3708</v>
      </c>
      <c r="B1835" s="3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9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9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45" hidden="1" x14ac:dyDescent="0.25">
      <c r="A1837">
        <v>3566</v>
      </c>
      <c r="B1837" s="3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9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45" hidden="1" x14ac:dyDescent="0.25">
      <c r="A1838">
        <v>1298</v>
      </c>
      <c r="B1838" s="3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9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45" hidden="1" x14ac:dyDescent="0.25">
      <c r="A1840">
        <v>3303</v>
      </c>
      <c r="B1840" s="3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9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45" hidden="1" x14ac:dyDescent="0.25">
      <c r="A1841">
        <v>2770</v>
      </c>
      <c r="B1841" s="3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9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45" hidden="1" x14ac:dyDescent="0.25">
      <c r="A1842">
        <v>64</v>
      </c>
      <c r="B1842" s="3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9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9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9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45" hidden="1" x14ac:dyDescent="0.25">
      <c r="A1845">
        <v>754</v>
      </c>
      <c r="B1845" s="3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9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45" hidden="1" x14ac:dyDescent="0.25">
      <c r="A1846">
        <v>3379</v>
      </c>
      <c r="B1846" s="3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9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45" hidden="1" x14ac:dyDescent="0.25">
      <c r="A1847">
        <v>1165</v>
      </c>
      <c r="B1847" s="3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9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9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45" hidden="1" x14ac:dyDescent="0.25">
      <c r="A1849">
        <v>3195</v>
      </c>
      <c r="B1849" s="3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45" hidden="1" x14ac:dyDescent="0.25">
      <c r="A1850">
        <v>2485</v>
      </c>
      <c r="B1850" s="3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9" t="s">
        <v>8327</v>
      </c>
      <c r="R1850" t="s">
        <v>8328</v>
      </c>
      <c r="S1850" s="13">
        <f t="shared" si="114"/>
        <v>40793.998599537037</v>
      </c>
      <c r="T1850" s="13">
        <f t="shared" si="115"/>
        <v>40828.998599537037</v>
      </c>
    </row>
    <row r="1851" spans="1:20" ht="45" hidden="1" x14ac:dyDescent="0.25">
      <c r="A1851">
        <v>383</v>
      </c>
      <c r="B1851" s="3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9" t="s">
        <v>8321</v>
      </c>
      <c r="R1851" t="s">
        <v>8322</v>
      </c>
      <c r="S1851" s="13">
        <f t="shared" si="114"/>
        <v>41755.117581018516</v>
      </c>
      <c r="T1851" s="13">
        <f t="shared" si="115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9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45" hidden="1" x14ac:dyDescent="0.25">
      <c r="A1853">
        <v>3280</v>
      </c>
      <c r="B1853" s="3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9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9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45" x14ac:dyDescent="0.25">
      <c r="A1855">
        <v>3876</v>
      </c>
      <c r="B1855" s="3" t="s">
        <v>3873</v>
      </c>
      <c r="C1855" s="3" t="s">
        <v>7985</v>
      </c>
      <c r="D1855" s="24">
        <v>3900</v>
      </c>
      <c r="E1855" s="24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9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9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45" hidden="1" x14ac:dyDescent="0.25">
      <c r="A1857">
        <v>1301</v>
      </c>
      <c r="B1857" s="3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9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45" hidden="1" x14ac:dyDescent="0.25">
      <c r="A1858">
        <v>3428</v>
      </c>
      <c r="B1858" s="3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 2), 0)</f>
        <v>40.29</v>
      </c>
      <c r="Q1858" s="9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si="117"/>
        <v>39.479999999999997</v>
      </c>
      <c r="Q1859" s="9" t="s">
        <v>8308</v>
      </c>
      <c r="R1859" t="s">
        <v>8315</v>
      </c>
      <c r="S1859" s="13">
        <f t="shared" ref="S1859:S1922" si="118">(((J1859/60)/60)/24)+DATE(1970,1,1)</f>
        <v>42774.792071759264</v>
      </c>
      <c r="T1859" s="13">
        <f t="shared" ref="T1859:T1922" si="119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9" t="s">
        <v>8327</v>
      </c>
      <c r="R1860" t="s">
        <v>8331</v>
      </c>
      <c r="S1860" s="13">
        <f t="shared" si="118"/>
        <v>42614.722013888888</v>
      </c>
      <c r="T1860" s="13">
        <f t="shared" si="119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9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30" hidden="1" x14ac:dyDescent="0.25">
      <c r="A1862">
        <v>535</v>
      </c>
      <c r="B1862" s="3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9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30" hidden="1" x14ac:dyDescent="0.25">
      <c r="A1863">
        <v>2788</v>
      </c>
      <c r="B1863" s="3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9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45" hidden="1" x14ac:dyDescent="0.25">
      <c r="A1864">
        <v>2791</v>
      </c>
      <c r="B1864" s="3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9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30" hidden="1" x14ac:dyDescent="0.25">
      <c r="A1865">
        <v>3678</v>
      </c>
      <c r="B1865" s="3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9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9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9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45" hidden="1" x14ac:dyDescent="0.25">
      <c r="A1868">
        <v>3472</v>
      </c>
      <c r="B1868" s="3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9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45" hidden="1" x14ac:dyDescent="0.25">
      <c r="A1869">
        <v>788</v>
      </c>
      <c r="B1869" s="3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9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45" x14ac:dyDescent="0.25">
      <c r="A1871">
        <v>3782</v>
      </c>
      <c r="B1871" s="3" t="s">
        <v>3779</v>
      </c>
      <c r="C1871" s="3" t="s">
        <v>7892</v>
      </c>
      <c r="D1871" s="24">
        <v>2000</v>
      </c>
      <c r="E1871" s="24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9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45" hidden="1" x14ac:dyDescent="0.25">
      <c r="A1872">
        <v>1285</v>
      </c>
      <c r="B1872" s="3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9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9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45" hidden="1" x14ac:dyDescent="0.25">
      <c r="A1874">
        <v>2912</v>
      </c>
      <c r="B1874" s="3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9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9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45" hidden="1" x14ac:dyDescent="0.25">
      <c r="A1876">
        <v>1314</v>
      </c>
      <c r="B1876" s="3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9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45" hidden="1" x14ac:dyDescent="0.25">
      <c r="A1877">
        <v>40</v>
      </c>
      <c r="B1877" s="3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9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9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30" hidden="1" x14ac:dyDescent="0.25">
      <c r="A1879">
        <v>1261</v>
      </c>
      <c r="B1879" s="3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45" hidden="1" x14ac:dyDescent="0.25">
      <c r="A1880">
        <v>1856</v>
      </c>
      <c r="B1880" s="3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9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45" hidden="1" x14ac:dyDescent="0.25">
      <c r="A1881">
        <v>3809</v>
      </c>
      <c r="B1881" s="3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9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45" hidden="1" x14ac:dyDescent="0.25">
      <c r="A1882">
        <v>3839</v>
      </c>
      <c r="B1882" s="3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9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45" hidden="1" x14ac:dyDescent="0.25">
      <c r="A1883">
        <v>1441</v>
      </c>
      <c r="B1883" s="3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9" t="s">
        <v>8311</v>
      </c>
      <c r="R1883" t="s">
        <v>8348</v>
      </c>
      <c r="S1883" s="13">
        <f t="shared" si="118"/>
        <v>42198.765844907408</v>
      </c>
      <c r="T1883" s="13">
        <f t="shared" si="119"/>
        <v>42258.765844907408</v>
      </c>
    </row>
    <row r="1884" spans="1:20" ht="45" hidden="1" x14ac:dyDescent="0.25">
      <c r="A1884">
        <v>1284</v>
      </c>
      <c r="B1884" s="3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9" t="s">
        <v>8323</v>
      </c>
      <c r="R1884" t="s">
        <v>8326</v>
      </c>
      <c r="S1884" s="13">
        <f t="shared" si="118"/>
        <v>42712.23474537037</v>
      </c>
      <c r="T1884" s="13">
        <f t="shared" si="119"/>
        <v>42735.707638888889</v>
      </c>
    </row>
    <row r="1885" spans="1:20" hidden="1" x14ac:dyDescent="0.25">
      <c r="A1885">
        <v>1826</v>
      </c>
      <c r="B1885" s="3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9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45" hidden="1" x14ac:dyDescent="0.25">
      <c r="A1886">
        <v>3357</v>
      </c>
      <c r="B1886" s="3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9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45" hidden="1" x14ac:dyDescent="0.25">
      <c r="A1887">
        <v>3474</v>
      </c>
      <c r="B1887" s="3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9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45" hidden="1" x14ac:dyDescent="0.25">
      <c r="A1888">
        <v>3618</v>
      </c>
      <c r="B1888" s="3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9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45" hidden="1" x14ac:dyDescent="0.25">
      <c r="A1889">
        <v>1651</v>
      </c>
      <c r="B1889" s="3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9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30" hidden="1" x14ac:dyDescent="0.25">
      <c r="A1891">
        <v>3520</v>
      </c>
      <c r="B1891" s="3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9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9" t="s">
        <v>8323</v>
      </c>
      <c r="R1892" t="s">
        <v>8326</v>
      </c>
      <c r="S1892" s="13">
        <f t="shared" si="118"/>
        <v>42632.348310185189</v>
      </c>
      <c r="T1892" s="13">
        <f t="shared" si="119"/>
        <v>42663.204861111109</v>
      </c>
    </row>
    <row r="1893" spans="1:20" ht="45" hidden="1" x14ac:dyDescent="0.25">
      <c r="A1893">
        <v>3594</v>
      </c>
      <c r="B1893" s="3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9" t="s">
        <v>8323</v>
      </c>
      <c r="R1893" t="s">
        <v>8326</v>
      </c>
      <c r="S1893" s="13">
        <f t="shared" si="118"/>
        <v>42592.066921296297</v>
      </c>
      <c r="T1893" s="13">
        <f t="shared" si="119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9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30" hidden="1" x14ac:dyDescent="0.25">
      <c r="A1895">
        <v>1634</v>
      </c>
      <c r="B1895" s="3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9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45" hidden="1" x14ac:dyDescent="0.25">
      <c r="A1896">
        <v>3653</v>
      </c>
      <c r="B1896" s="3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9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9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9" t="s">
        <v>8319</v>
      </c>
      <c r="R1898" t="s">
        <v>8345</v>
      </c>
      <c r="S1898" s="13">
        <f t="shared" si="118"/>
        <v>42734.879236111112</v>
      </c>
      <c r="T1898" s="13">
        <f t="shared" si="119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9" t="s">
        <v>8311</v>
      </c>
      <c r="R1899" t="s">
        <v>8333</v>
      </c>
      <c r="S1899" s="13">
        <f t="shared" si="118"/>
        <v>41831.846828703703</v>
      </c>
      <c r="T1899" s="13">
        <f t="shared" si="119"/>
        <v>41861.846828703703</v>
      </c>
    </row>
    <row r="1900" spans="1:20" ht="45" hidden="1" x14ac:dyDescent="0.25">
      <c r="A1900">
        <v>3373</v>
      </c>
      <c r="B1900" s="3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9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9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9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45" hidden="1" x14ac:dyDescent="0.25">
      <c r="A1903">
        <v>533</v>
      </c>
      <c r="B1903" s="3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9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30" hidden="1" x14ac:dyDescent="0.25">
      <c r="A1904">
        <v>3159</v>
      </c>
      <c r="B1904" s="3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9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45" hidden="1" x14ac:dyDescent="0.25">
      <c r="A1905">
        <v>883</v>
      </c>
      <c r="B1905" s="3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9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45" hidden="1" x14ac:dyDescent="0.25">
      <c r="A1906">
        <v>3216</v>
      </c>
      <c r="B1906" s="3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9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30" hidden="1" x14ac:dyDescent="0.25">
      <c r="A1907">
        <v>1603</v>
      </c>
      <c r="B1907" s="3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9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45" hidden="1" x14ac:dyDescent="0.25">
      <c r="A1908">
        <v>41</v>
      </c>
      <c r="B1908" s="3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9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45" hidden="1" x14ac:dyDescent="0.25">
      <c r="A1909">
        <v>44</v>
      </c>
      <c r="B1909" s="3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9" t="s">
        <v>8327</v>
      </c>
      <c r="R1910" t="s">
        <v>8329</v>
      </c>
      <c r="S1910" s="13">
        <f t="shared" si="118"/>
        <v>41564.194131944445</v>
      </c>
      <c r="T1910" s="13">
        <f t="shared" si="119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9" t="s">
        <v>8327</v>
      </c>
      <c r="R1911" t="s">
        <v>8328</v>
      </c>
      <c r="S1911" s="13">
        <f t="shared" si="118"/>
        <v>41193.748483796298</v>
      </c>
      <c r="T1911" s="13">
        <f t="shared" si="119"/>
        <v>41223.790150462963</v>
      </c>
    </row>
    <row r="1912" spans="1:20" ht="45" hidden="1" x14ac:dyDescent="0.25">
      <c r="A1912">
        <v>2480</v>
      </c>
      <c r="B1912" s="3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9" t="s">
        <v>8327</v>
      </c>
      <c r="R1912" t="s">
        <v>8328</v>
      </c>
      <c r="S1912" s="13">
        <f t="shared" si="118"/>
        <v>42227.936157407406</v>
      </c>
      <c r="T1912" s="13">
        <f t="shared" si="119"/>
        <v>42287.936157407406</v>
      </c>
    </row>
    <row r="1913" spans="1:20" ht="45" hidden="1" x14ac:dyDescent="0.25">
      <c r="A1913">
        <v>3385</v>
      </c>
      <c r="B1913" s="3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9" t="s">
        <v>8323</v>
      </c>
      <c r="R1913" t="s">
        <v>8326</v>
      </c>
      <c r="S1913" s="13">
        <f t="shared" si="118"/>
        <v>41953.8675</v>
      </c>
      <c r="T1913" s="13">
        <f t="shared" si="119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9" t="s">
        <v>8323</v>
      </c>
      <c r="R1914" t="s">
        <v>8326</v>
      </c>
      <c r="S1914" s="13">
        <f t="shared" si="118"/>
        <v>42150.462083333332</v>
      </c>
      <c r="T1914" s="13">
        <f t="shared" si="119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9" t="s">
        <v>8323</v>
      </c>
      <c r="R1915" t="s">
        <v>8326</v>
      </c>
      <c r="S1915" s="13">
        <f t="shared" si="118"/>
        <v>41839.730937500004</v>
      </c>
      <c r="T1915" s="13">
        <f t="shared" si="119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9" t="s">
        <v>8323</v>
      </c>
      <c r="R1916" t="s">
        <v>8326</v>
      </c>
      <c r="S1916" s="13">
        <f t="shared" si="118"/>
        <v>42272.530509259261</v>
      </c>
      <c r="T1916" s="13">
        <f t="shared" si="119"/>
        <v>42300.530509259261</v>
      </c>
    </row>
    <row r="1917" spans="1:20" ht="45" hidden="1" x14ac:dyDescent="0.25">
      <c r="A1917">
        <v>3627</v>
      </c>
      <c r="B1917" s="3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9" t="s">
        <v>8323</v>
      </c>
      <c r="R1917" t="s">
        <v>8326</v>
      </c>
      <c r="S1917" s="13">
        <f t="shared" si="118"/>
        <v>42460.741747685184</v>
      </c>
      <c r="T1917" s="13">
        <f t="shared" si="119"/>
        <v>42511.165972222225</v>
      </c>
    </row>
    <row r="1918" spans="1:20" ht="45" x14ac:dyDescent="0.25">
      <c r="A1918">
        <v>3770</v>
      </c>
      <c r="B1918" s="3" t="s">
        <v>3767</v>
      </c>
      <c r="C1918" s="3" t="s">
        <v>7880</v>
      </c>
      <c r="D1918" s="24">
        <v>2000</v>
      </c>
      <c r="E1918" s="24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9" t="s">
        <v>8323</v>
      </c>
      <c r="R1918" t="s">
        <v>8335</v>
      </c>
      <c r="S1918" s="13">
        <f t="shared" si="118"/>
        <v>42138.930671296301</v>
      </c>
      <c r="T1918" s="13">
        <f t="shared" si="119"/>
        <v>42168.930671296301</v>
      </c>
    </row>
    <row r="1919" spans="1:20" ht="45" hidden="1" x14ac:dyDescent="0.25">
      <c r="A1919">
        <v>1619</v>
      </c>
      <c r="B1919" s="3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9" t="s">
        <v>8327</v>
      </c>
      <c r="R1919" t="s">
        <v>8331</v>
      </c>
      <c r="S1919" s="13">
        <f t="shared" si="118"/>
        <v>41876.18618055556</v>
      </c>
      <c r="T1919" s="13">
        <f t="shared" si="119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24">
        <v>1500</v>
      </c>
      <c r="E1920" s="24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9" t="s">
        <v>8323</v>
      </c>
      <c r="R1920" t="s">
        <v>8335</v>
      </c>
      <c r="S1920" s="13">
        <f t="shared" si="118"/>
        <v>41803.457326388889</v>
      </c>
      <c r="T1920" s="13">
        <f t="shared" si="119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9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45" hidden="1" x14ac:dyDescent="0.25">
      <c r="A1922">
        <v>1784</v>
      </c>
      <c r="B1922" s="3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 2), 0)</f>
        <v>60.24</v>
      </c>
      <c r="Q1922" s="9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45" hidden="1" x14ac:dyDescent="0.25">
      <c r="A1923">
        <v>913</v>
      </c>
      <c r="B1923" s="3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9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45" hidden="1" x14ac:dyDescent="0.25">
      <c r="A1924">
        <v>2622</v>
      </c>
      <c r="B1924" s="3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9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45" hidden="1" x14ac:dyDescent="0.25">
      <c r="A1925">
        <v>1714</v>
      </c>
      <c r="B1925" s="3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9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45" hidden="1" x14ac:dyDescent="0.25">
      <c r="A1926">
        <v>3383</v>
      </c>
      <c r="B1926" s="3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9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idden="1" x14ac:dyDescent="0.25">
      <c r="A1927">
        <v>3271</v>
      </c>
      <c r="B1927" s="3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9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9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9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30" hidden="1" x14ac:dyDescent="0.25">
      <c r="A1931">
        <v>1672</v>
      </c>
      <c r="B1931" s="3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9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45" hidden="1" x14ac:dyDescent="0.25">
      <c r="A1932">
        <v>3042</v>
      </c>
      <c r="B1932" s="3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9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9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9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9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45" hidden="1" x14ac:dyDescent="0.25">
      <c r="A1936">
        <v>2883</v>
      </c>
      <c r="B1936" s="3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9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45" hidden="1" x14ac:dyDescent="0.25">
      <c r="A1937">
        <v>2675</v>
      </c>
      <c r="B1937" s="3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9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45" hidden="1" x14ac:dyDescent="0.25">
      <c r="A1938">
        <v>985</v>
      </c>
      <c r="B1938" s="3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9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45" hidden="1" x14ac:dyDescent="0.25">
      <c r="A1939">
        <v>2619</v>
      </c>
      <c r="B1939" s="3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45" hidden="1" x14ac:dyDescent="0.25">
      <c r="A1940">
        <v>2314</v>
      </c>
      <c r="B1940" s="3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9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45" hidden="1" x14ac:dyDescent="0.25">
      <c r="A1941">
        <v>1773</v>
      </c>
      <c r="B1941" s="3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9" t="s">
        <v>8313</v>
      </c>
      <c r="R1941" t="s">
        <v>8314</v>
      </c>
      <c r="S1941" s="13">
        <f t="shared" si="122"/>
        <v>41978.760393518518</v>
      </c>
      <c r="T1941" s="13">
        <f t="shared" si="123"/>
        <v>42023.760393518518</v>
      </c>
    </row>
    <row r="1942" spans="1:20" ht="45" hidden="1" x14ac:dyDescent="0.25">
      <c r="A1942">
        <v>1470</v>
      </c>
      <c r="B1942" s="3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9" t="s">
        <v>8311</v>
      </c>
      <c r="R1942" t="s">
        <v>8312</v>
      </c>
      <c r="S1942" s="13">
        <f t="shared" si="122"/>
        <v>41250.827118055553</v>
      </c>
      <c r="T1942" s="13">
        <f t="shared" si="123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9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9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45" hidden="1" x14ac:dyDescent="0.25">
      <c r="A1945">
        <v>2636</v>
      </c>
      <c r="B1945" s="3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9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9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45" hidden="1" x14ac:dyDescent="0.25">
      <c r="A1947">
        <v>1292</v>
      </c>
      <c r="B1947" s="3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9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9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45" hidden="1" x14ac:dyDescent="0.25">
      <c r="A1949">
        <v>3030</v>
      </c>
      <c r="B1949" s="3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45" hidden="1" x14ac:dyDescent="0.25">
      <c r="A1950">
        <v>665</v>
      </c>
      <c r="B1950" s="3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9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30" hidden="1" x14ac:dyDescent="0.25">
      <c r="A1951">
        <v>3728</v>
      </c>
      <c r="B1951" s="3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9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9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30" hidden="1" x14ac:dyDescent="0.25">
      <c r="A1953">
        <v>3707</v>
      </c>
      <c r="B1953" s="3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9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45" hidden="1" x14ac:dyDescent="0.25">
      <c r="A1954">
        <v>3443</v>
      </c>
      <c r="B1954" s="3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9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45" hidden="1" x14ac:dyDescent="0.25">
      <c r="A1955">
        <v>1837</v>
      </c>
      <c r="B1955" s="3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9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45" hidden="1" x14ac:dyDescent="0.25">
      <c r="A1956">
        <v>2008</v>
      </c>
      <c r="B1956" s="3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9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9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9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45" hidden="1" x14ac:dyDescent="0.25">
      <c r="A1959">
        <v>481</v>
      </c>
      <c r="B1959" s="3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45" hidden="1" x14ac:dyDescent="0.25">
      <c r="A1960">
        <v>3270</v>
      </c>
      <c r="B1960" s="3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9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45" hidden="1" x14ac:dyDescent="0.25">
      <c r="A1961">
        <v>3100</v>
      </c>
      <c r="B1961" s="3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9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45" hidden="1" x14ac:dyDescent="0.25">
      <c r="A1962">
        <v>3810</v>
      </c>
      <c r="B1962" s="3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9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9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9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9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9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45" hidden="1" x14ac:dyDescent="0.25">
      <c r="A1967">
        <v>3275</v>
      </c>
      <c r="B1967" s="3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9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9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9" t="s">
        <v>8323</v>
      </c>
      <c r="R1969" t="s">
        <v>8335</v>
      </c>
      <c r="S1969" s="13">
        <f t="shared" si="122"/>
        <v>42157.598090277781</v>
      </c>
      <c r="T1969" s="13">
        <f t="shared" si="123"/>
        <v>42217.583333333328</v>
      </c>
    </row>
    <row r="1970" spans="1:20" ht="45" hidden="1" x14ac:dyDescent="0.25">
      <c r="A1970">
        <v>1639</v>
      </c>
      <c r="B1970" s="3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9" t="s">
        <v>8327</v>
      </c>
      <c r="R1970" t="s">
        <v>8331</v>
      </c>
      <c r="S1970" s="13">
        <f t="shared" si="122"/>
        <v>40941.652372685188</v>
      </c>
      <c r="T1970" s="13">
        <f t="shared" si="123"/>
        <v>40971.652372685188</v>
      </c>
    </row>
    <row r="1971" spans="1:20" ht="45" hidden="1" x14ac:dyDescent="0.25">
      <c r="A1971">
        <v>3690</v>
      </c>
      <c r="B1971" s="3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9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9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9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45" hidden="1" x14ac:dyDescent="0.25">
      <c r="A1974">
        <v>156</v>
      </c>
      <c r="B1974" s="3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9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9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9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9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9" t="s">
        <v>8308</v>
      </c>
      <c r="R1978" t="s">
        <v>8315</v>
      </c>
      <c r="S1978" s="13">
        <f t="shared" si="122"/>
        <v>41617.912662037037</v>
      </c>
      <c r="T1978" s="13">
        <f t="shared" si="123"/>
        <v>41631.912662037037</v>
      </c>
    </row>
    <row r="1979" spans="1:20" ht="30" hidden="1" x14ac:dyDescent="0.25">
      <c r="A1979">
        <v>1678</v>
      </c>
      <c r="B1979" s="3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9" t="s">
        <v>8327</v>
      </c>
      <c r="R1979" t="s">
        <v>8338</v>
      </c>
      <c r="S1979" s="13">
        <f t="shared" si="122"/>
        <v>41662.854988425926</v>
      </c>
      <c r="T1979" s="13">
        <f t="shared" si="123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9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45" hidden="1" x14ac:dyDescent="0.25">
      <c r="A1981">
        <v>2117</v>
      </c>
      <c r="B1981" s="3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9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45" hidden="1" x14ac:dyDescent="0.25">
      <c r="A1982">
        <v>1688</v>
      </c>
      <c r="B1982" s="3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9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45" hidden="1" x14ac:dyDescent="0.25">
      <c r="A1983">
        <v>2517</v>
      </c>
      <c r="B1983" s="3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9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9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9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45" hidden="1" x14ac:dyDescent="0.25">
      <c r="A1986">
        <v>3098</v>
      </c>
      <c r="B1986" s="3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 2), 0)</f>
        <v>65.11</v>
      </c>
      <c r="Q1986" s="9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9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45" hidden="1" x14ac:dyDescent="0.25">
      <c r="A1988">
        <v>2745</v>
      </c>
      <c r="B1988" s="3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9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45" hidden="1" x14ac:dyDescent="0.25">
      <c r="A1989">
        <v>2175</v>
      </c>
      <c r="B1989" s="3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45" hidden="1" x14ac:dyDescent="0.25">
      <c r="A1990">
        <v>1328</v>
      </c>
      <c r="B1990" s="3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9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9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9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45" hidden="1" x14ac:dyDescent="0.25">
      <c r="A1993">
        <v>858</v>
      </c>
      <c r="B1993" s="3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9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45" hidden="1" x14ac:dyDescent="0.25">
      <c r="A1994">
        <v>96</v>
      </c>
      <c r="B1994" s="3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9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45" hidden="1" x14ac:dyDescent="0.25">
      <c r="A1995">
        <v>3097</v>
      </c>
      <c r="B1995" s="3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9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9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45" hidden="1" x14ac:dyDescent="0.25">
      <c r="A1997">
        <v>1820</v>
      </c>
      <c r="B1997" s="3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9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9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9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9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9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9" t="s">
        <v>8323</v>
      </c>
      <c r="R2003" t="s">
        <v>8326</v>
      </c>
      <c r="S2003" s="13">
        <f t="shared" si="126"/>
        <v>42159.224432870367</v>
      </c>
      <c r="T2003" s="13">
        <f t="shared" si="127"/>
        <v>42204.224432870367</v>
      </c>
    </row>
    <row r="2004" spans="1:20" ht="30" hidden="1" x14ac:dyDescent="0.25">
      <c r="A2004">
        <v>1802</v>
      </c>
      <c r="B2004" s="3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9" t="s">
        <v>8313</v>
      </c>
      <c r="R2004" t="s">
        <v>8314</v>
      </c>
      <c r="S2004" s="13">
        <f t="shared" si="126"/>
        <v>42159.47256944445</v>
      </c>
      <c r="T2004" s="13">
        <f t="shared" si="127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9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45" hidden="1" x14ac:dyDescent="0.25">
      <c r="A2006">
        <v>3498</v>
      </c>
      <c r="B2006" s="3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9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45" hidden="1" x14ac:dyDescent="0.25">
      <c r="A2007">
        <v>3497</v>
      </c>
      <c r="B2007" s="3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9" t="s">
        <v>8323</v>
      </c>
      <c r="R2007" t="s">
        <v>8326</v>
      </c>
      <c r="S2007" s="13">
        <f t="shared" si="126"/>
        <v>42511.741944444439</v>
      </c>
      <c r="T2007" s="13">
        <f t="shared" si="127"/>
        <v>42523.916666666672</v>
      </c>
    </row>
    <row r="2008" spans="1:20" ht="45" hidden="1" x14ac:dyDescent="0.25">
      <c r="A2008">
        <v>650</v>
      </c>
      <c r="B2008" s="3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9" t="s">
        <v>8308</v>
      </c>
      <c r="R2008" t="s">
        <v>8310</v>
      </c>
      <c r="S2008" s="13">
        <f t="shared" si="126"/>
        <v>41932.036851851852</v>
      </c>
      <c r="T2008" s="13">
        <f t="shared" si="127"/>
        <v>41992.078518518523</v>
      </c>
    </row>
    <row r="2009" spans="1:20" ht="45" hidden="1" x14ac:dyDescent="0.25">
      <c r="A2009">
        <v>3314</v>
      </c>
      <c r="B2009" s="3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9" t="s">
        <v>8323</v>
      </c>
      <c r="R2009" t="s">
        <v>8326</v>
      </c>
      <c r="S2009" s="13">
        <f t="shared" si="126"/>
        <v>42105.267488425925</v>
      </c>
      <c r="T2009" s="13">
        <f t="shared" si="127"/>
        <v>42132.836805555555</v>
      </c>
    </row>
    <row r="2010" spans="1:20" hidden="1" x14ac:dyDescent="0.25">
      <c r="A2010">
        <v>989</v>
      </c>
      <c r="B2010" s="3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9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9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9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9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30" hidden="1" x14ac:dyDescent="0.25">
      <c r="A2014">
        <v>35</v>
      </c>
      <c r="B2014" s="3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9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45" hidden="1" x14ac:dyDescent="0.25">
      <c r="A2015">
        <v>2082</v>
      </c>
      <c r="B2015" s="3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9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45" hidden="1" x14ac:dyDescent="0.25">
      <c r="A2016">
        <v>3251</v>
      </c>
      <c r="B2016" s="3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9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45" hidden="1" x14ac:dyDescent="0.25">
      <c r="A2017">
        <v>3485</v>
      </c>
      <c r="B2017" s="3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9" t="s">
        <v>8323</v>
      </c>
      <c r="R2017" t="s">
        <v>8326</v>
      </c>
      <c r="S2017" s="13">
        <f t="shared" si="126"/>
        <v>42372.693055555559</v>
      </c>
      <c r="T2017" s="13">
        <f t="shared" si="127"/>
        <v>42402.693055555559</v>
      </c>
    </row>
    <row r="2018" spans="1:20" ht="45" hidden="1" x14ac:dyDescent="0.25">
      <c r="A2018">
        <v>2667</v>
      </c>
      <c r="B2018" s="3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9" t="s">
        <v>8308</v>
      </c>
      <c r="R2018" t="s">
        <v>8340</v>
      </c>
      <c r="S2018" s="13">
        <f t="shared" si="126"/>
        <v>42380.926111111112</v>
      </c>
      <c r="T2018" s="13">
        <f t="shared" si="127"/>
        <v>42410.926111111112</v>
      </c>
    </row>
    <row r="2019" spans="1:20" ht="45" hidden="1" x14ac:dyDescent="0.25">
      <c r="A2019">
        <v>769</v>
      </c>
      <c r="B2019" s="3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45" hidden="1" x14ac:dyDescent="0.25">
      <c r="A2020">
        <v>2776</v>
      </c>
      <c r="B2020" s="3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9" t="s">
        <v>8311</v>
      </c>
      <c r="R2020" t="s">
        <v>8356</v>
      </c>
      <c r="S2020" s="13">
        <f t="shared" si="126"/>
        <v>42136.297175925924</v>
      </c>
      <c r="T2020" s="13">
        <f t="shared" si="127"/>
        <v>42167.297175925924</v>
      </c>
    </row>
    <row r="2021" spans="1:20" ht="30" hidden="1" x14ac:dyDescent="0.25">
      <c r="A2021">
        <v>1925</v>
      </c>
      <c r="B2021" s="3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9" t="s">
        <v>8327</v>
      </c>
      <c r="R2021" t="s">
        <v>8328</v>
      </c>
      <c r="S2021" s="13">
        <f t="shared" si="126"/>
        <v>41535.90148148148</v>
      </c>
      <c r="T2021" s="13">
        <f t="shared" si="127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9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45" hidden="1" x14ac:dyDescent="0.25">
      <c r="A2023">
        <v>3518</v>
      </c>
      <c r="B2023" s="3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9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45" hidden="1" x14ac:dyDescent="0.25">
      <c r="A2024">
        <v>3346</v>
      </c>
      <c r="B2024" s="3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9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9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9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45" hidden="1" x14ac:dyDescent="0.25">
      <c r="A2027">
        <v>2965</v>
      </c>
      <c r="B2027" s="3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9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45" hidden="1" x14ac:dyDescent="0.25">
      <c r="A2028">
        <v>2139</v>
      </c>
      <c r="B2028" s="3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9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45" hidden="1" x14ac:dyDescent="0.25">
      <c r="A2030">
        <v>2969</v>
      </c>
      <c r="B2030" s="3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9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9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9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9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9" t="s">
        <v>8327</v>
      </c>
      <c r="R2034" t="s">
        <v>8341</v>
      </c>
      <c r="S2034" s="13">
        <f t="shared" si="126"/>
        <v>41390.757754629631</v>
      </c>
      <c r="T2034" s="13">
        <f t="shared" si="127"/>
        <v>41425.708333333336</v>
      </c>
    </row>
    <row r="2035" spans="1:20" ht="30" hidden="1" x14ac:dyDescent="0.25">
      <c r="A2035">
        <v>2179</v>
      </c>
      <c r="B2035" s="3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9" t="s">
        <v>8327</v>
      </c>
      <c r="R2035" t="s">
        <v>8331</v>
      </c>
      <c r="S2035" s="13">
        <f t="shared" si="126"/>
        <v>42075.171203703707</v>
      </c>
      <c r="T2035" s="13">
        <f t="shared" si="127"/>
        <v>42105.171203703707</v>
      </c>
    </row>
    <row r="2036" spans="1:20" ht="45" hidden="1" x14ac:dyDescent="0.25">
      <c r="A2036">
        <v>2289</v>
      </c>
      <c r="B2036" s="3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9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9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45" hidden="1" x14ac:dyDescent="0.25">
      <c r="A2038">
        <v>2952</v>
      </c>
      <c r="B2038" s="3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9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45" hidden="1" x14ac:dyDescent="0.25">
      <c r="A2039">
        <v>2999</v>
      </c>
      <c r="B2039" s="3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9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9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30" hidden="1" x14ac:dyDescent="0.25">
      <c r="A2042">
        <v>99</v>
      </c>
      <c r="B2042" s="3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9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9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45" hidden="1" x14ac:dyDescent="0.25">
      <c r="A2044">
        <v>1585</v>
      </c>
      <c r="B2044" s="3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9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45" hidden="1" x14ac:dyDescent="0.25">
      <c r="A2045">
        <v>3949</v>
      </c>
      <c r="B2045" s="3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9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30" hidden="1" x14ac:dyDescent="0.25">
      <c r="A2046">
        <v>1618</v>
      </c>
      <c r="B2046" s="3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9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45" hidden="1" x14ac:dyDescent="0.25">
      <c r="A2047">
        <v>1455</v>
      </c>
      <c r="B2047" s="3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9" t="s">
        <v>8311</v>
      </c>
      <c r="R2047" t="s">
        <v>8348</v>
      </c>
      <c r="S2047" s="13">
        <f t="shared" si="126"/>
        <v>41832.672685185185</v>
      </c>
      <c r="T2047" s="13">
        <f t="shared" si="127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9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45" hidden="1" x14ac:dyDescent="0.25">
      <c r="A2049">
        <v>810</v>
      </c>
      <c r="B2049" s="3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9" t="s">
        <v>8327</v>
      </c>
      <c r="R2049" t="s">
        <v>8331</v>
      </c>
      <c r="S2049" s="13">
        <f t="shared" si="126"/>
        <v>41123.056273148148</v>
      </c>
      <c r="T2049" s="13">
        <f t="shared" si="127"/>
        <v>41153.056273148148</v>
      </c>
    </row>
    <row r="2050" spans="1:20" ht="45" hidden="1" x14ac:dyDescent="0.25">
      <c r="A2050">
        <v>3353</v>
      </c>
      <c r="B2050" s="3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 2), 0)</f>
        <v>35.799999999999997</v>
      </c>
      <c r="Q2050" s="9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30" hidden="1" x14ac:dyDescent="0.25">
      <c r="A2051">
        <v>200</v>
      </c>
      <c r="B2051" s="3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9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30" hidden="1" x14ac:dyDescent="0.25">
      <c r="A2052">
        <v>2381</v>
      </c>
      <c r="B2052" s="3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9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5" hidden="1" x14ac:dyDescent="0.25">
      <c r="A2053">
        <v>2701</v>
      </c>
      <c r="B2053" s="3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9" t="s">
        <v>8323</v>
      </c>
      <c r="R2053" t="s">
        <v>8324</v>
      </c>
      <c r="S2053" s="13">
        <f t="shared" si="130"/>
        <v>42801.774699074071</v>
      </c>
      <c r="T2053" s="13">
        <f t="shared" si="131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9" t="s">
        <v>8323</v>
      </c>
      <c r="R2054" t="s">
        <v>8326</v>
      </c>
      <c r="S2054" s="13">
        <f t="shared" si="130"/>
        <v>42150.755312499998</v>
      </c>
      <c r="T2054" s="13">
        <f t="shared" si="131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9" t="s">
        <v>8321</v>
      </c>
      <c r="R2055" t="s">
        <v>8343</v>
      </c>
      <c r="S2055" s="13">
        <f t="shared" si="130"/>
        <v>40997.144872685189</v>
      </c>
      <c r="T2055" s="13">
        <f t="shared" si="131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9" t="s">
        <v>8323</v>
      </c>
      <c r="R2056" t="s">
        <v>8326</v>
      </c>
      <c r="S2056" s="13">
        <f t="shared" si="130"/>
        <v>41764.44663194444</v>
      </c>
      <c r="T2056" s="13">
        <f t="shared" si="131"/>
        <v>41791.165972222225</v>
      </c>
    </row>
    <row r="2057" spans="1:20" ht="45" hidden="1" x14ac:dyDescent="0.25">
      <c r="A2057">
        <v>529</v>
      </c>
      <c r="B2057" s="3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9" t="s">
        <v>8323</v>
      </c>
      <c r="R2057" t="s">
        <v>8326</v>
      </c>
      <c r="S2057" s="13">
        <f t="shared" si="130"/>
        <v>42725.031180555554</v>
      </c>
      <c r="T2057" s="13">
        <f t="shared" si="131"/>
        <v>42746.208333333328</v>
      </c>
    </row>
    <row r="2058" spans="1:20" ht="45" hidden="1" x14ac:dyDescent="0.25">
      <c r="A2058">
        <v>1354</v>
      </c>
      <c r="B2058" s="3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9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9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45" hidden="1" x14ac:dyDescent="0.25">
      <c r="A2061">
        <v>3388</v>
      </c>
      <c r="B2061" s="3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9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0" hidden="1" x14ac:dyDescent="0.25">
      <c r="A2062">
        <v>2324</v>
      </c>
      <c r="B2062" s="3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9" t="s">
        <v>8319</v>
      </c>
      <c r="R2062" t="s">
        <v>8320</v>
      </c>
      <c r="S2062" s="13">
        <f t="shared" si="130"/>
        <v>42790.885243055556</v>
      </c>
      <c r="T2062" s="13">
        <f t="shared" si="131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9" t="s">
        <v>8327</v>
      </c>
      <c r="R2063" t="s">
        <v>8331</v>
      </c>
      <c r="S2063" s="13">
        <f t="shared" si="130"/>
        <v>41548.00335648148</v>
      </c>
      <c r="T2063" s="13">
        <f t="shared" si="131"/>
        <v>41563.00335648148</v>
      </c>
    </row>
    <row r="2064" spans="1:20" ht="45" hidden="1" x14ac:dyDescent="0.25">
      <c r="A2064">
        <v>2087</v>
      </c>
      <c r="B2064" s="3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9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9" t="s">
        <v>8323</v>
      </c>
      <c r="R2065" t="s">
        <v>8324</v>
      </c>
      <c r="S2065" s="13">
        <f t="shared" si="130"/>
        <v>42534.649571759262</v>
      </c>
      <c r="T2065" s="13">
        <f t="shared" si="131"/>
        <v>42553.649571759262</v>
      </c>
    </row>
    <row r="2066" spans="1:20" ht="45" hidden="1" x14ac:dyDescent="0.25">
      <c r="A2066">
        <v>742</v>
      </c>
      <c r="B2066" s="3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9" t="s">
        <v>8311</v>
      </c>
      <c r="R2066" t="s">
        <v>8333</v>
      </c>
      <c r="S2066" s="13">
        <f t="shared" si="130"/>
        <v>41689.917962962965</v>
      </c>
      <c r="T2066" s="13">
        <f t="shared" si="131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9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9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45" hidden="1" x14ac:dyDescent="0.25">
      <c r="A2069">
        <v>2279</v>
      </c>
      <c r="B2069" s="3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9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45" hidden="1" x14ac:dyDescent="0.25">
      <c r="A2071">
        <v>3390</v>
      </c>
      <c r="B2071" s="3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9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9" t="s">
        <v>8323</v>
      </c>
      <c r="R2072" t="s">
        <v>8335</v>
      </c>
      <c r="S2072" s="13">
        <f t="shared" si="130"/>
        <v>41747.471504629626</v>
      </c>
      <c r="T2072" s="13">
        <f t="shared" si="131"/>
        <v>41778.208333333336</v>
      </c>
    </row>
    <row r="2073" spans="1:20" ht="45" hidden="1" x14ac:dyDescent="0.25">
      <c r="A2073">
        <v>382</v>
      </c>
      <c r="B2073" s="3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9" t="s">
        <v>8321</v>
      </c>
      <c r="R2073" t="s">
        <v>8322</v>
      </c>
      <c r="S2073" s="13">
        <f t="shared" si="130"/>
        <v>41144.709490740745</v>
      </c>
      <c r="T2073" s="13">
        <f t="shared" si="131"/>
        <v>41158.709490740745</v>
      </c>
    </row>
    <row r="2074" spans="1:20" ht="45" hidden="1" x14ac:dyDescent="0.25">
      <c r="A2074">
        <v>3349</v>
      </c>
      <c r="B2074" s="3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9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9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45" hidden="1" x14ac:dyDescent="0.25">
      <c r="A2076">
        <v>3452</v>
      </c>
      <c r="B2076" s="3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9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45" hidden="1" x14ac:dyDescent="0.25">
      <c r="A2077">
        <v>660</v>
      </c>
      <c r="B2077" s="3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9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45" hidden="1" x14ac:dyDescent="0.25">
      <c r="A2078">
        <v>3551</v>
      </c>
      <c r="B2078" s="3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9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30" hidden="1" x14ac:dyDescent="0.25">
      <c r="A2080">
        <v>3324</v>
      </c>
      <c r="B2080" s="3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9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45" hidden="1" x14ac:dyDescent="0.25">
      <c r="A2081">
        <v>1844</v>
      </c>
      <c r="B2081" s="3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9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45" hidden="1" x14ac:dyDescent="0.25">
      <c r="A2082">
        <v>3356</v>
      </c>
      <c r="B2082" s="3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9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45" hidden="1" x14ac:dyDescent="0.25">
      <c r="A2083">
        <v>934</v>
      </c>
      <c r="B2083" s="3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9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9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9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45" hidden="1" x14ac:dyDescent="0.25">
      <c r="A2086">
        <v>253</v>
      </c>
      <c r="B2086" s="3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9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45" hidden="1" x14ac:dyDescent="0.25">
      <c r="A2087">
        <v>17</v>
      </c>
      <c r="B2087" s="3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9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9" t="s">
        <v>8323</v>
      </c>
      <c r="R2088" t="s">
        <v>8326</v>
      </c>
      <c r="S2088" s="13">
        <f t="shared" si="130"/>
        <v>42233.763831018514</v>
      </c>
      <c r="T2088" s="13">
        <f t="shared" si="131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9" t="s">
        <v>8323</v>
      </c>
      <c r="R2089" t="s">
        <v>8326</v>
      </c>
      <c r="S2089" s="13">
        <f t="shared" si="130"/>
        <v>41775.858564814815</v>
      </c>
      <c r="T2089" s="13">
        <f t="shared" si="131"/>
        <v>41822.165972222225</v>
      </c>
    </row>
    <row r="2090" spans="1:20" ht="45" hidden="1" x14ac:dyDescent="0.25">
      <c r="A2090">
        <v>1377</v>
      </c>
      <c r="B2090" s="3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9" t="s">
        <v>8327</v>
      </c>
      <c r="R2090" t="s">
        <v>8331</v>
      </c>
      <c r="S2090" s="13">
        <f t="shared" si="130"/>
        <v>42747.219560185185</v>
      </c>
      <c r="T2090" s="13">
        <f t="shared" si="131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9" t="s">
        <v>8323</v>
      </c>
      <c r="R2091" t="s">
        <v>8324</v>
      </c>
      <c r="S2091" s="13">
        <f t="shared" si="130"/>
        <v>42226.651886574073</v>
      </c>
      <c r="T2091" s="13">
        <f t="shared" si="131"/>
        <v>42286.651886574073</v>
      </c>
    </row>
    <row r="2092" spans="1:20" ht="45" hidden="1" x14ac:dyDescent="0.25">
      <c r="A2092">
        <v>85</v>
      </c>
      <c r="B2092" s="3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9" t="s">
        <v>8321</v>
      </c>
      <c r="R2092" t="s">
        <v>8343</v>
      </c>
      <c r="S2092" s="13">
        <f t="shared" si="130"/>
        <v>40779.125428240739</v>
      </c>
      <c r="T2092" s="13">
        <f t="shared" si="131"/>
        <v>40809.125428240739</v>
      </c>
    </row>
    <row r="2093" spans="1:20" ht="45" hidden="1" x14ac:dyDescent="0.25">
      <c r="A2093">
        <v>3701</v>
      </c>
      <c r="B2093" s="3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9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45" hidden="1" x14ac:dyDescent="0.25">
      <c r="A2094">
        <v>2295</v>
      </c>
      <c r="B2094" s="3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9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9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9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9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9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45" hidden="1" x14ac:dyDescent="0.25">
      <c r="A2099">
        <v>3870</v>
      </c>
      <c r="B2099" s="3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9" t="s">
        <v>8323</v>
      </c>
      <c r="R2099" t="s">
        <v>8335</v>
      </c>
      <c r="S2099" s="13">
        <f t="shared" si="130"/>
        <v>41793.17219907407</v>
      </c>
      <c r="T2099" s="13">
        <f t="shared" si="131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9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45" hidden="1" x14ac:dyDescent="0.25">
      <c r="A2101">
        <v>3427</v>
      </c>
      <c r="B2101" s="3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9" t="s">
        <v>8323</v>
      </c>
      <c r="R2101" t="s">
        <v>8326</v>
      </c>
      <c r="S2101" s="13">
        <f t="shared" si="130"/>
        <v>41792.645277777774</v>
      </c>
      <c r="T2101" s="13">
        <f t="shared" si="131"/>
        <v>41822.645277777774</v>
      </c>
    </row>
    <row r="2102" spans="1:20" ht="45" hidden="1" x14ac:dyDescent="0.25">
      <c r="A2102">
        <v>3493</v>
      </c>
      <c r="B2102" s="3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9" t="s">
        <v>8323</v>
      </c>
      <c r="R2102" t="s">
        <v>8326</v>
      </c>
      <c r="S2102" s="13">
        <f t="shared" si="130"/>
        <v>41848.866157407407</v>
      </c>
      <c r="T2102" s="13">
        <f t="shared" si="131"/>
        <v>41868.21597222222</v>
      </c>
    </row>
    <row r="2103" spans="1:20" ht="45" hidden="1" x14ac:dyDescent="0.25">
      <c r="A2103">
        <v>3581</v>
      </c>
      <c r="B2103" s="3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9" t="s">
        <v>8323</v>
      </c>
      <c r="R2103" t="s">
        <v>8326</v>
      </c>
      <c r="S2103" s="13">
        <f t="shared" si="130"/>
        <v>41836.471180555556</v>
      </c>
      <c r="T2103" s="13">
        <f t="shared" si="131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9" t="s">
        <v>8323</v>
      </c>
      <c r="R2104" t="s">
        <v>8335</v>
      </c>
      <c r="S2104" s="13">
        <f t="shared" si="130"/>
        <v>42499.842962962968</v>
      </c>
      <c r="T2104" s="13">
        <f t="shared" si="131"/>
        <v>42519.024999999994</v>
      </c>
    </row>
    <row r="2105" spans="1:20" ht="30" hidden="1" x14ac:dyDescent="0.25">
      <c r="A2105">
        <v>855</v>
      </c>
      <c r="B2105" s="3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9" t="s">
        <v>8327</v>
      </c>
      <c r="R2105" t="s">
        <v>8336</v>
      </c>
      <c r="S2105" s="13">
        <f t="shared" si="130"/>
        <v>42545.125196759262</v>
      </c>
      <c r="T2105" s="13">
        <f t="shared" si="131"/>
        <v>42575.125196759262</v>
      </c>
    </row>
    <row r="2106" spans="1:20" ht="45" hidden="1" x14ac:dyDescent="0.25">
      <c r="A2106">
        <v>3227</v>
      </c>
      <c r="B2106" s="3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9" t="s">
        <v>8323</v>
      </c>
      <c r="R2106" t="s">
        <v>8326</v>
      </c>
      <c r="S2106" s="13">
        <f t="shared" si="130"/>
        <v>42722.882361111115</v>
      </c>
      <c r="T2106" s="13">
        <f t="shared" si="131"/>
        <v>42752.882361111115</v>
      </c>
    </row>
    <row r="2107" spans="1:20" ht="30" hidden="1" x14ac:dyDescent="0.25">
      <c r="A2107">
        <v>2156</v>
      </c>
      <c r="B2107" s="3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9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45" hidden="1" x14ac:dyDescent="0.25">
      <c r="A2108">
        <v>980</v>
      </c>
      <c r="B2108" s="3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9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45" hidden="1" x14ac:dyDescent="0.25">
      <c r="A2109">
        <v>81</v>
      </c>
      <c r="B2109" s="3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9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9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30" hidden="1" x14ac:dyDescent="0.25">
      <c r="A2112">
        <v>1228</v>
      </c>
      <c r="B2112" s="3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9" t="s">
        <v>8327</v>
      </c>
      <c r="R2112" t="s">
        <v>8354</v>
      </c>
      <c r="S2112" s="13">
        <f t="shared" si="130"/>
        <v>40754.729259259257</v>
      </c>
      <c r="T2112" s="13">
        <f t="shared" si="131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9" t="s">
        <v>8321</v>
      </c>
      <c r="R2113" t="s">
        <v>8325</v>
      </c>
      <c r="S2113" s="13">
        <f t="shared" si="130"/>
        <v>42259.542800925927</v>
      </c>
      <c r="T2113" s="13">
        <f t="shared" si="131"/>
        <v>42287.875</v>
      </c>
    </row>
    <row r="2114" spans="1:20" ht="45" hidden="1" x14ac:dyDescent="0.25">
      <c r="A2114">
        <v>3902</v>
      </c>
      <c r="B2114" s="3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 2), 0)</f>
        <v>47.26</v>
      </c>
      <c r="Q2114" s="9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45" hidden="1" x14ac:dyDescent="0.25">
      <c r="A2115">
        <v>608</v>
      </c>
      <c r="B2115" s="3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9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9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9" t="s">
        <v>8316</v>
      </c>
      <c r="R2117" t="s">
        <v>8344</v>
      </c>
      <c r="S2117" s="13">
        <f t="shared" si="134"/>
        <v>42755.492754629624</v>
      </c>
      <c r="T2117" s="13">
        <f t="shared" si="135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9" t="s">
        <v>8321</v>
      </c>
      <c r="R2118" t="s">
        <v>8322</v>
      </c>
      <c r="S2118" s="13">
        <f t="shared" si="134"/>
        <v>40205.174849537041</v>
      </c>
      <c r="T2118" s="13">
        <f t="shared" si="135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9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9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9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45" hidden="1" x14ac:dyDescent="0.25">
      <c r="A2123">
        <v>2625</v>
      </c>
      <c r="B2123" s="3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9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45" hidden="1" x14ac:dyDescent="0.25">
      <c r="A2124">
        <v>1105</v>
      </c>
      <c r="B2124" s="3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9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9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45" hidden="1" x14ac:dyDescent="0.25">
      <c r="A2126">
        <v>1983</v>
      </c>
      <c r="B2126" s="3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9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45" hidden="1" x14ac:dyDescent="0.25">
      <c r="A2127">
        <v>1781</v>
      </c>
      <c r="B2127" s="3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9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45" hidden="1" x14ac:dyDescent="0.25">
      <c r="A2128">
        <v>554</v>
      </c>
      <c r="B2128" s="3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9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45" hidden="1" x14ac:dyDescent="0.25">
      <c r="A2130">
        <v>1695</v>
      </c>
      <c r="B2130" s="3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9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9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9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45" hidden="1" x14ac:dyDescent="0.25">
      <c r="A2133">
        <v>3833</v>
      </c>
      <c r="B2133" s="3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9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45" hidden="1" x14ac:dyDescent="0.25">
      <c r="A2134">
        <v>1903</v>
      </c>
      <c r="B2134" s="3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9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9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45" hidden="1" x14ac:dyDescent="0.25">
      <c r="A2136">
        <v>3522</v>
      </c>
      <c r="B2136" s="3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9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45" hidden="1" x14ac:dyDescent="0.25">
      <c r="A2137">
        <v>828</v>
      </c>
      <c r="B2137" s="3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9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30" hidden="1" x14ac:dyDescent="0.25">
      <c r="A2138">
        <v>2282</v>
      </c>
      <c r="B2138" s="3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9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45" hidden="1" x14ac:dyDescent="0.25">
      <c r="A2139">
        <v>715</v>
      </c>
      <c r="B2139" s="3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45" hidden="1" x14ac:dyDescent="0.25">
      <c r="A2140">
        <v>126</v>
      </c>
      <c r="B2140" s="3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9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45" hidden="1" x14ac:dyDescent="0.25">
      <c r="A2141">
        <v>3923</v>
      </c>
      <c r="B2141" s="3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9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45" hidden="1" x14ac:dyDescent="0.25">
      <c r="A2142">
        <v>3669</v>
      </c>
      <c r="B2142" s="3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9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30" hidden="1" x14ac:dyDescent="0.25">
      <c r="A2143">
        <v>932</v>
      </c>
      <c r="B2143" s="3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9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9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9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45" hidden="1" x14ac:dyDescent="0.25">
      <c r="A2146">
        <v>787</v>
      </c>
      <c r="B2146" s="3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9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30" hidden="1" x14ac:dyDescent="0.25">
      <c r="A2147">
        <v>103</v>
      </c>
      <c r="B2147" s="3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9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45" hidden="1" x14ac:dyDescent="0.25">
      <c r="A2148">
        <v>557</v>
      </c>
      <c r="B2148" s="3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9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45" hidden="1" x14ac:dyDescent="0.25">
      <c r="A2149">
        <v>1033</v>
      </c>
      <c r="B2149" s="3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9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45" hidden="1" x14ac:dyDescent="0.25">
      <c r="A2151">
        <v>2469</v>
      </c>
      <c r="B2151" s="3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9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9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30" hidden="1" x14ac:dyDescent="0.25">
      <c r="A2153">
        <v>2558</v>
      </c>
      <c r="B2153" s="3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9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45" hidden="1" x14ac:dyDescent="0.25">
      <c r="A2154">
        <v>2102</v>
      </c>
      <c r="B2154" s="3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9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9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45" hidden="1" x14ac:dyDescent="0.25">
      <c r="A2156">
        <v>877</v>
      </c>
      <c r="B2156" s="3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9" t="s">
        <v>8327</v>
      </c>
      <c r="R2156" t="s">
        <v>8350</v>
      </c>
      <c r="S2156" s="13">
        <f t="shared" si="134"/>
        <v>41597.788888888892</v>
      </c>
      <c r="T2156" s="13">
        <f t="shared" si="135"/>
        <v>41627.788888888892</v>
      </c>
    </row>
    <row r="2157" spans="1:20" ht="45" hidden="1" x14ac:dyDescent="0.25">
      <c r="A2157">
        <v>1884</v>
      </c>
      <c r="B2157" s="3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9" t="s">
        <v>8327</v>
      </c>
      <c r="R2157" t="s">
        <v>8328</v>
      </c>
      <c r="S2157" s="13">
        <f t="shared" si="134"/>
        <v>41205.198321759257</v>
      </c>
      <c r="T2157" s="13">
        <f t="shared" si="135"/>
        <v>41240.5</v>
      </c>
    </row>
    <row r="2158" spans="1:20" ht="90" hidden="1" x14ac:dyDescent="0.25">
      <c r="A2158">
        <v>78</v>
      </c>
      <c r="B2158" s="3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9" t="s">
        <v>8321</v>
      </c>
      <c r="R2158" t="s">
        <v>8343</v>
      </c>
      <c r="S2158" s="13">
        <f t="shared" si="134"/>
        <v>42604.730567129634</v>
      </c>
      <c r="T2158" s="13">
        <f t="shared" si="135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9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9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30" hidden="1" x14ac:dyDescent="0.25">
      <c r="A2162">
        <v>1353</v>
      </c>
      <c r="B2162" s="3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9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45" hidden="1" x14ac:dyDescent="0.25">
      <c r="A2163">
        <v>4077</v>
      </c>
      <c r="B2163" s="3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9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9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45" hidden="1" x14ac:dyDescent="0.25">
      <c r="A2165">
        <v>1323</v>
      </c>
      <c r="B2165" s="3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9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30" hidden="1" x14ac:dyDescent="0.25">
      <c r="A2166">
        <v>1741</v>
      </c>
      <c r="B2166" s="3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9" t="s">
        <v>8313</v>
      </c>
      <c r="R2166" t="s">
        <v>8314</v>
      </c>
      <c r="S2166" s="13">
        <f t="shared" si="134"/>
        <v>42120.628136574072</v>
      </c>
      <c r="T2166" s="13">
        <f t="shared" si="135"/>
        <v>42165.628136574072</v>
      </c>
    </row>
    <row r="2167" spans="1:20" hidden="1" x14ac:dyDescent="0.25">
      <c r="A2167">
        <v>528</v>
      </c>
      <c r="B2167" s="3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9" t="s">
        <v>8323</v>
      </c>
      <c r="R2167" t="s">
        <v>8326</v>
      </c>
      <c r="S2167" s="13">
        <f t="shared" si="134"/>
        <v>42155.920219907406</v>
      </c>
      <c r="T2167" s="13">
        <f t="shared" si="135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9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24">
        <v>1250</v>
      </c>
      <c r="E2169" s="24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9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45" hidden="1" x14ac:dyDescent="0.25">
      <c r="A2171">
        <v>2956</v>
      </c>
      <c r="B2171" s="3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9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45" hidden="1" x14ac:dyDescent="0.25">
      <c r="A2172">
        <v>1654</v>
      </c>
      <c r="B2172" s="3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9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30" hidden="1" x14ac:dyDescent="0.25">
      <c r="A2173">
        <v>2781</v>
      </c>
      <c r="B2173" s="3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9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9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9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45" hidden="1" x14ac:dyDescent="0.25">
      <c r="A2176">
        <v>692</v>
      </c>
      <c r="B2176" s="3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9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45" hidden="1" x14ac:dyDescent="0.25">
      <c r="A2177">
        <v>3977</v>
      </c>
      <c r="B2177" s="3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9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30" hidden="1" x14ac:dyDescent="0.25">
      <c r="A2178">
        <v>1704</v>
      </c>
      <c r="B2178" s="3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 2), 0)</f>
        <v>118.36</v>
      </c>
      <c r="Q2178" s="9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45" hidden="1" x14ac:dyDescent="0.25">
      <c r="A2179">
        <v>1851</v>
      </c>
      <c r="B2179" s="3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9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45" hidden="1" x14ac:dyDescent="0.25">
      <c r="A2181">
        <v>3149</v>
      </c>
      <c r="B2181" s="3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9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45" hidden="1" x14ac:dyDescent="0.25">
      <c r="A2182">
        <v>175</v>
      </c>
      <c r="B2182" s="3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9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9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45" hidden="1" x14ac:dyDescent="0.25">
      <c r="A2184">
        <v>3703</v>
      </c>
      <c r="B2184" s="3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9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9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45" hidden="1" x14ac:dyDescent="0.25">
      <c r="A2186">
        <v>3026</v>
      </c>
      <c r="B2186" s="3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9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9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9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45" hidden="1" x14ac:dyDescent="0.25">
      <c r="A2190">
        <v>2936</v>
      </c>
      <c r="B2190" s="3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9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9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9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45" hidden="1" x14ac:dyDescent="0.25">
      <c r="A2193">
        <v>3490</v>
      </c>
      <c r="B2193" s="3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9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45" hidden="1" x14ac:dyDescent="0.25">
      <c r="A2194">
        <v>814</v>
      </c>
      <c r="B2194" s="3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9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45" hidden="1" x14ac:dyDescent="0.25">
      <c r="A2195">
        <v>2333</v>
      </c>
      <c r="B2195" s="3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9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45" hidden="1" x14ac:dyDescent="0.25">
      <c r="A2196">
        <v>3032</v>
      </c>
      <c r="B2196" s="3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9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9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30" hidden="1" x14ac:dyDescent="0.25">
      <c r="A2198">
        <v>2465</v>
      </c>
      <c r="B2198" s="3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9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45" hidden="1" x14ac:dyDescent="0.25">
      <c r="A2199">
        <v>3541</v>
      </c>
      <c r="B2199" s="3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9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45" hidden="1" x14ac:dyDescent="0.25">
      <c r="A2201">
        <v>3323</v>
      </c>
      <c r="B2201" s="3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9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45" hidden="1" x14ac:dyDescent="0.25">
      <c r="A2202">
        <v>3832</v>
      </c>
      <c r="B2202" s="3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9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30" hidden="1" x14ac:dyDescent="0.25">
      <c r="A2203">
        <v>2483</v>
      </c>
      <c r="B2203" s="3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9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9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30" hidden="1" x14ac:dyDescent="0.25">
      <c r="A2205">
        <v>3613</v>
      </c>
      <c r="B2205" s="3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9" t="s">
        <v>8323</v>
      </c>
      <c r="R2205" t="s">
        <v>8326</v>
      </c>
      <c r="S2205" s="13">
        <f t="shared" si="138"/>
        <v>41788.58997685185</v>
      </c>
      <c r="T2205" s="13">
        <f t="shared" si="139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9" t="s">
        <v>8323</v>
      </c>
      <c r="R2206" t="s">
        <v>8326</v>
      </c>
      <c r="S2206" s="13">
        <f t="shared" si="138"/>
        <v>42277.583472222221</v>
      </c>
      <c r="T2206" s="13">
        <f t="shared" si="139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9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9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45" hidden="1" x14ac:dyDescent="0.25">
      <c r="A2210">
        <v>3877</v>
      </c>
      <c r="B2210" s="3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9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45" hidden="1" x14ac:dyDescent="0.25">
      <c r="A2211">
        <v>19</v>
      </c>
      <c r="B2211" s="3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9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30" hidden="1" x14ac:dyDescent="0.25">
      <c r="A2212">
        <v>3981</v>
      </c>
      <c r="B2212" s="3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9" t="s">
        <v>8323</v>
      </c>
      <c r="R2212" t="s">
        <v>8326</v>
      </c>
      <c r="S2212" s="13">
        <f t="shared" si="138"/>
        <v>42508.179965277777</v>
      </c>
      <c r="T2212" s="13">
        <f t="shared" si="139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9" t="s">
        <v>8327</v>
      </c>
      <c r="R2213" t="s">
        <v>8328</v>
      </c>
      <c r="S2213" s="13">
        <f t="shared" si="138"/>
        <v>41925.906689814816</v>
      </c>
      <c r="T2213" s="13">
        <f t="shared" si="139"/>
        <v>41955.94835648148</v>
      </c>
    </row>
    <row r="2214" spans="1:20" ht="45" hidden="1" x14ac:dyDescent="0.25">
      <c r="A2214">
        <v>3591</v>
      </c>
      <c r="B2214" s="3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9" t="s">
        <v>8323</v>
      </c>
      <c r="R2214" t="s">
        <v>8326</v>
      </c>
      <c r="S2214" s="13">
        <f t="shared" si="138"/>
        <v>42003.948425925926</v>
      </c>
      <c r="T2214" s="13">
        <f t="shared" si="139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9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45" hidden="1" x14ac:dyDescent="0.25">
      <c r="A2216">
        <v>3165</v>
      </c>
      <c r="B2216" s="3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9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45" hidden="1" x14ac:dyDescent="0.25">
      <c r="A2217">
        <v>2962</v>
      </c>
      <c r="B2217" s="3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9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45" hidden="1" x14ac:dyDescent="0.25">
      <c r="A2218">
        <v>3537</v>
      </c>
      <c r="B2218" s="3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9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9" t="s">
        <v>8319</v>
      </c>
      <c r="R2219" t="s">
        <v>8345</v>
      </c>
      <c r="S2219" s="13">
        <f t="shared" si="138"/>
        <v>42338.675381944442</v>
      </c>
      <c r="T2219" s="13">
        <f t="shared" si="139"/>
        <v>42368.675381944442</v>
      </c>
    </row>
    <row r="2220" spans="1:20" ht="45" hidden="1" x14ac:dyDescent="0.25">
      <c r="A2220">
        <v>1868</v>
      </c>
      <c r="B2220" s="3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9" t="s">
        <v>8316</v>
      </c>
      <c r="R2220" t="s">
        <v>8344</v>
      </c>
      <c r="S2220" s="13">
        <f t="shared" si="138"/>
        <v>42328.779224537036</v>
      </c>
      <c r="T2220" s="13">
        <f t="shared" si="139"/>
        <v>42353.332638888889</v>
      </c>
    </row>
    <row r="2221" spans="1:20" ht="45" hidden="1" x14ac:dyDescent="0.25">
      <c r="A2221">
        <v>3458</v>
      </c>
      <c r="B2221" s="3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9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30" hidden="1" x14ac:dyDescent="0.25">
      <c r="A2222">
        <v>1608</v>
      </c>
      <c r="B2222" s="3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9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30" hidden="1" x14ac:dyDescent="0.25">
      <c r="A2223">
        <v>416</v>
      </c>
      <c r="B2223" s="3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9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45" hidden="1" x14ac:dyDescent="0.25">
      <c r="A2224">
        <v>867</v>
      </c>
      <c r="B2224" s="3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9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30" hidden="1" x14ac:dyDescent="0.25">
      <c r="A2225">
        <v>857</v>
      </c>
      <c r="B2225" s="3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9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9" t="s">
        <v>8327</v>
      </c>
      <c r="R2226" t="s">
        <v>8338</v>
      </c>
      <c r="S2226" s="13">
        <f t="shared" si="138"/>
        <v>40688.024618055555</v>
      </c>
      <c r="T2226" s="13">
        <f t="shared" si="139"/>
        <v>40708.024618055555</v>
      </c>
    </row>
    <row r="2227" spans="1:20" hidden="1" x14ac:dyDescent="0.25">
      <c r="A2227">
        <v>3666</v>
      </c>
      <c r="B2227" s="3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9" t="s">
        <v>8323</v>
      </c>
      <c r="R2227" t="s">
        <v>8326</v>
      </c>
      <c r="S2227" s="13">
        <f t="shared" si="138"/>
        <v>41822.90488425926</v>
      </c>
      <c r="T2227" s="13">
        <f t="shared" si="139"/>
        <v>41844.291666666664</v>
      </c>
    </row>
    <row r="2228" spans="1:20" ht="30" hidden="1" x14ac:dyDescent="0.25">
      <c r="A2228">
        <v>2782</v>
      </c>
      <c r="B2228" s="3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9" t="s">
        <v>8323</v>
      </c>
      <c r="R2228" t="s">
        <v>8326</v>
      </c>
      <c r="S2228" s="13">
        <f t="shared" si="138"/>
        <v>42026.924976851849</v>
      </c>
      <c r="T2228" s="13">
        <f t="shared" si="139"/>
        <v>42052.207638888889</v>
      </c>
    </row>
    <row r="2229" spans="1:20" ht="45" hidden="1" x14ac:dyDescent="0.25">
      <c r="A2229">
        <v>1899</v>
      </c>
      <c r="B2229" s="3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9" t="s">
        <v>8327</v>
      </c>
      <c r="R2229" t="s">
        <v>8328</v>
      </c>
      <c r="S2229" s="13">
        <f t="shared" si="138"/>
        <v>42058.941736111112</v>
      </c>
      <c r="T2229" s="13">
        <f t="shared" si="139"/>
        <v>42088.90006944444</v>
      </c>
    </row>
    <row r="2230" spans="1:20" ht="45" hidden="1" x14ac:dyDescent="0.25">
      <c r="A2230">
        <v>1296</v>
      </c>
      <c r="B2230" s="3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9" t="s">
        <v>8323</v>
      </c>
      <c r="R2230" t="s">
        <v>8326</v>
      </c>
      <c r="S2230" s="13">
        <f t="shared" si="138"/>
        <v>42423.050613425927</v>
      </c>
      <c r="T2230" s="13">
        <f t="shared" si="139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9" t="s">
        <v>8323</v>
      </c>
      <c r="R2231" t="s">
        <v>8326</v>
      </c>
      <c r="S2231" s="13">
        <f t="shared" si="138"/>
        <v>42452.916481481487</v>
      </c>
      <c r="T2231" s="13">
        <f t="shared" si="139"/>
        <v>42473.554166666669</v>
      </c>
    </row>
    <row r="2232" spans="1:20" ht="45" hidden="1" x14ac:dyDescent="0.25">
      <c r="A2232">
        <v>2787</v>
      </c>
      <c r="B2232" s="3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9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9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5" hidden="1" x14ac:dyDescent="0.25">
      <c r="A2234">
        <v>3104</v>
      </c>
      <c r="B2234" s="3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9" t="s">
        <v>8323</v>
      </c>
      <c r="R2234" t="s">
        <v>8324</v>
      </c>
      <c r="S2234" s="13">
        <f t="shared" si="138"/>
        <v>42006.908692129626</v>
      </c>
      <c r="T2234" s="13">
        <f t="shared" si="139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9" t="s">
        <v>8323</v>
      </c>
      <c r="R2235" t="s">
        <v>8326</v>
      </c>
      <c r="S2235" s="13">
        <f t="shared" si="138"/>
        <v>41856.715069444443</v>
      </c>
      <c r="T2235" s="13">
        <f t="shared" si="139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9" t="s">
        <v>8327</v>
      </c>
      <c r="R2236" t="s">
        <v>8328</v>
      </c>
      <c r="S2236" s="13">
        <f t="shared" si="138"/>
        <v>41025.874201388891</v>
      </c>
      <c r="T2236" s="13">
        <f t="shared" si="139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9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30" hidden="1" x14ac:dyDescent="0.25">
      <c r="A2238">
        <v>1624</v>
      </c>
      <c r="B2238" s="3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9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45" hidden="1" x14ac:dyDescent="0.25">
      <c r="A2240">
        <v>3565</v>
      </c>
      <c r="B2240" s="3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9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9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30" hidden="1" x14ac:dyDescent="0.25">
      <c r="A2242">
        <v>2598</v>
      </c>
      <c r="B2242" s="3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 2), 0)</f>
        <v>83.57</v>
      </c>
      <c r="Q2242" s="9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9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9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45" hidden="1" x14ac:dyDescent="0.25">
      <c r="A2245">
        <v>941</v>
      </c>
      <c r="B2245" s="3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9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9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9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45" hidden="1" x14ac:dyDescent="0.25">
      <c r="A2248">
        <v>2804</v>
      </c>
      <c r="B2248" s="3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9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45" hidden="1" x14ac:dyDescent="0.25">
      <c r="A2249">
        <v>3784</v>
      </c>
      <c r="B2249" s="3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45" hidden="1" x14ac:dyDescent="0.25">
      <c r="A2250">
        <v>1774</v>
      </c>
      <c r="B2250" s="3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9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45" hidden="1" x14ac:dyDescent="0.25">
      <c r="A2251">
        <v>1758</v>
      </c>
      <c r="B2251" s="3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9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45" hidden="1" x14ac:dyDescent="0.25">
      <c r="A2252">
        <v>2704</v>
      </c>
      <c r="B2252" s="3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9" t="s">
        <v>8323</v>
      </c>
      <c r="R2252" t="s">
        <v>8324</v>
      </c>
      <c r="S2252" s="13">
        <f t="shared" si="142"/>
        <v>42787.862430555557</v>
      </c>
      <c r="T2252" s="13">
        <f t="shared" si="143"/>
        <v>42830.820763888885</v>
      </c>
    </row>
    <row r="2253" spans="1:20" ht="30" hidden="1" x14ac:dyDescent="0.25">
      <c r="A2253">
        <v>3197</v>
      </c>
      <c r="B2253" s="3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9" t="s">
        <v>8323</v>
      </c>
      <c r="R2253" t="s">
        <v>8335</v>
      </c>
      <c r="S2253" s="13">
        <f t="shared" si="142"/>
        <v>42009.493263888886</v>
      </c>
      <c r="T2253" s="13">
        <f t="shared" si="143"/>
        <v>42039.493263888886</v>
      </c>
    </row>
    <row r="2254" spans="1:20" hidden="1" x14ac:dyDescent="0.25">
      <c r="A2254">
        <v>1894</v>
      </c>
      <c r="B2254" s="3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9" t="s">
        <v>8327</v>
      </c>
      <c r="R2254" t="s">
        <v>8328</v>
      </c>
      <c r="S2254" s="13">
        <f t="shared" si="142"/>
        <v>40920.904895833337</v>
      </c>
      <c r="T2254" s="13">
        <f t="shared" si="143"/>
        <v>40951.904895833337</v>
      </c>
    </row>
    <row r="2255" spans="1:20" ht="45" hidden="1" x14ac:dyDescent="0.25">
      <c r="A2255">
        <v>2783</v>
      </c>
      <c r="B2255" s="3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9" t="s">
        <v>8323</v>
      </c>
      <c r="R2255" t="s">
        <v>8326</v>
      </c>
      <c r="S2255" s="13">
        <f t="shared" si="142"/>
        <v>42103.535254629634</v>
      </c>
      <c r="T2255" s="13">
        <f t="shared" si="143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9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45" hidden="1" x14ac:dyDescent="0.25">
      <c r="A2257">
        <v>3532</v>
      </c>
      <c r="B2257" s="3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9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9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45" hidden="1" x14ac:dyDescent="0.25">
      <c r="A2260">
        <v>1326</v>
      </c>
      <c r="B2260" s="3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9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45" hidden="1" x14ac:dyDescent="0.25">
      <c r="A2261">
        <v>2206</v>
      </c>
      <c r="B2261" s="3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9" t="s">
        <v>8327</v>
      </c>
      <c r="R2261" t="s">
        <v>8329</v>
      </c>
      <c r="S2261" s="13">
        <f t="shared" si="142"/>
        <v>40997.257222222222</v>
      </c>
      <c r="T2261" s="13">
        <f t="shared" si="143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9" t="s">
        <v>8327</v>
      </c>
      <c r="R2262" t="s">
        <v>8331</v>
      </c>
      <c r="S2262" s="13">
        <f t="shared" si="142"/>
        <v>41321.339583333334</v>
      </c>
      <c r="T2262" s="13">
        <f t="shared" si="143"/>
        <v>41328.339583333334</v>
      </c>
    </row>
    <row r="2263" spans="1:20" ht="45" hidden="1" x14ac:dyDescent="0.25">
      <c r="A2263">
        <v>3619</v>
      </c>
      <c r="B2263" s="3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9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30" hidden="1" x14ac:dyDescent="0.25">
      <c r="A2264">
        <v>2405</v>
      </c>
      <c r="B2264" s="3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9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9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45" hidden="1" x14ac:dyDescent="0.25">
      <c r="A2266">
        <v>3546</v>
      </c>
      <c r="B2266" s="3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9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9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45" hidden="1" x14ac:dyDescent="0.25">
      <c r="A2268">
        <v>3435</v>
      </c>
      <c r="B2268" s="3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9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9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45" hidden="1" x14ac:dyDescent="0.25">
      <c r="A2271">
        <v>3391</v>
      </c>
      <c r="B2271" s="3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9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9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9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45" hidden="1" x14ac:dyDescent="0.25">
      <c r="A2274">
        <v>678</v>
      </c>
      <c r="B2274" s="3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9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45" hidden="1" x14ac:dyDescent="0.25">
      <c r="A2275">
        <v>93</v>
      </c>
      <c r="B2275" s="3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9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9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45" hidden="1" x14ac:dyDescent="0.25">
      <c r="A2277">
        <v>3933</v>
      </c>
      <c r="B2277" s="3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9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9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5" hidden="1" x14ac:dyDescent="0.25">
      <c r="A2280">
        <v>2678</v>
      </c>
      <c r="B2280" s="3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9" t="s">
        <v>8308</v>
      </c>
      <c r="R2280" t="s">
        <v>8340</v>
      </c>
      <c r="S2280" s="13">
        <f t="shared" si="142"/>
        <v>42241.798206018517</v>
      </c>
      <c r="T2280" s="13">
        <f t="shared" si="143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9" t="s">
        <v>8323</v>
      </c>
      <c r="R2281" t="s">
        <v>8335</v>
      </c>
      <c r="S2281" s="13">
        <f t="shared" si="142"/>
        <v>42445.598136574074</v>
      </c>
      <c r="T2281" s="13">
        <f t="shared" si="143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9" t="s">
        <v>8327</v>
      </c>
      <c r="R2282" t="s">
        <v>8341</v>
      </c>
      <c r="S2282" s="13">
        <f t="shared" si="142"/>
        <v>40696.648784722223</v>
      </c>
      <c r="T2282" s="13">
        <f t="shared" si="143"/>
        <v>40756.648784722223</v>
      </c>
    </row>
    <row r="2283" spans="1:20" ht="45" hidden="1" x14ac:dyDescent="0.25">
      <c r="A2283">
        <v>3842</v>
      </c>
      <c r="B2283" s="3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9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9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30" hidden="1" x14ac:dyDescent="0.25">
      <c r="A2285">
        <v>1362</v>
      </c>
      <c r="B2285" s="3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9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9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45" hidden="1" x14ac:dyDescent="0.25">
      <c r="A2287">
        <v>3567</v>
      </c>
      <c r="B2287" s="3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9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9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45" hidden="1" x14ac:dyDescent="0.25">
      <c r="A2289">
        <v>3446</v>
      </c>
      <c r="B2289" s="3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9" t="s">
        <v>8323</v>
      </c>
      <c r="R2289" t="s">
        <v>8326</v>
      </c>
      <c r="S2289" s="13">
        <f t="shared" si="142"/>
        <v>42016.832465277781</v>
      </c>
      <c r="T2289" s="13">
        <f t="shared" si="143"/>
        <v>42040.513888888891</v>
      </c>
    </row>
    <row r="2290" spans="1:20" ht="45" hidden="1" x14ac:dyDescent="0.25">
      <c r="A2290">
        <v>1264</v>
      </c>
      <c r="B2290" s="3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9" t="s">
        <v>8327</v>
      </c>
      <c r="R2290" t="s">
        <v>8331</v>
      </c>
      <c r="S2290" s="13">
        <f t="shared" si="142"/>
        <v>41547.662997685184</v>
      </c>
      <c r="T2290" s="13">
        <f t="shared" si="143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9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30" hidden="1" x14ac:dyDescent="0.25">
      <c r="A2292">
        <v>1663</v>
      </c>
      <c r="B2292" s="3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9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9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9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45" hidden="1" x14ac:dyDescent="0.25">
      <c r="A2295">
        <v>3471</v>
      </c>
      <c r="B2295" s="3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9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45" hidden="1" x14ac:dyDescent="0.25">
      <c r="A2296">
        <v>2947</v>
      </c>
      <c r="B2296" s="3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9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9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45" hidden="1" x14ac:dyDescent="0.25">
      <c r="A2298">
        <v>3307</v>
      </c>
      <c r="B2298" s="3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9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9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9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45" hidden="1" x14ac:dyDescent="0.25">
      <c r="A2302">
        <v>3843</v>
      </c>
      <c r="B2302" s="3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9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30" hidden="1" x14ac:dyDescent="0.25">
      <c r="A2303">
        <v>3819</v>
      </c>
      <c r="B2303" s="3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9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45" hidden="1" x14ac:dyDescent="0.25">
      <c r="A2304">
        <v>3500</v>
      </c>
      <c r="B2304" s="3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9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9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45" hidden="1" x14ac:dyDescent="0.25">
      <c r="A2306">
        <v>3860</v>
      </c>
      <c r="B2306" s="3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 2), 0)</f>
        <v>81.540000000000006</v>
      </c>
      <c r="Q2306" s="9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45" hidden="1" x14ac:dyDescent="0.25">
      <c r="A2307">
        <v>2676</v>
      </c>
      <c r="B2307" s="3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9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9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45" hidden="1" x14ac:dyDescent="0.25">
      <c r="A2309">
        <v>646</v>
      </c>
      <c r="B2309" s="3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9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9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45" hidden="1" x14ac:dyDescent="0.25">
      <c r="A2312">
        <v>1711</v>
      </c>
      <c r="B2312" s="3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9" t="s">
        <v>8327</v>
      </c>
      <c r="R2312" t="s">
        <v>8330</v>
      </c>
      <c r="S2312" s="13">
        <f t="shared" si="146"/>
        <v>41852.646226851852</v>
      </c>
      <c r="T2312" s="13">
        <f t="shared" si="147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9" t="s">
        <v>8327</v>
      </c>
      <c r="R2313" t="s">
        <v>8331</v>
      </c>
      <c r="S2313" s="13">
        <f t="shared" si="146"/>
        <v>41288.68712962963</v>
      </c>
      <c r="T2313" s="13">
        <f t="shared" si="147"/>
        <v>41333.892361111109</v>
      </c>
    </row>
    <row r="2314" spans="1:20" ht="45" hidden="1" x14ac:dyDescent="0.25">
      <c r="A2314">
        <v>1833</v>
      </c>
      <c r="B2314" s="3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9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9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9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9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45" hidden="1" x14ac:dyDescent="0.25">
      <c r="A2318">
        <v>3684</v>
      </c>
      <c r="B2318" s="3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9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75" hidden="1" x14ac:dyDescent="0.25">
      <c r="A2320">
        <v>3126</v>
      </c>
      <c r="B2320" s="3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9" t="s">
        <v>8323</v>
      </c>
      <c r="R2320" t="s">
        <v>8324</v>
      </c>
      <c r="S2320" s="13">
        <f t="shared" si="146"/>
        <v>42427.01807870371</v>
      </c>
      <c r="T2320" s="13">
        <f t="shared" si="147"/>
        <v>42456.976412037038</v>
      </c>
    </row>
    <row r="2321" spans="1:20" ht="45" hidden="1" x14ac:dyDescent="0.25">
      <c r="A2321">
        <v>869</v>
      </c>
      <c r="B2321" s="3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9" t="s">
        <v>8327</v>
      </c>
      <c r="R2321" t="s">
        <v>8350</v>
      </c>
      <c r="S2321" s="13">
        <f t="shared" si="146"/>
        <v>41342.845567129632</v>
      </c>
      <c r="T2321" s="13">
        <f t="shared" si="147"/>
        <v>41372.803900462961</v>
      </c>
    </row>
    <row r="2322" spans="1:20" ht="30" hidden="1" x14ac:dyDescent="0.25">
      <c r="A2322">
        <v>780</v>
      </c>
      <c r="B2322" s="3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9" t="s">
        <v>8327</v>
      </c>
      <c r="R2322" t="s">
        <v>8331</v>
      </c>
      <c r="S2322" s="13">
        <f t="shared" si="146"/>
        <v>40636.673900462964</v>
      </c>
      <c r="T2322" s="13">
        <f t="shared" si="147"/>
        <v>40666.673900462964</v>
      </c>
    </row>
    <row r="2323" spans="1:20" ht="30" hidden="1" x14ac:dyDescent="0.25">
      <c r="A2323">
        <v>811</v>
      </c>
      <c r="B2323" s="3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9" t="s">
        <v>8327</v>
      </c>
      <c r="R2323" t="s">
        <v>8331</v>
      </c>
      <c r="S2323" s="13">
        <f t="shared" si="146"/>
        <v>41443.643541666665</v>
      </c>
      <c r="T2323" s="13">
        <f t="shared" si="147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9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9" t="s">
        <v>8323</v>
      </c>
      <c r="R2325" t="s">
        <v>8326</v>
      </c>
      <c r="S2325" s="13">
        <f t="shared" si="146"/>
        <v>41855.548101851848</v>
      </c>
      <c r="T2325" s="13">
        <f t="shared" si="147"/>
        <v>41876.207638888889</v>
      </c>
    </row>
    <row r="2326" spans="1:20" ht="45" hidden="1" x14ac:dyDescent="0.25">
      <c r="A2326">
        <v>3559</v>
      </c>
      <c r="B2326" s="3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9" t="s">
        <v>8323</v>
      </c>
      <c r="R2326" t="s">
        <v>8326</v>
      </c>
      <c r="S2326" s="13">
        <f t="shared" si="146"/>
        <v>42194.096157407403</v>
      </c>
      <c r="T2326" s="13">
        <f t="shared" si="147"/>
        <v>42216.373611111107</v>
      </c>
    </row>
    <row r="2327" spans="1:20" ht="45" hidden="1" x14ac:dyDescent="0.25">
      <c r="A2327">
        <v>3668</v>
      </c>
      <c r="B2327" s="3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9" t="s">
        <v>8323</v>
      </c>
      <c r="R2327" t="s">
        <v>8326</v>
      </c>
      <c r="S2327" s="13">
        <f t="shared" si="146"/>
        <v>42185.556157407409</v>
      </c>
      <c r="T2327" s="13">
        <f t="shared" si="147"/>
        <v>42208.772916666669</v>
      </c>
    </row>
    <row r="2328" spans="1:20" ht="45" hidden="1" x14ac:dyDescent="0.25">
      <c r="A2328">
        <v>1206</v>
      </c>
      <c r="B2328" s="3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9" t="s">
        <v>8313</v>
      </c>
      <c r="R2328" t="s">
        <v>8314</v>
      </c>
      <c r="S2328" s="13">
        <f t="shared" si="146"/>
        <v>42772.776076388895</v>
      </c>
      <c r="T2328" s="13">
        <f t="shared" si="147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9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45" hidden="1" x14ac:dyDescent="0.25">
      <c r="A2331">
        <v>3676</v>
      </c>
      <c r="B2331" s="3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9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45" hidden="1" x14ac:dyDescent="0.25">
      <c r="A2332">
        <v>2387</v>
      </c>
      <c r="B2332" s="3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9" t="s">
        <v>8308</v>
      </c>
      <c r="R2332" t="s">
        <v>8342</v>
      </c>
      <c r="S2332" s="13">
        <f t="shared" si="146"/>
        <v>42528.626620370371</v>
      </c>
      <c r="T2332" s="13">
        <f t="shared" si="147"/>
        <v>42573.626620370371</v>
      </c>
    </row>
    <row r="2333" spans="1:20" ht="30" hidden="1" x14ac:dyDescent="0.25">
      <c r="A2333">
        <v>1085</v>
      </c>
      <c r="B2333" s="3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9" t="s">
        <v>8316</v>
      </c>
      <c r="R2333" t="s">
        <v>8334</v>
      </c>
      <c r="S2333" s="13">
        <f t="shared" si="146"/>
        <v>42413.671006944445</v>
      </c>
      <c r="T2333" s="13">
        <f t="shared" si="147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9" t="s">
        <v>8327</v>
      </c>
      <c r="R2334" t="s">
        <v>8338</v>
      </c>
      <c r="S2334" s="13">
        <f t="shared" si="146"/>
        <v>40313.930543981485</v>
      </c>
      <c r="T2334" s="13">
        <f t="shared" si="147"/>
        <v>40364.166666666664</v>
      </c>
    </row>
    <row r="2335" spans="1:20" ht="45" hidden="1" x14ac:dyDescent="0.25">
      <c r="A2335">
        <v>3798</v>
      </c>
      <c r="B2335" s="3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9" t="s">
        <v>8323</v>
      </c>
      <c r="R2335" t="s">
        <v>8335</v>
      </c>
      <c r="S2335" s="13">
        <f t="shared" si="146"/>
        <v>41831.722777777781</v>
      </c>
      <c r="T2335" s="13">
        <f t="shared" si="147"/>
        <v>41861.722777777781</v>
      </c>
    </row>
    <row r="2336" spans="1:20" ht="45" hidden="1" x14ac:dyDescent="0.25">
      <c r="A2336">
        <v>784</v>
      </c>
      <c r="B2336" s="3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9" t="s">
        <v>8327</v>
      </c>
      <c r="R2336" t="s">
        <v>8331</v>
      </c>
      <c r="S2336" s="13">
        <f t="shared" si="146"/>
        <v>41675.149525462963</v>
      </c>
      <c r="T2336" s="13">
        <f t="shared" si="147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9" t="s">
        <v>8323</v>
      </c>
      <c r="R2337" t="s">
        <v>8326</v>
      </c>
      <c r="S2337" s="13">
        <f t="shared" si="146"/>
        <v>42026.176180555558</v>
      </c>
      <c r="T2337" s="13">
        <f t="shared" si="147"/>
        <v>42064.207638888889</v>
      </c>
    </row>
    <row r="2338" spans="1:20" ht="45" hidden="1" x14ac:dyDescent="0.25">
      <c r="A2338">
        <v>1037</v>
      </c>
      <c r="B2338" s="3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9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9" t="s">
        <v>8313</v>
      </c>
      <c r="R2339" t="s">
        <v>8351</v>
      </c>
      <c r="S2339" s="13">
        <f t="shared" si="146"/>
        <v>42240.857222222221</v>
      </c>
      <c r="T2339" s="13">
        <f t="shared" si="147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9" t="s">
        <v>8319</v>
      </c>
      <c r="R2340" t="s">
        <v>8345</v>
      </c>
      <c r="S2340" s="13">
        <f t="shared" si="146"/>
        <v>42605.053993055553</v>
      </c>
      <c r="T2340" s="13">
        <f t="shared" si="147"/>
        <v>42635.053993055553</v>
      </c>
    </row>
    <row r="2341" spans="1:20" ht="45" hidden="1" x14ac:dyDescent="0.25">
      <c r="A2341">
        <v>3549</v>
      </c>
      <c r="B2341" s="3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9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45" hidden="1" x14ac:dyDescent="0.25">
      <c r="A2342">
        <v>2208</v>
      </c>
      <c r="B2342" s="3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9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45" hidden="1" x14ac:dyDescent="0.25">
      <c r="A2343">
        <v>1613</v>
      </c>
      <c r="B2343" s="3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9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9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45" hidden="1" x14ac:dyDescent="0.25">
      <c r="A2345">
        <v>1211</v>
      </c>
      <c r="B2345" s="3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9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9" t="s">
        <v>8323</v>
      </c>
      <c r="R2346" t="s">
        <v>8326</v>
      </c>
      <c r="S2346" s="13">
        <f t="shared" si="146"/>
        <v>42143.917743055557</v>
      </c>
      <c r="T2346" s="13">
        <f t="shared" si="147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9" t="s">
        <v>8323</v>
      </c>
      <c r="R2347" t="s">
        <v>8326</v>
      </c>
      <c r="S2347" s="13">
        <f t="shared" si="146"/>
        <v>42220.79487268519</v>
      </c>
      <c r="T2347" s="13">
        <f t="shared" si="147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9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30" hidden="1" x14ac:dyDescent="0.25">
      <c r="A2350">
        <v>3564</v>
      </c>
      <c r="B2350" s="3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9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9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9" t="s">
        <v>8323</v>
      </c>
      <c r="R2352" t="s">
        <v>8324</v>
      </c>
      <c r="S2352" s="13">
        <f t="shared" si="146"/>
        <v>42390.838738425926</v>
      </c>
      <c r="T2352" s="13">
        <f t="shared" si="147"/>
        <v>42420.838738425926</v>
      </c>
    </row>
    <row r="2353" spans="1:20" ht="45" hidden="1" x14ac:dyDescent="0.25">
      <c r="A2353">
        <v>1660</v>
      </c>
      <c r="B2353" s="3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9" t="s">
        <v>8327</v>
      </c>
      <c r="R2353" t="s">
        <v>8338</v>
      </c>
      <c r="S2353" s="13">
        <f t="shared" si="146"/>
        <v>42459.693865740745</v>
      </c>
      <c r="T2353" s="13">
        <f t="shared" si="147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9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45" hidden="1" x14ac:dyDescent="0.25">
      <c r="A2355">
        <v>1838</v>
      </c>
      <c r="B2355" s="3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9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t="45" hidden="1" x14ac:dyDescent="0.25">
      <c r="A2356">
        <v>2288</v>
      </c>
      <c r="B2356" s="3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9" t="s">
        <v>8327</v>
      </c>
      <c r="R2356" t="s">
        <v>8331</v>
      </c>
      <c r="S2356" s="13">
        <f t="shared" si="146"/>
        <v>41067.827418981484</v>
      </c>
      <c r="T2356" s="13">
        <f t="shared" si="147"/>
        <v>41086.75</v>
      </c>
    </row>
    <row r="2357" spans="1:20" ht="45" hidden="1" x14ac:dyDescent="0.25">
      <c r="A2357">
        <v>2482</v>
      </c>
      <c r="B2357" s="3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9" t="s">
        <v>8327</v>
      </c>
      <c r="R2357" t="s">
        <v>8328</v>
      </c>
      <c r="S2357" s="13">
        <f t="shared" si="146"/>
        <v>40711.782210648147</v>
      </c>
      <c r="T2357" s="13">
        <f t="shared" si="147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9" t="s">
        <v>8327</v>
      </c>
      <c r="R2358" t="s">
        <v>8331</v>
      </c>
      <c r="S2358" s="13">
        <f t="shared" si="146"/>
        <v>41409.00037037037</v>
      </c>
      <c r="T2358" s="13">
        <f t="shared" si="147"/>
        <v>41430.00037037037</v>
      </c>
    </row>
    <row r="2359" spans="1:20" ht="45" hidden="1" x14ac:dyDescent="0.25">
      <c r="A2359">
        <v>2669</v>
      </c>
      <c r="B2359" s="3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9" t="s">
        <v>8308</v>
      </c>
      <c r="R2359" t="s">
        <v>8340</v>
      </c>
      <c r="S2359" s="13">
        <f t="shared" si="146"/>
        <v>42319.035833333335</v>
      </c>
      <c r="T2359" s="13">
        <f t="shared" si="147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9" t="s">
        <v>8327</v>
      </c>
      <c r="R2360" t="s">
        <v>8331</v>
      </c>
      <c r="S2360" s="13">
        <f t="shared" si="146"/>
        <v>41655.709305555552</v>
      </c>
      <c r="T2360" s="13">
        <f t="shared" si="147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9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9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5" hidden="1" x14ac:dyDescent="0.25">
      <c r="A2363">
        <v>2509</v>
      </c>
      <c r="B2363" s="3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9" t="s">
        <v>8319</v>
      </c>
      <c r="R2363" t="s">
        <v>8357</v>
      </c>
      <c r="S2363" s="13">
        <f t="shared" si="146"/>
        <v>42058.809594907405</v>
      </c>
      <c r="T2363" s="13">
        <f t="shared" si="147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9" t="s">
        <v>8323</v>
      </c>
      <c r="R2364" t="s">
        <v>8326</v>
      </c>
      <c r="S2364" s="13">
        <f t="shared" si="146"/>
        <v>42308.211215277777</v>
      </c>
      <c r="T2364" s="13">
        <f t="shared" si="147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9" t="s">
        <v>8321</v>
      </c>
      <c r="R2365" t="s">
        <v>8322</v>
      </c>
      <c r="S2365" s="13">
        <f t="shared" si="146"/>
        <v>42112.036712962959</v>
      </c>
      <c r="T2365" s="13">
        <f t="shared" si="147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9" t="s">
        <v>8327</v>
      </c>
      <c r="R2366" t="s">
        <v>8331</v>
      </c>
      <c r="S2366" s="13">
        <f t="shared" si="146"/>
        <v>42523.333310185189</v>
      </c>
      <c r="T2366" s="13">
        <f t="shared" si="147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9" t="s">
        <v>8327</v>
      </c>
      <c r="R2367" t="s">
        <v>8331</v>
      </c>
      <c r="S2367" s="13">
        <f t="shared" si="146"/>
        <v>42082.580092592587</v>
      </c>
      <c r="T2367" s="13">
        <f t="shared" si="147"/>
        <v>42112.580092592587</v>
      </c>
    </row>
    <row r="2368" spans="1:20" ht="45" hidden="1" x14ac:dyDescent="0.25">
      <c r="A2368">
        <v>2821</v>
      </c>
      <c r="B2368" s="3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9" t="s">
        <v>8323</v>
      </c>
      <c r="R2368" t="s">
        <v>8326</v>
      </c>
      <c r="S2368" s="13">
        <f t="shared" si="146"/>
        <v>41875.922858796301</v>
      </c>
      <c r="T2368" s="13">
        <f t="shared" si="147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9" t="s">
        <v>8323</v>
      </c>
      <c r="R2369" t="s">
        <v>8335</v>
      </c>
      <c r="S2369" s="13">
        <f t="shared" si="146"/>
        <v>42403.998217592598</v>
      </c>
      <c r="T2369" s="13">
        <f t="shared" si="147"/>
        <v>42433.998217592598</v>
      </c>
    </row>
    <row r="2370" spans="1:20" ht="45" hidden="1" x14ac:dyDescent="0.25">
      <c r="A2370">
        <v>2988</v>
      </c>
      <c r="B2370" s="3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ROUND(E2370/D2370*100,0)</f>
        <v>100</v>
      </c>
      <c r="P2370">
        <f t="shared" ref="P2370:P2433" si="149">IFERROR(ROUND(E2370/L2370, 2), 0)</f>
        <v>35.71</v>
      </c>
      <c r="Q2370" s="9" t="s">
        <v>8323</v>
      </c>
      <c r="R2370" t="s">
        <v>8324</v>
      </c>
      <c r="S2370" s="13">
        <f t="shared" si="146"/>
        <v>42511.362048611118</v>
      </c>
      <c r="T2370" s="13">
        <f t="shared" si="147"/>
        <v>42541.362048611118</v>
      </c>
    </row>
    <row r="2371" spans="1:20" ht="45" hidden="1" x14ac:dyDescent="0.25">
      <c r="A2371">
        <v>3185</v>
      </c>
      <c r="B2371" s="3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>
        <f t="shared" si="149"/>
        <v>41.67</v>
      </c>
      <c r="Q2371" s="9" t="s">
        <v>8323</v>
      </c>
      <c r="R2371" t="s">
        <v>8326</v>
      </c>
      <c r="S2371" s="13">
        <f t="shared" ref="S2371:S2434" si="150">(((J2371/60)/60)/24)+DATE(1970,1,1)</f>
        <v>41829.977326388893</v>
      </c>
      <c r="T2371" s="13">
        <f t="shared" ref="T2371:T2434" si="151">(((I2371/60)/60)/24)+DATE(1970,1,1)</f>
        <v>41836.977326388893</v>
      </c>
    </row>
    <row r="2372" spans="1:20" ht="45" hidden="1" x14ac:dyDescent="0.25">
      <c r="A2372">
        <v>3504</v>
      </c>
      <c r="B2372" s="3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9" t="s">
        <v>8323</v>
      </c>
      <c r="R2372" t="s">
        <v>8326</v>
      </c>
      <c r="S2372" s="13">
        <f t="shared" si="150"/>
        <v>42297.748738425929</v>
      </c>
      <c r="T2372" s="13">
        <f t="shared" si="151"/>
        <v>42327.790405092594</v>
      </c>
    </row>
    <row r="2373" spans="1:20" ht="45" hidden="1" x14ac:dyDescent="0.25">
      <c r="A2373">
        <v>3512</v>
      </c>
      <c r="B2373" s="3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9" t="s">
        <v>8323</v>
      </c>
      <c r="R2373" t="s">
        <v>8326</v>
      </c>
      <c r="S2373" s="13">
        <f t="shared" si="150"/>
        <v>42057.536944444444</v>
      </c>
      <c r="T2373" s="13">
        <f t="shared" si="151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9" t="s">
        <v>8323</v>
      </c>
      <c r="R2374" t="s">
        <v>8326</v>
      </c>
      <c r="S2374" s="13">
        <f t="shared" si="150"/>
        <v>42059.453923611116</v>
      </c>
      <c r="T2374" s="13">
        <f t="shared" si="151"/>
        <v>42119.412256944444</v>
      </c>
    </row>
    <row r="2375" spans="1:20" ht="45" hidden="1" x14ac:dyDescent="0.25">
      <c r="A2375">
        <v>1794</v>
      </c>
      <c r="B2375" s="3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9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9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45" hidden="1" x14ac:dyDescent="0.25">
      <c r="A2377">
        <v>1338</v>
      </c>
      <c r="B2377" s="3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9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9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45" x14ac:dyDescent="0.25">
      <c r="A2379">
        <v>3880</v>
      </c>
      <c r="B2379" s="3" t="s">
        <v>3877</v>
      </c>
      <c r="C2379" s="3" t="s">
        <v>7989</v>
      </c>
      <c r="D2379" s="24">
        <v>7500</v>
      </c>
      <c r="E2379" s="24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9" t="s">
        <v>8323</v>
      </c>
      <c r="R2379" t="s">
        <v>8335</v>
      </c>
      <c r="S2379" s="13">
        <f t="shared" si="150"/>
        <v>41815.815046296295</v>
      </c>
      <c r="T2379" s="13">
        <f t="shared" si="151"/>
        <v>41850.958333333336</v>
      </c>
    </row>
    <row r="2380" spans="1:20" ht="45" hidden="1" x14ac:dyDescent="0.25">
      <c r="A2380">
        <v>1840</v>
      </c>
      <c r="B2380" s="3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9" t="s">
        <v>8327</v>
      </c>
      <c r="R2380" t="s">
        <v>8331</v>
      </c>
      <c r="S2380" s="13">
        <f t="shared" si="150"/>
        <v>41382.096180555556</v>
      </c>
      <c r="T2380" s="13">
        <f t="shared" si="151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9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9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45" hidden="1" x14ac:dyDescent="0.25">
      <c r="A2383">
        <v>2978</v>
      </c>
      <c r="B2383" s="3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9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45" hidden="1" x14ac:dyDescent="0.25">
      <c r="A2384">
        <v>2627</v>
      </c>
      <c r="B2384" s="3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9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9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45" hidden="1" x14ac:dyDescent="0.25">
      <c r="A2386">
        <v>2873</v>
      </c>
      <c r="B2386" s="3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9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9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45" hidden="1" x14ac:dyDescent="0.25">
      <c r="A2388">
        <v>2515</v>
      </c>
      <c r="B2388" s="3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9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9" t="s">
        <v>8323</v>
      </c>
      <c r="R2389" t="s">
        <v>8335</v>
      </c>
      <c r="S2389" s="13">
        <f t="shared" si="150"/>
        <v>41975.700636574074</v>
      </c>
      <c r="T2389" s="13">
        <f t="shared" si="151"/>
        <v>42005.700636574074</v>
      </c>
    </row>
    <row r="2390" spans="1:20" ht="30" hidden="1" x14ac:dyDescent="0.25">
      <c r="A2390">
        <v>2628</v>
      </c>
      <c r="B2390" s="3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9" t="s">
        <v>8308</v>
      </c>
      <c r="R2390" t="s">
        <v>8315</v>
      </c>
      <c r="S2390" s="13">
        <f t="shared" si="150"/>
        <v>41953.966053240743</v>
      </c>
      <c r="T2390" s="13">
        <f t="shared" si="151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9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9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9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9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9" t="s">
        <v>8319</v>
      </c>
      <c r="R2395" t="s">
        <v>8345</v>
      </c>
      <c r="S2395" s="13">
        <f t="shared" si="150"/>
        <v>42109.709629629629</v>
      </c>
      <c r="T2395" s="13">
        <f t="shared" si="151"/>
        <v>42139.709629629629</v>
      </c>
    </row>
    <row r="2396" spans="1:20" ht="45" hidden="1" x14ac:dyDescent="0.25">
      <c r="A2396">
        <v>812</v>
      </c>
      <c r="B2396" s="3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9" t="s">
        <v>8327</v>
      </c>
      <c r="R2396" t="s">
        <v>8331</v>
      </c>
      <c r="S2396" s="13">
        <f t="shared" si="150"/>
        <v>41282.017962962964</v>
      </c>
      <c r="T2396" s="13">
        <f t="shared" si="151"/>
        <v>41334.581944444442</v>
      </c>
    </row>
    <row r="2397" spans="1:20" ht="45" hidden="1" x14ac:dyDescent="0.25">
      <c r="A2397">
        <v>3093</v>
      </c>
      <c r="B2397" s="3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9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45" hidden="1" x14ac:dyDescent="0.25">
      <c r="A2398">
        <v>977</v>
      </c>
      <c r="B2398" s="3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9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45" hidden="1" x14ac:dyDescent="0.25">
      <c r="A2399">
        <v>3914</v>
      </c>
      <c r="B2399" s="3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45" hidden="1" x14ac:dyDescent="0.25">
      <c r="A2400">
        <v>1786</v>
      </c>
      <c r="B2400" s="3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9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45" hidden="1" x14ac:dyDescent="0.25">
      <c r="A2401">
        <v>3510</v>
      </c>
      <c r="B2401" s="3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9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45" hidden="1" x14ac:dyDescent="0.25">
      <c r="A2402">
        <v>664</v>
      </c>
      <c r="B2402" s="3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9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45" hidden="1" x14ac:dyDescent="0.25">
      <c r="A2403">
        <v>785</v>
      </c>
      <c r="B2403" s="3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9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45" hidden="1" x14ac:dyDescent="0.25">
      <c r="A2404">
        <v>73</v>
      </c>
      <c r="B2404" s="3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9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9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45" hidden="1" x14ac:dyDescent="0.25">
      <c r="A2406">
        <v>2191</v>
      </c>
      <c r="B2406" s="3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9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5" hidden="1" x14ac:dyDescent="0.25">
      <c r="A2407">
        <v>1771</v>
      </c>
      <c r="B2407" s="3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9" t="s">
        <v>8313</v>
      </c>
      <c r="R2407" t="s">
        <v>8314</v>
      </c>
      <c r="S2407" s="13">
        <f t="shared" si="150"/>
        <v>41905.979629629634</v>
      </c>
      <c r="T2407" s="13">
        <f t="shared" si="151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9" t="s">
        <v>8311</v>
      </c>
      <c r="R2408" t="s">
        <v>8352</v>
      </c>
      <c r="S2408" s="13">
        <f t="shared" si="150"/>
        <v>41520.561041666668</v>
      </c>
      <c r="T2408" s="13">
        <f t="shared" si="151"/>
        <v>41549.561041666668</v>
      </c>
    </row>
    <row r="2409" spans="1:20" ht="45" hidden="1" x14ac:dyDescent="0.25">
      <c r="A2409">
        <v>675</v>
      </c>
      <c r="B2409" s="3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45" hidden="1" x14ac:dyDescent="0.25">
      <c r="A2410">
        <v>2559</v>
      </c>
      <c r="B2410" s="3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9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45" hidden="1" x14ac:dyDescent="0.25">
      <c r="A2411">
        <v>3367</v>
      </c>
      <c r="B2411" s="3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9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9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45" hidden="1" x14ac:dyDescent="0.25">
      <c r="A2413">
        <v>1463</v>
      </c>
      <c r="B2413" s="3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9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45" hidden="1" x14ac:dyDescent="0.25">
      <c r="A2414">
        <v>2652</v>
      </c>
      <c r="B2414" s="3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9" t="s">
        <v>8308</v>
      </c>
      <c r="R2414" t="s">
        <v>8315</v>
      </c>
      <c r="S2414" s="13">
        <f t="shared" si="150"/>
        <v>41953.158854166672</v>
      </c>
      <c r="T2414" s="13">
        <f t="shared" si="151"/>
        <v>41983.158854166672</v>
      </c>
    </row>
    <row r="2415" spans="1:20" hidden="1" x14ac:dyDescent="0.25">
      <c r="A2415">
        <v>1762</v>
      </c>
      <c r="B2415" s="3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9" t="s">
        <v>8313</v>
      </c>
      <c r="R2415" t="s">
        <v>8314</v>
      </c>
      <c r="S2415" s="13">
        <f t="shared" si="150"/>
        <v>42410.982002314813</v>
      </c>
      <c r="T2415" s="13">
        <f t="shared" si="151"/>
        <v>42440.982002314813</v>
      </c>
    </row>
    <row r="2416" spans="1:20" ht="45" hidden="1" x14ac:dyDescent="0.25">
      <c r="A2416">
        <v>3800</v>
      </c>
      <c r="B2416" s="3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9" t="s">
        <v>8323</v>
      </c>
      <c r="R2416" t="s">
        <v>8335</v>
      </c>
      <c r="S2416" s="13">
        <f t="shared" si="150"/>
        <v>41982.737071759257</v>
      </c>
      <c r="T2416" s="13">
        <f t="shared" si="151"/>
        <v>42015.207638888889</v>
      </c>
    </row>
    <row r="2417" spans="1:20" ht="45" hidden="1" x14ac:dyDescent="0.25">
      <c r="A2417">
        <v>958</v>
      </c>
      <c r="B2417" s="3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9" t="s">
        <v>8308</v>
      </c>
      <c r="R2417" t="s">
        <v>8310</v>
      </c>
      <c r="S2417" s="13">
        <f t="shared" si="150"/>
        <v>42082.802812499998</v>
      </c>
      <c r="T2417" s="13">
        <f t="shared" si="151"/>
        <v>42104.207638888889</v>
      </c>
    </row>
    <row r="2418" spans="1:20" ht="45" hidden="1" x14ac:dyDescent="0.25">
      <c r="A2418">
        <v>4055</v>
      </c>
      <c r="B2418" s="3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9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45" hidden="1" x14ac:dyDescent="0.25">
      <c r="A2419">
        <v>3617</v>
      </c>
      <c r="B2419" s="3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45" hidden="1" x14ac:dyDescent="0.25">
      <c r="A2420">
        <v>964</v>
      </c>
      <c r="B2420" s="3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9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45" hidden="1" x14ac:dyDescent="0.25">
      <c r="A2421">
        <v>1319</v>
      </c>
      <c r="B2421" s="3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9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45" hidden="1" x14ac:dyDescent="0.25">
      <c r="A2422">
        <v>3664</v>
      </c>
      <c r="B2422" s="3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9" t="s">
        <v>8323</v>
      </c>
      <c r="R2422" t="s">
        <v>8326</v>
      </c>
      <c r="S2422" s="13">
        <f t="shared" si="150"/>
        <v>42523.248715277776</v>
      </c>
      <c r="T2422" s="13">
        <f t="shared" si="151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9" t="s">
        <v>8327</v>
      </c>
      <c r="R2423" t="s">
        <v>8331</v>
      </c>
      <c r="S2423" s="13">
        <f t="shared" si="150"/>
        <v>42184.646863425922</v>
      </c>
      <c r="T2423" s="13">
        <f t="shared" si="151"/>
        <v>42214.646863425922</v>
      </c>
    </row>
    <row r="2424" spans="1:20" ht="45" hidden="1" x14ac:dyDescent="0.25">
      <c r="A2424">
        <v>3841</v>
      </c>
      <c r="B2424" s="3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9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45" hidden="1" x14ac:dyDescent="0.25">
      <c r="A2425">
        <v>3444</v>
      </c>
      <c r="B2425" s="3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9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45" hidden="1" x14ac:dyDescent="0.25">
      <c r="A2426">
        <v>1812</v>
      </c>
      <c r="B2426" s="3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9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9" t="s">
        <v>8308</v>
      </c>
      <c r="R2427" t="s">
        <v>8310</v>
      </c>
      <c r="S2427" s="13">
        <f t="shared" si="150"/>
        <v>42060.913877314815</v>
      </c>
      <c r="T2427" s="13">
        <f t="shared" si="151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9" t="s">
        <v>8321</v>
      </c>
      <c r="R2428" t="s">
        <v>8339</v>
      </c>
      <c r="S2428" s="13">
        <f t="shared" si="150"/>
        <v>41869.698136574072</v>
      </c>
      <c r="T2428" s="13">
        <f t="shared" si="151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30" hidden="1" x14ac:dyDescent="0.25">
      <c r="A2430">
        <v>1772</v>
      </c>
      <c r="B2430" s="3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9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9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9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9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45" hidden="1" x14ac:dyDescent="0.25">
      <c r="A2434">
        <v>1737</v>
      </c>
      <c r="B2434" s="3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ref="P2434:P2497" si="153">IFERROR(ROUND(E2434/L2434, 2), 0)</f>
        <v>56.67</v>
      </c>
      <c r="Q2434" s="9" t="s">
        <v>8327</v>
      </c>
      <c r="R2434" t="s">
        <v>8330</v>
      </c>
      <c r="S2434" s="13">
        <f t="shared" si="150"/>
        <v>42175.948981481488</v>
      </c>
      <c r="T2434" s="13">
        <f t="shared" si="151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>
        <f t="shared" si="153"/>
        <v>121.43</v>
      </c>
      <c r="Q2435" s="9" t="s">
        <v>8308</v>
      </c>
      <c r="R2435" t="s">
        <v>8342</v>
      </c>
      <c r="S2435" s="13">
        <f t="shared" ref="S2435:S2498" si="154">(((J2435/60)/60)/24)+DATE(1970,1,1)</f>
        <v>41948.00209490741</v>
      </c>
      <c r="T2435" s="13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9" t="s">
        <v>8316</v>
      </c>
      <c r="R2436" t="s">
        <v>8334</v>
      </c>
      <c r="S2436" s="13">
        <f t="shared" si="154"/>
        <v>41572.229849537034</v>
      </c>
      <c r="T2436" s="13">
        <f t="shared" si="155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9" t="s">
        <v>8323</v>
      </c>
      <c r="R2437" t="s">
        <v>8326</v>
      </c>
      <c r="S2437" s="13">
        <f t="shared" si="154"/>
        <v>42307.908379629633</v>
      </c>
      <c r="T2437" s="13">
        <f t="shared" si="155"/>
        <v>42347.950046296297</v>
      </c>
    </row>
    <row r="2438" spans="1:20" ht="45" hidden="1" x14ac:dyDescent="0.25">
      <c r="A2438">
        <v>2083</v>
      </c>
      <c r="B2438" s="3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9" t="s">
        <v>8327</v>
      </c>
      <c r="R2438" t="s">
        <v>8328</v>
      </c>
      <c r="S2438" s="13">
        <f t="shared" si="154"/>
        <v>41034.72216435185</v>
      </c>
      <c r="T2438" s="13">
        <f t="shared" si="155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45" hidden="1" x14ac:dyDescent="0.25">
      <c r="A2440">
        <v>3283</v>
      </c>
      <c r="B2440" s="3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9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9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45" hidden="1" x14ac:dyDescent="0.25">
      <c r="A2442">
        <v>2744</v>
      </c>
      <c r="B2442" s="3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9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30" hidden="1" x14ac:dyDescent="0.25">
      <c r="A2443">
        <v>2637</v>
      </c>
      <c r="B2443" s="3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9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45" hidden="1" x14ac:dyDescent="0.25">
      <c r="A2444">
        <v>3051</v>
      </c>
      <c r="B2444" s="3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9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45" hidden="1" x14ac:dyDescent="0.25">
      <c r="A2445">
        <v>3811</v>
      </c>
      <c r="B2445" s="3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9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9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9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9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45" hidden="1" x14ac:dyDescent="0.25">
      <c r="A2449">
        <v>2100</v>
      </c>
      <c r="B2449" s="3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45" hidden="1" x14ac:dyDescent="0.25">
      <c r="A2450">
        <v>1853</v>
      </c>
      <c r="B2450" s="3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9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9" t="s">
        <v>8323</v>
      </c>
      <c r="R2451" t="s">
        <v>8326</v>
      </c>
      <c r="S2451" s="13">
        <f t="shared" si="154"/>
        <v>42193.482291666667</v>
      </c>
      <c r="T2451" s="13">
        <f t="shared" si="155"/>
        <v>42233.666666666672</v>
      </c>
    </row>
    <row r="2452" spans="1:20" ht="45" hidden="1" x14ac:dyDescent="0.25">
      <c r="A2452">
        <v>743</v>
      </c>
      <c r="B2452" s="3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9" t="s">
        <v>8311</v>
      </c>
      <c r="R2452" t="s">
        <v>8333</v>
      </c>
      <c r="S2452" s="13">
        <f t="shared" si="154"/>
        <v>40990.709317129629</v>
      </c>
      <c r="T2452" s="13">
        <f t="shared" si="155"/>
        <v>41015.875</v>
      </c>
    </row>
    <row r="2453" spans="1:20" ht="45" hidden="1" x14ac:dyDescent="0.25">
      <c r="A2453">
        <v>2222</v>
      </c>
      <c r="B2453" s="3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9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45" hidden="1" x14ac:dyDescent="0.25">
      <c r="A2454">
        <v>1823</v>
      </c>
      <c r="B2454" s="3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9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9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45" hidden="1" x14ac:dyDescent="0.25">
      <c r="A2456">
        <v>3327</v>
      </c>
      <c r="B2456" s="3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9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45" hidden="1" x14ac:dyDescent="0.25">
      <c r="A2457">
        <v>1437</v>
      </c>
      <c r="B2457" s="3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9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45" hidden="1" x14ac:dyDescent="0.25">
      <c r="A2458">
        <v>1947</v>
      </c>
      <c r="B2458" s="3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9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45" hidden="1" x14ac:dyDescent="0.25">
      <c r="A2459">
        <v>1433</v>
      </c>
      <c r="B2459" s="3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45" hidden="1" x14ac:dyDescent="0.25">
      <c r="A2460">
        <v>3739</v>
      </c>
      <c r="B2460" s="3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9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45" hidden="1" x14ac:dyDescent="0.25">
      <c r="A2461">
        <v>2746</v>
      </c>
      <c r="B2461" s="3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9" t="s">
        <v>8311</v>
      </c>
      <c r="R2461" t="s">
        <v>8356</v>
      </c>
      <c r="S2461" s="13">
        <f t="shared" si="154"/>
        <v>41850.781377314815</v>
      </c>
      <c r="T2461" s="13">
        <f t="shared" si="155"/>
        <v>41880.781377314815</v>
      </c>
    </row>
    <row r="2462" spans="1:20" ht="45" hidden="1" x14ac:dyDescent="0.25">
      <c r="A2462">
        <v>2452</v>
      </c>
      <c r="B2462" s="3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9" t="s">
        <v>8319</v>
      </c>
      <c r="R2462" t="s">
        <v>8320</v>
      </c>
      <c r="S2462" s="13">
        <f t="shared" si="154"/>
        <v>42338.84375</v>
      </c>
      <c r="T2462" s="13">
        <f t="shared" si="155"/>
        <v>42367.958333333328</v>
      </c>
    </row>
    <row r="2463" spans="1:20" ht="45" hidden="1" x14ac:dyDescent="0.25">
      <c r="A2463">
        <v>2684</v>
      </c>
      <c r="B2463" s="3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9" t="s">
        <v>8319</v>
      </c>
      <c r="R2463" t="s">
        <v>8345</v>
      </c>
      <c r="S2463" s="13">
        <f t="shared" si="154"/>
        <v>41820.914641203701</v>
      </c>
      <c r="T2463" s="13">
        <f t="shared" si="155"/>
        <v>41860.914641203701</v>
      </c>
    </row>
    <row r="2464" spans="1:20" ht="30" hidden="1" x14ac:dyDescent="0.25">
      <c r="A2464">
        <v>4095</v>
      </c>
      <c r="B2464" s="3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9" t="s">
        <v>8323</v>
      </c>
      <c r="R2464" t="s">
        <v>8326</v>
      </c>
      <c r="S2464" s="13">
        <f t="shared" si="154"/>
        <v>42693.031828703708</v>
      </c>
      <c r="T2464" s="13">
        <f t="shared" si="155"/>
        <v>42723.031828703708</v>
      </c>
    </row>
    <row r="2465" spans="1:20" ht="30" hidden="1" x14ac:dyDescent="0.25">
      <c r="A2465">
        <v>187</v>
      </c>
      <c r="B2465" s="3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9" t="s">
        <v>8321</v>
      </c>
      <c r="R2465" t="s">
        <v>8325</v>
      </c>
      <c r="S2465" s="13">
        <f t="shared" si="154"/>
        <v>42182.234456018516</v>
      </c>
      <c r="T2465" s="13">
        <f t="shared" si="155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9" t="s">
        <v>8311</v>
      </c>
      <c r="R2466" t="s">
        <v>8348</v>
      </c>
      <c r="S2466" s="13">
        <f t="shared" si="154"/>
        <v>42192.675821759258</v>
      </c>
      <c r="T2466" s="13">
        <f t="shared" si="155"/>
        <v>42232.675821759258</v>
      </c>
    </row>
    <row r="2467" spans="1:20" ht="45" hidden="1" x14ac:dyDescent="0.25">
      <c r="A2467">
        <v>3608</v>
      </c>
      <c r="B2467" s="3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9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45" hidden="1" x14ac:dyDescent="0.25">
      <c r="A2468">
        <v>25</v>
      </c>
      <c r="B2468" s="3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9" t="s">
        <v>8321</v>
      </c>
      <c r="R2468" t="s">
        <v>8332</v>
      </c>
      <c r="S2468" s="13">
        <f t="shared" si="154"/>
        <v>42318.025011574078</v>
      </c>
      <c r="T2468" s="13">
        <f t="shared" si="155"/>
        <v>42378.025011574078</v>
      </c>
    </row>
    <row r="2469" spans="1:20" ht="45" hidden="1" x14ac:dyDescent="0.25">
      <c r="A2469">
        <v>2486</v>
      </c>
      <c r="B2469" s="3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45" hidden="1" x14ac:dyDescent="0.25">
      <c r="A2470">
        <v>3091</v>
      </c>
      <c r="B2470" s="3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9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9" t="s">
        <v>8323</v>
      </c>
      <c r="R2471" t="s">
        <v>8324</v>
      </c>
      <c r="S2471" s="13">
        <f t="shared" si="154"/>
        <v>42114.825532407413</v>
      </c>
      <c r="T2471" s="13">
        <f t="shared" si="155"/>
        <v>42144.825532407413</v>
      </c>
    </row>
    <row r="2472" spans="1:20" ht="45" hidden="1" x14ac:dyDescent="0.25">
      <c r="A2472">
        <v>4056</v>
      </c>
      <c r="B2472" s="3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9" t="s">
        <v>8323</v>
      </c>
      <c r="R2472" t="s">
        <v>8326</v>
      </c>
      <c r="S2472" s="13">
        <f t="shared" si="154"/>
        <v>42534.933321759265</v>
      </c>
      <c r="T2472" s="13">
        <f t="shared" si="155"/>
        <v>42554.832638888889</v>
      </c>
    </row>
    <row r="2473" spans="1:20" ht="45" hidden="1" x14ac:dyDescent="0.25">
      <c r="A2473">
        <v>2931</v>
      </c>
      <c r="B2473" s="3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9" t="s">
        <v>8323</v>
      </c>
      <c r="R2473" t="s">
        <v>8335</v>
      </c>
      <c r="S2473" s="13">
        <f t="shared" si="154"/>
        <v>41872.291238425925</v>
      </c>
      <c r="T2473" s="13">
        <f t="shared" si="155"/>
        <v>41897.255555555559</v>
      </c>
    </row>
    <row r="2474" spans="1:20" ht="45" hidden="1" x14ac:dyDescent="0.25">
      <c r="A2474">
        <v>3491</v>
      </c>
      <c r="B2474" s="3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9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45" hidden="1" x14ac:dyDescent="0.25">
      <c r="A2475">
        <v>2385</v>
      </c>
      <c r="B2475" s="3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9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45" hidden="1" x14ac:dyDescent="0.25">
      <c r="A2476">
        <v>2556</v>
      </c>
      <c r="B2476" s="3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9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45" hidden="1" x14ac:dyDescent="0.25">
      <c r="A2477">
        <v>3394</v>
      </c>
      <c r="B2477" s="3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9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9" t="s">
        <v>8323</v>
      </c>
      <c r="R2478" t="s">
        <v>8326</v>
      </c>
      <c r="S2478" s="13">
        <f t="shared" si="154"/>
        <v>41780.712893518517</v>
      </c>
      <c r="T2478" s="13">
        <f t="shared" si="155"/>
        <v>41806.712893518517</v>
      </c>
    </row>
    <row r="2479" spans="1:20" ht="45" hidden="1" x14ac:dyDescent="0.25">
      <c r="A2479">
        <v>2817</v>
      </c>
      <c r="B2479" s="3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9" t="s">
        <v>8323</v>
      </c>
      <c r="R2479" t="s">
        <v>8326</v>
      </c>
      <c r="S2479" s="13">
        <f t="shared" si="154"/>
        <v>42023.634976851856</v>
      </c>
      <c r="T2479" s="13">
        <f t="shared" si="155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9" t="s">
        <v>8323</v>
      </c>
      <c r="R2480" t="s">
        <v>8326</v>
      </c>
      <c r="S2480" s="13">
        <f t="shared" si="154"/>
        <v>42093.786840277782</v>
      </c>
      <c r="T2480" s="13">
        <f t="shared" si="155"/>
        <v>42120.26944444445</v>
      </c>
    </row>
    <row r="2481" spans="1:20" ht="45" hidden="1" x14ac:dyDescent="0.25">
      <c r="A2481">
        <v>4057</v>
      </c>
      <c r="B2481" s="3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9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45" hidden="1" x14ac:dyDescent="0.25">
      <c r="A2482">
        <v>3552</v>
      </c>
      <c r="B2482" s="3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9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45" hidden="1" x14ac:dyDescent="0.25">
      <c r="A2483">
        <v>446</v>
      </c>
      <c r="B2483" s="3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9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45" hidden="1" x14ac:dyDescent="0.25">
      <c r="A2484">
        <v>1359</v>
      </c>
      <c r="B2484" s="3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9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9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9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30" hidden="1" x14ac:dyDescent="0.25">
      <c r="A2487">
        <v>2824</v>
      </c>
      <c r="B2487" s="3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9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45" hidden="1" x14ac:dyDescent="0.25">
      <c r="A2488">
        <v>3450</v>
      </c>
      <c r="B2488" s="3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9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45" hidden="1" x14ac:dyDescent="0.25">
      <c r="A2489">
        <v>4083</v>
      </c>
      <c r="B2489" s="3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45" hidden="1" x14ac:dyDescent="0.25">
      <c r="A2490">
        <v>1623</v>
      </c>
      <c r="B2490" s="3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9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30" hidden="1" x14ac:dyDescent="0.25">
      <c r="A2491">
        <v>2209</v>
      </c>
      <c r="B2491" s="3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9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45" hidden="1" x14ac:dyDescent="0.25">
      <c r="A2492">
        <v>3652</v>
      </c>
      <c r="B2492" s="3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9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5" hidden="1" x14ac:dyDescent="0.25">
      <c r="A2493">
        <v>2870</v>
      </c>
      <c r="B2493" s="3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9" t="s">
        <v>8323</v>
      </c>
      <c r="R2493" t="s">
        <v>8326</v>
      </c>
      <c r="S2493" s="13">
        <f t="shared" si="154"/>
        <v>41746.189409722225</v>
      </c>
      <c r="T2493" s="13">
        <f t="shared" si="155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9" t="s">
        <v>8327</v>
      </c>
      <c r="R2494" t="s">
        <v>8328</v>
      </c>
      <c r="S2494" s="13">
        <f t="shared" si="154"/>
        <v>42713.941099537042</v>
      </c>
      <c r="T2494" s="13">
        <f t="shared" si="155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9" t="s">
        <v>8327</v>
      </c>
      <c r="R2495" t="s">
        <v>8328</v>
      </c>
      <c r="S2495" s="13">
        <f t="shared" si="154"/>
        <v>41024.985972222225</v>
      </c>
      <c r="T2495" s="13">
        <f t="shared" si="155"/>
        <v>41076.415972222225</v>
      </c>
    </row>
    <row r="2496" spans="1:20" ht="45" hidden="1" x14ac:dyDescent="0.25">
      <c r="A2496">
        <v>203</v>
      </c>
      <c r="B2496" s="3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9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9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45" hidden="1" x14ac:dyDescent="0.25">
      <c r="A2498">
        <v>4074</v>
      </c>
      <c r="B2498" s="3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 2), 0)</f>
        <v>35</v>
      </c>
      <c r="Q2498" s="9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45" hidden="1" x14ac:dyDescent="0.25">
      <c r="A2499">
        <v>1108</v>
      </c>
      <c r="B2499" s="3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9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45" hidden="1" x14ac:dyDescent="0.25">
      <c r="A2501">
        <v>874</v>
      </c>
      <c r="B2501" s="3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9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9" t="s">
        <v>8323</v>
      </c>
      <c r="R2502" t="s">
        <v>8326</v>
      </c>
      <c r="S2502" s="13">
        <f t="shared" si="158"/>
        <v>41890.086805555555</v>
      </c>
      <c r="T2502" s="13">
        <f t="shared" si="159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9" t="s">
        <v>8323</v>
      </c>
      <c r="R2503" t="s">
        <v>8326</v>
      </c>
      <c r="S2503" s="13">
        <f t="shared" si="158"/>
        <v>41780.525937500002</v>
      </c>
      <c r="T2503" s="13">
        <f t="shared" si="159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9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45" hidden="1" x14ac:dyDescent="0.25">
      <c r="A2505">
        <v>995</v>
      </c>
      <c r="B2505" s="3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9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9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45" hidden="1" x14ac:dyDescent="0.25">
      <c r="A2507">
        <v>181</v>
      </c>
      <c r="B2507" s="3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9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45" hidden="1" x14ac:dyDescent="0.25">
      <c r="A2508">
        <v>3023</v>
      </c>
      <c r="B2508" s="3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9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45" hidden="1" x14ac:dyDescent="0.25">
      <c r="A2509">
        <v>3295</v>
      </c>
      <c r="B2509" s="3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45" hidden="1" x14ac:dyDescent="0.25">
      <c r="A2510">
        <v>3539</v>
      </c>
      <c r="B2510" s="3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9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9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9" t="s">
        <v>8323</v>
      </c>
      <c r="R2512" t="s">
        <v>8326</v>
      </c>
      <c r="S2512" s="13">
        <f t="shared" si="158"/>
        <v>42061.963263888887</v>
      </c>
      <c r="T2512" s="13">
        <f t="shared" si="159"/>
        <v>42091.921597222223</v>
      </c>
    </row>
    <row r="2513" spans="1:20" ht="30" hidden="1" x14ac:dyDescent="0.25">
      <c r="A2513">
        <v>2955</v>
      </c>
      <c r="B2513" s="3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9" t="s">
        <v>8323</v>
      </c>
      <c r="R2513" t="s">
        <v>8324</v>
      </c>
      <c r="S2513" s="13">
        <f t="shared" si="158"/>
        <v>42141.741307870368</v>
      </c>
      <c r="T2513" s="13">
        <f t="shared" si="159"/>
        <v>42171.741307870368</v>
      </c>
    </row>
    <row r="2514" spans="1:20" ht="30" hidden="1" x14ac:dyDescent="0.25">
      <c r="A2514">
        <v>3826</v>
      </c>
      <c r="B2514" s="3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9" t="s">
        <v>8323</v>
      </c>
      <c r="R2514" t="s">
        <v>8326</v>
      </c>
      <c r="S2514" s="13">
        <f t="shared" si="158"/>
        <v>42101.423541666663</v>
      </c>
      <c r="T2514" s="13">
        <f t="shared" si="159"/>
        <v>42131.423541666663</v>
      </c>
    </row>
    <row r="2515" spans="1:20" ht="45" hidden="1" x14ac:dyDescent="0.25">
      <c r="A2515">
        <v>3665</v>
      </c>
      <c r="B2515" s="3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9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45" x14ac:dyDescent="0.25">
      <c r="A2516">
        <v>3755</v>
      </c>
      <c r="B2516" s="3" t="s">
        <v>3752</v>
      </c>
      <c r="C2516" s="3" t="s">
        <v>7865</v>
      </c>
      <c r="D2516" s="24">
        <v>550</v>
      </c>
      <c r="E2516" s="24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9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45" hidden="1" x14ac:dyDescent="0.25">
      <c r="A2517">
        <v>962</v>
      </c>
      <c r="B2517" s="3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9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45" hidden="1" x14ac:dyDescent="0.25">
      <c r="A2518">
        <v>3294</v>
      </c>
      <c r="B2518" s="3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9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45" hidden="1" x14ac:dyDescent="0.25">
      <c r="A2519">
        <v>3454</v>
      </c>
      <c r="B2519" s="3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45" hidden="1" x14ac:dyDescent="0.25">
      <c r="A2520">
        <v>1500</v>
      </c>
      <c r="B2520" s="3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9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45" hidden="1" x14ac:dyDescent="0.25">
      <c r="A2521">
        <v>663</v>
      </c>
      <c r="B2521" s="3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9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9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45" hidden="1" x14ac:dyDescent="0.25">
      <c r="A2523">
        <v>3461</v>
      </c>
      <c r="B2523" s="3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9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30" hidden="1" x14ac:dyDescent="0.25">
      <c r="A2524">
        <v>631</v>
      </c>
      <c r="B2524" s="3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9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9" t="s">
        <v>8308</v>
      </c>
      <c r="R2525" t="s">
        <v>8310</v>
      </c>
      <c r="S2525" s="13">
        <f t="shared" si="158"/>
        <v>42090.831273148149</v>
      </c>
      <c r="T2525" s="13">
        <f t="shared" si="159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9" t="s">
        <v>8321</v>
      </c>
      <c r="R2526" t="s">
        <v>8322</v>
      </c>
      <c r="S2526" s="13">
        <f t="shared" si="158"/>
        <v>42543.862777777773</v>
      </c>
      <c r="T2526" s="13">
        <f t="shared" si="159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9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9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45" hidden="1" x14ac:dyDescent="0.25">
      <c r="A2529">
        <v>1640</v>
      </c>
      <c r="B2529" s="3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45" hidden="1" x14ac:dyDescent="0.25">
      <c r="A2530">
        <v>1079</v>
      </c>
      <c r="B2530" s="3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9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9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9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30" hidden="1" x14ac:dyDescent="0.25">
      <c r="A2533">
        <v>1190</v>
      </c>
      <c r="B2533" s="3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9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45" hidden="1" x14ac:dyDescent="0.25">
      <c r="A2534">
        <v>2920</v>
      </c>
      <c r="B2534" s="3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9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45" hidden="1" x14ac:dyDescent="0.25">
      <c r="A2535">
        <v>2367</v>
      </c>
      <c r="B2535" s="3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9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45" hidden="1" x14ac:dyDescent="0.25">
      <c r="A2536">
        <v>942</v>
      </c>
      <c r="B2536" s="3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9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9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45" hidden="1" x14ac:dyDescent="0.25">
      <c r="A2538">
        <v>3289</v>
      </c>
      <c r="B2538" s="3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9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45" hidden="1" x14ac:dyDescent="0.25">
      <c r="A2539">
        <v>3529</v>
      </c>
      <c r="B2539" s="3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45" hidden="1" x14ac:dyDescent="0.25">
      <c r="A2540">
        <v>3451</v>
      </c>
      <c r="B2540" s="3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9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45" hidden="1" x14ac:dyDescent="0.25">
      <c r="A2541">
        <v>2911</v>
      </c>
      <c r="B2541" s="3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9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45" hidden="1" x14ac:dyDescent="0.25">
      <c r="A2542">
        <v>1998</v>
      </c>
      <c r="B2542" s="3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9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45" hidden="1" x14ac:dyDescent="0.25">
      <c r="A2543">
        <v>3928</v>
      </c>
      <c r="B2543" s="3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9" t="s">
        <v>8323</v>
      </c>
      <c r="R2543" t="s">
        <v>8326</v>
      </c>
      <c r="S2543" s="13">
        <f t="shared" si="158"/>
        <v>42265.683182870373</v>
      </c>
      <c r="T2543" s="13">
        <f t="shared" si="159"/>
        <v>42293.207638888889</v>
      </c>
    </row>
    <row r="2544" spans="1:20" ht="45" hidden="1" x14ac:dyDescent="0.25">
      <c r="A2544">
        <v>1777</v>
      </c>
      <c r="B2544" s="3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9" t="s">
        <v>8313</v>
      </c>
      <c r="R2544" t="s">
        <v>8314</v>
      </c>
      <c r="S2544" s="13">
        <f t="shared" si="158"/>
        <v>42025.357094907406</v>
      </c>
      <c r="T2544" s="13">
        <f t="shared" si="159"/>
        <v>42055.357094907406</v>
      </c>
    </row>
    <row r="2545" spans="1:20" ht="45" hidden="1" x14ac:dyDescent="0.25">
      <c r="A2545">
        <v>1723</v>
      </c>
      <c r="B2545" s="3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9" t="s">
        <v>8327</v>
      </c>
      <c r="R2545" t="s">
        <v>8330</v>
      </c>
      <c r="S2545" s="13">
        <f t="shared" si="158"/>
        <v>42129.82540509259</v>
      </c>
      <c r="T2545" s="13">
        <f t="shared" si="159"/>
        <v>42186.25</v>
      </c>
    </row>
    <row r="2546" spans="1:20" ht="45" hidden="1" x14ac:dyDescent="0.25">
      <c r="A2546">
        <v>2877</v>
      </c>
      <c r="B2546" s="3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9" t="s">
        <v>8323</v>
      </c>
      <c r="R2546" t="s">
        <v>8326</v>
      </c>
      <c r="S2546" s="13">
        <f t="shared" si="158"/>
        <v>42672.955138888887</v>
      </c>
      <c r="T2546" s="13">
        <f t="shared" si="159"/>
        <v>42704.708333333328</v>
      </c>
    </row>
    <row r="2547" spans="1:20" ht="30" hidden="1" x14ac:dyDescent="0.25">
      <c r="A2547">
        <v>1576</v>
      </c>
      <c r="B2547" s="3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9" t="s">
        <v>8311</v>
      </c>
      <c r="R2547" t="s">
        <v>8349</v>
      </c>
      <c r="S2547" s="13">
        <f t="shared" si="158"/>
        <v>42140.879259259258</v>
      </c>
      <c r="T2547" s="13">
        <f t="shared" si="159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9" t="s">
        <v>8323</v>
      </c>
      <c r="R2548" t="s">
        <v>8326</v>
      </c>
      <c r="S2548" s="13">
        <f t="shared" si="158"/>
        <v>41841.651597222226</v>
      </c>
      <c r="T2548" s="13">
        <f t="shared" si="159"/>
        <v>41881.229166666664</v>
      </c>
    </row>
    <row r="2549" spans="1:20" ht="45" hidden="1" x14ac:dyDescent="0.25">
      <c r="A2549">
        <v>3345</v>
      </c>
      <c r="B2549" s="3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9" t="s">
        <v>8323</v>
      </c>
      <c r="R2549" t="s">
        <v>8326</v>
      </c>
      <c r="S2549" s="13">
        <f t="shared" si="158"/>
        <v>42053.106111111112</v>
      </c>
      <c r="T2549" s="13">
        <f t="shared" si="159"/>
        <v>42112.025694444441</v>
      </c>
    </row>
    <row r="2550" spans="1:20" ht="45" hidden="1" x14ac:dyDescent="0.25">
      <c r="A2550">
        <v>3413</v>
      </c>
      <c r="B2550" s="3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9" t="s">
        <v>8323</v>
      </c>
      <c r="R2550" t="s">
        <v>8326</v>
      </c>
      <c r="S2550" s="13">
        <f t="shared" si="158"/>
        <v>42053.733078703706</v>
      </c>
      <c r="T2550" s="13">
        <f t="shared" si="159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9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9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45" hidden="1" x14ac:dyDescent="0.25">
      <c r="A2553">
        <v>879</v>
      </c>
      <c r="B2553" s="3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9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9" t="s">
        <v>8323</v>
      </c>
      <c r="R2554" t="s">
        <v>8326</v>
      </c>
      <c r="S2554" s="13">
        <f t="shared" si="158"/>
        <v>42640.278171296297</v>
      </c>
      <c r="T2554" s="13">
        <f t="shared" si="159"/>
        <v>42670.278171296297</v>
      </c>
    </row>
    <row r="2555" spans="1:20" ht="45" hidden="1" x14ac:dyDescent="0.25">
      <c r="A2555">
        <v>3958</v>
      </c>
      <c r="B2555" s="3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9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45" hidden="1" x14ac:dyDescent="0.25">
      <c r="A2556">
        <v>3985</v>
      </c>
      <c r="B2556" s="3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9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5" hidden="1" x14ac:dyDescent="0.25">
      <c r="A2557">
        <v>1039</v>
      </c>
      <c r="B2557" s="3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9" t="s">
        <v>8327</v>
      </c>
      <c r="R2557" t="s">
        <v>8329</v>
      </c>
      <c r="S2557" s="13">
        <f t="shared" si="158"/>
        <v>42692.109328703707</v>
      </c>
      <c r="T2557" s="13">
        <f t="shared" si="159"/>
        <v>42717.332638888889</v>
      </c>
    </row>
    <row r="2558" spans="1:20" ht="45" hidden="1" x14ac:dyDescent="0.25">
      <c r="A2558">
        <v>164</v>
      </c>
      <c r="B2558" s="3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9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45" hidden="1" x14ac:dyDescent="0.25">
      <c r="A2559">
        <v>507</v>
      </c>
      <c r="B2559" s="3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9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45" hidden="1" x14ac:dyDescent="0.25">
      <c r="A2561">
        <v>2471</v>
      </c>
      <c r="B2561" s="3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9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45" hidden="1" x14ac:dyDescent="0.25">
      <c r="A2562">
        <v>3136</v>
      </c>
      <c r="B2562" s="3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 2), 0)</f>
        <v>29.05</v>
      </c>
      <c r="Q2562" s="9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9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45" hidden="1" x14ac:dyDescent="0.25">
      <c r="A2564">
        <v>695</v>
      </c>
      <c r="B2564" s="3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9" t="s">
        <v>8308</v>
      </c>
      <c r="R2564" t="s">
        <v>8310</v>
      </c>
      <c r="S2564" s="13">
        <f t="shared" si="162"/>
        <v>41913.521064814813</v>
      </c>
      <c r="T2564" s="13">
        <f t="shared" si="163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9" t="s">
        <v>8323</v>
      </c>
      <c r="R2565" t="s">
        <v>8324</v>
      </c>
      <c r="S2565" s="13">
        <f t="shared" si="162"/>
        <v>42465.16851851852</v>
      </c>
      <c r="T2565" s="13">
        <f t="shared" si="163"/>
        <v>42495.16851851852</v>
      </c>
    </row>
    <row r="2566" spans="1:20" ht="45" hidden="1" x14ac:dyDescent="0.25">
      <c r="A2566">
        <v>70</v>
      </c>
      <c r="B2566" s="3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9" t="s">
        <v>8321</v>
      </c>
      <c r="R2566" t="s">
        <v>8343</v>
      </c>
      <c r="S2566" s="13">
        <f t="shared" si="162"/>
        <v>40730.896354166667</v>
      </c>
      <c r="T2566" s="13">
        <f t="shared" si="163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9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9" t="s">
        <v>8323</v>
      </c>
      <c r="R2568" t="s">
        <v>8326</v>
      </c>
      <c r="S2568" s="13">
        <f t="shared" si="162"/>
        <v>42503.539976851855</v>
      </c>
      <c r="T2568" s="13">
        <f t="shared" si="163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9" t="s">
        <v>8327</v>
      </c>
      <c r="R2569" t="s">
        <v>8331</v>
      </c>
      <c r="S2569" s="13">
        <f t="shared" si="162"/>
        <v>42198.750254629631</v>
      </c>
      <c r="T2569" s="13">
        <f t="shared" si="163"/>
        <v>42238.750254629631</v>
      </c>
    </row>
    <row r="2570" spans="1:20" hidden="1" x14ac:dyDescent="0.25">
      <c r="A2570">
        <v>115</v>
      </c>
      <c r="B2570" s="3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9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45" hidden="1" x14ac:dyDescent="0.25">
      <c r="A2571">
        <v>3459</v>
      </c>
      <c r="B2571" s="3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9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45" hidden="1" x14ac:dyDescent="0.25">
      <c r="A2572">
        <v>3533</v>
      </c>
      <c r="B2572" s="3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9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9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9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45" hidden="1" x14ac:dyDescent="0.25">
      <c r="A2575">
        <v>2000</v>
      </c>
      <c r="B2575" s="3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9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9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9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9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45" hidden="1" x14ac:dyDescent="0.25">
      <c r="A2579">
        <v>3731</v>
      </c>
      <c r="B2579" s="3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9" t="s">
        <v>8323</v>
      </c>
      <c r="R2579" t="s">
        <v>8326</v>
      </c>
      <c r="S2579" s="13">
        <f t="shared" si="162"/>
        <v>41983.752847222218</v>
      </c>
      <c r="T2579" s="13">
        <f t="shared" si="163"/>
        <v>42014.140972222223</v>
      </c>
    </row>
    <row r="2580" spans="1:20" ht="45" hidden="1" x14ac:dyDescent="0.25">
      <c r="A2580">
        <v>3976</v>
      </c>
      <c r="B2580" s="3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9" t="s">
        <v>8323</v>
      </c>
      <c r="R2580" t="s">
        <v>8326</v>
      </c>
      <c r="S2580" s="13">
        <f t="shared" si="162"/>
        <v>41830.858344907407</v>
      </c>
      <c r="T2580" s="13">
        <f t="shared" si="163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9" t="s">
        <v>8327</v>
      </c>
      <c r="R2581" t="s">
        <v>8328</v>
      </c>
      <c r="S2581" s="13">
        <f t="shared" si="162"/>
        <v>40960.861562500002</v>
      </c>
      <c r="T2581" s="13">
        <f t="shared" si="163"/>
        <v>40976.207638888889</v>
      </c>
    </row>
    <row r="2582" spans="1:20" hidden="1" x14ac:dyDescent="0.25">
      <c r="A2582">
        <v>1372</v>
      </c>
      <c r="B2582" s="3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9" t="s">
        <v>8327</v>
      </c>
      <c r="R2582" t="s">
        <v>8331</v>
      </c>
      <c r="S2582" s="13">
        <f t="shared" si="162"/>
        <v>41072.739953703705</v>
      </c>
      <c r="T2582" s="13">
        <f t="shared" si="163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9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9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9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45" hidden="1" x14ac:dyDescent="0.25">
      <c r="A2586">
        <v>3085</v>
      </c>
      <c r="B2586" s="3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9" t="s">
        <v>8323</v>
      </c>
      <c r="R2586" t="s">
        <v>8324</v>
      </c>
      <c r="S2586" s="13">
        <f t="shared" si="162"/>
        <v>42246.883784722217</v>
      </c>
      <c r="T2586" s="13">
        <f t="shared" si="163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9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45" hidden="1" x14ac:dyDescent="0.25">
      <c r="A2588">
        <v>1294</v>
      </c>
      <c r="B2588" s="3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9" t="s">
        <v>8323</v>
      </c>
      <c r="R2588" t="s">
        <v>8326</v>
      </c>
      <c r="S2588" s="13">
        <f t="shared" si="162"/>
        <v>42278.453668981485</v>
      </c>
      <c r="T2588" s="13">
        <f t="shared" si="163"/>
        <v>42296.458333333328</v>
      </c>
    </row>
    <row r="2589" spans="1:20" ht="45" hidden="1" x14ac:dyDescent="0.25">
      <c r="A2589">
        <v>3404</v>
      </c>
      <c r="B2589" s="3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30" hidden="1" x14ac:dyDescent="0.25">
      <c r="A2590">
        <v>2144</v>
      </c>
      <c r="B2590" s="3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9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9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9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9" t="s">
        <v>8323</v>
      </c>
      <c r="R2593" t="s">
        <v>8324</v>
      </c>
      <c r="S2593" s="13">
        <f t="shared" si="162"/>
        <v>42255.791909722218</v>
      </c>
      <c r="T2593" s="13">
        <f t="shared" si="163"/>
        <v>42285.791909722218</v>
      </c>
    </row>
    <row r="2594" spans="1:20" ht="60" hidden="1" x14ac:dyDescent="0.25">
      <c r="A2594">
        <v>1287</v>
      </c>
      <c r="B2594" s="3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9" t="s">
        <v>8323</v>
      </c>
      <c r="R2594" t="s">
        <v>8326</v>
      </c>
      <c r="S2594" s="13">
        <f t="shared" si="162"/>
        <v>42107.621018518519</v>
      </c>
      <c r="T2594" s="13">
        <f t="shared" si="163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9" t="s">
        <v>8323</v>
      </c>
      <c r="R2595" t="s">
        <v>8326</v>
      </c>
      <c r="S2595" s="13">
        <f t="shared" si="162"/>
        <v>42559.776724537034</v>
      </c>
      <c r="T2595" s="13">
        <f t="shared" si="163"/>
        <v>42589.776724537034</v>
      </c>
    </row>
    <row r="2596" spans="1:20" ht="45" hidden="1" x14ac:dyDescent="0.25">
      <c r="A2596">
        <v>2142</v>
      </c>
      <c r="B2596" s="3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9" t="s">
        <v>8316</v>
      </c>
      <c r="R2596" t="s">
        <v>8334</v>
      </c>
      <c r="S2596" s="13">
        <f t="shared" si="162"/>
        <v>42340.701504629629</v>
      </c>
      <c r="T2596" s="13">
        <f t="shared" si="163"/>
        <v>42368.701504629629</v>
      </c>
    </row>
    <row r="2597" spans="1:20" ht="45" hidden="1" x14ac:dyDescent="0.25">
      <c r="A2597">
        <v>386</v>
      </c>
      <c r="B2597" s="3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9" t="s">
        <v>8321</v>
      </c>
      <c r="R2597" t="s">
        <v>8322</v>
      </c>
      <c r="S2597" s="13">
        <f t="shared" si="162"/>
        <v>42211.951284722221</v>
      </c>
      <c r="T2597" s="13">
        <f t="shared" si="163"/>
        <v>42226.951284722221</v>
      </c>
    </row>
    <row r="2598" spans="1:20" ht="45" hidden="1" x14ac:dyDescent="0.25">
      <c r="A2598">
        <v>1438</v>
      </c>
      <c r="B2598" s="3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9" t="s">
        <v>8311</v>
      </c>
      <c r="R2598" t="s">
        <v>8348</v>
      </c>
      <c r="S2598" s="13">
        <f t="shared" si="162"/>
        <v>42457.871516203704</v>
      </c>
      <c r="T2598" s="13">
        <f t="shared" si="163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9" t="s">
        <v>8321</v>
      </c>
      <c r="R2599" t="s">
        <v>8332</v>
      </c>
      <c r="S2599" s="13">
        <f t="shared" si="162"/>
        <v>41995.752986111111</v>
      </c>
      <c r="T2599" s="13">
        <f t="shared" si="163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9" t="s">
        <v>8321</v>
      </c>
      <c r="R2600" t="s">
        <v>8343</v>
      </c>
      <c r="S2600" s="13">
        <f t="shared" si="162"/>
        <v>40612.695208333331</v>
      </c>
      <c r="T2600" s="13">
        <f t="shared" si="163"/>
        <v>40636.041666666664</v>
      </c>
    </row>
    <row r="2601" spans="1:20" ht="45" hidden="1" x14ac:dyDescent="0.25">
      <c r="A2601">
        <v>375</v>
      </c>
      <c r="B2601" s="3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9" t="s">
        <v>8321</v>
      </c>
      <c r="R2601" t="s">
        <v>8322</v>
      </c>
      <c r="S2601" s="13">
        <f t="shared" si="162"/>
        <v>41657.985081018516</v>
      </c>
      <c r="T2601" s="13">
        <f t="shared" si="163"/>
        <v>41699.720833333333</v>
      </c>
    </row>
    <row r="2602" spans="1:20" ht="45" hidden="1" x14ac:dyDescent="0.25">
      <c r="A2602">
        <v>2265</v>
      </c>
      <c r="B2602" s="3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9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45" hidden="1" x14ac:dyDescent="0.25">
      <c r="A2603">
        <v>757</v>
      </c>
      <c r="B2603" s="3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9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45" hidden="1" x14ac:dyDescent="0.25">
      <c r="A2604">
        <v>3521</v>
      </c>
      <c r="B2604" s="3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9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45" hidden="1" x14ac:dyDescent="0.25">
      <c r="A2605">
        <v>3378</v>
      </c>
      <c r="B2605" s="3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9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45" hidden="1" x14ac:dyDescent="0.25">
      <c r="A2606">
        <v>1806</v>
      </c>
      <c r="B2606" s="3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9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9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45" hidden="1" x14ac:dyDescent="0.25">
      <c r="A2608">
        <v>694</v>
      </c>
      <c r="B2608" s="3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9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24">
        <v>5000</v>
      </c>
      <c r="E2609" s="24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9" t="s">
        <v>8323</v>
      </c>
      <c r="R2609" t="s">
        <v>8335</v>
      </c>
      <c r="S2609" s="13">
        <f t="shared" si="162"/>
        <v>42010.968240740738</v>
      </c>
      <c r="T2609" s="13">
        <f t="shared" si="163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9" t="s">
        <v>8323</v>
      </c>
      <c r="R2610" t="s">
        <v>8324</v>
      </c>
      <c r="S2610" s="13">
        <f t="shared" si="162"/>
        <v>42630.922893518517</v>
      </c>
      <c r="T2610" s="13">
        <f t="shared" si="163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9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9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9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9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45" hidden="1" x14ac:dyDescent="0.25">
      <c r="A2615">
        <v>4075</v>
      </c>
      <c r="B2615" s="3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9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45" hidden="1" x14ac:dyDescent="0.25">
      <c r="A2616">
        <v>432</v>
      </c>
      <c r="B2616" s="3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9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45" hidden="1" x14ac:dyDescent="0.25">
      <c r="A2617">
        <v>2774</v>
      </c>
      <c r="B2617" s="3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9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45" hidden="1" x14ac:dyDescent="0.25">
      <c r="A2618">
        <v>3291</v>
      </c>
      <c r="B2618" s="3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9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9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45" hidden="1" x14ac:dyDescent="0.25">
      <c r="A2621">
        <v>2906</v>
      </c>
      <c r="B2621" s="3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9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24">
        <v>500</v>
      </c>
      <c r="E2622" s="24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9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45" hidden="1" x14ac:dyDescent="0.25">
      <c r="A2623">
        <v>74</v>
      </c>
      <c r="B2623" s="3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9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45" hidden="1" x14ac:dyDescent="0.25">
      <c r="A2624">
        <v>1659</v>
      </c>
      <c r="B2624" s="3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9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9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45" hidden="1" x14ac:dyDescent="0.25">
      <c r="A2626">
        <v>2140</v>
      </c>
      <c r="B2626" s="3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ROUND(E2626/D2626*100,0)</f>
        <v>0</v>
      </c>
      <c r="P2626">
        <f t="shared" ref="P2626:P2689" si="165">IFERROR(ROUND(E2626/L2626, 2), 0)</f>
        <v>50.91</v>
      </c>
      <c r="Q2626" s="9" t="s">
        <v>8316</v>
      </c>
      <c r="R2626" t="s">
        <v>8334</v>
      </c>
      <c r="S2626" s="13">
        <f t="shared" si="162"/>
        <v>41255.833611111113</v>
      </c>
      <c r="T2626" s="13">
        <f t="shared" si="163"/>
        <v>41285.833611111113</v>
      </c>
    </row>
    <row r="2627" spans="1:20" ht="45" hidden="1" x14ac:dyDescent="0.25">
      <c r="A2627">
        <v>1725</v>
      </c>
      <c r="B2627" s="3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9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45" hidden="1" x14ac:dyDescent="0.25">
      <c r="A2628">
        <v>169</v>
      </c>
      <c r="B2628" s="3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9" t="s">
        <v>8321</v>
      </c>
      <c r="R2628" t="s">
        <v>8325</v>
      </c>
      <c r="S2628" s="13">
        <f t="shared" si="166"/>
        <v>41900.505312499998</v>
      </c>
      <c r="T2628" s="13">
        <f t="shared" si="167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9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45" hidden="1" x14ac:dyDescent="0.25">
      <c r="A2631">
        <v>2281</v>
      </c>
      <c r="B2631" s="3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9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9" t="s">
        <v>8313</v>
      </c>
      <c r="R2632" t="s">
        <v>8314</v>
      </c>
      <c r="S2632" s="13">
        <f t="shared" si="166"/>
        <v>41880.068437499998</v>
      </c>
      <c r="T2632" s="13">
        <f t="shared" si="167"/>
        <v>41910.068437499998</v>
      </c>
    </row>
    <row r="2633" spans="1:20" ht="45" hidden="1" x14ac:dyDescent="0.25">
      <c r="A2633">
        <v>685</v>
      </c>
      <c r="B2633" s="3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9" t="s">
        <v>8308</v>
      </c>
      <c r="R2633" t="s">
        <v>8310</v>
      </c>
      <c r="S2633" s="13">
        <f t="shared" si="166"/>
        <v>41971.866574074069</v>
      </c>
      <c r="T2633" s="13">
        <f t="shared" si="167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9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45" hidden="1" x14ac:dyDescent="0.25">
      <c r="A2635">
        <v>2897</v>
      </c>
      <c r="B2635" s="3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9" t="s">
        <v>8323</v>
      </c>
      <c r="R2635" t="s">
        <v>8326</v>
      </c>
      <c r="S2635" s="13">
        <f t="shared" si="166"/>
        <v>42258.646504629629</v>
      </c>
      <c r="T2635" s="13">
        <f t="shared" si="167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9" t="s">
        <v>8323</v>
      </c>
      <c r="R2636" t="s">
        <v>8326</v>
      </c>
      <c r="S2636" s="13">
        <f t="shared" si="166"/>
        <v>42233.671747685185</v>
      </c>
      <c r="T2636" s="13">
        <f t="shared" si="167"/>
        <v>42278.541666666672</v>
      </c>
    </row>
    <row r="2637" spans="1:20" ht="45" hidden="1" x14ac:dyDescent="0.25">
      <c r="A2637">
        <v>2752</v>
      </c>
      <c r="B2637" s="3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9" t="s">
        <v>8311</v>
      </c>
      <c r="R2637" t="s">
        <v>8356</v>
      </c>
      <c r="S2637" s="13">
        <f t="shared" si="166"/>
        <v>40855.765092592592</v>
      </c>
      <c r="T2637" s="13">
        <f t="shared" si="167"/>
        <v>40895.765092592592</v>
      </c>
    </row>
    <row r="2638" spans="1:20" ht="30" hidden="1" x14ac:dyDescent="0.25">
      <c r="A2638">
        <v>1612</v>
      </c>
      <c r="B2638" s="3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9" t="s">
        <v>8327</v>
      </c>
      <c r="R2638" t="s">
        <v>8331</v>
      </c>
      <c r="S2638" s="13">
        <f t="shared" si="166"/>
        <v>41246.874814814815</v>
      </c>
      <c r="T2638" s="13">
        <f t="shared" si="167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9" t="s">
        <v>8323</v>
      </c>
      <c r="R2639" t="s">
        <v>8326</v>
      </c>
      <c r="S2639" s="13">
        <f t="shared" si="166"/>
        <v>42020.846666666665</v>
      </c>
      <c r="T2639" s="13">
        <f t="shared" si="167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9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45" hidden="1" x14ac:dyDescent="0.25">
      <c r="A2641">
        <v>3181</v>
      </c>
      <c r="B2641" s="3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9" t="s">
        <v>8323</v>
      </c>
      <c r="R2641" t="s">
        <v>8326</v>
      </c>
      <c r="S2641" s="13">
        <f t="shared" si="166"/>
        <v>41779.310034722221</v>
      </c>
      <c r="T2641" s="13">
        <f t="shared" si="167"/>
        <v>41805.666666666664</v>
      </c>
    </row>
    <row r="2642" spans="1:20" ht="45" hidden="1" x14ac:dyDescent="0.25">
      <c r="A2642">
        <v>818</v>
      </c>
      <c r="B2642" s="3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9" t="s">
        <v>8327</v>
      </c>
      <c r="R2642" t="s">
        <v>8331</v>
      </c>
      <c r="S2642" s="13">
        <f t="shared" si="166"/>
        <v>41120.882881944446</v>
      </c>
      <c r="T2642" s="13">
        <f t="shared" si="167"/>
        <v>41128.709027777775</v>
      </c>
    </row>
    <row r="2643" spans="1:20" ht="45" hidden="1" x14ac:dyDescent="0.25">
      <c r="A2643">
        <v>856</v>
      </c>
      <c r="B2643" s="3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9" t="s">
        <v>8327</v>
      </c>
      <c r="R2643" t="s">
        <v>8336</v>
      </c>
      <c r="S2643" s="13">
        <f t="shared" si="166"/>
        <v>42609.311990740738</v>
      </c>
      <c r="T2643" s="13">
        <f t="shared" si="167"/>
        <v>42668.791666666672</v>
      </c>
    </row>
    <row r="2644" spans="1:20" ht="45" hidden="1" x14ac:dyDescent="0.25">
      <c r="A2644">
        <v>3888</v>
      </c>
      <c r="B2644" s="3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9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9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45" hidden="1" x14ac:dyDescent="0.25">
      <c r="A2646">
        <v>3133</v>
      </c>
      <c r="B2646" s="3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9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45" hidden="1" x14ac:dyDescent="0.25">
      <c r="A2647">
        <v>3319</v>
      </c>
      <c r="B2647" s="3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9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45" hidden="1" x14ac:dyDescent="0.25">
      <c r="A2648">
        <v>3321</v>
      </c>
      <c r="B2648" s="3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9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45" hidden="1" x14ac:dyDescent="0.25">
      <c r="A2649">
        <v>3831</v>
      </c>
      <c r="B2649" s="3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30" hidden="1" x14ac:dyDescent="0.25">
      <c r="A2650">
        <v>1146</v>
      </c>
      <c r="B2650" s="3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9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9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9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45" hidden="1" x14ac:dyDescent="0.25">
      <c r="A2653">
        <v>3563</v>
      </c>
      <c r="B2653" s="3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9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9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9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9" t="s">
        <v>8323</v>
      </c>
      <c r="R2656" t="s">
        <v>8335</v>
      </c>
      <c r="S2656" s="13">
        <f t="shared" si="166"/>
        <v>42458.127175925925</v>
      </c>
      <c r="T2656" s="13">
        <f t="shared" si="167"/>
        <v>42489.165972222225</v>
      </c>
    </row>
    <row r="2657" spans="1:20" ht="45" hidden="1" x14ac:dyDescent="0.25">
      <c r="A2657">
        <v>3255</v>
      </c>
      <c r="B2657" s="3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9" t="s">
        <v>8323</v>
      </c>
      <c r="R2657" t="s">
        <v>8326</v>
      </c>
      <c r="S2657" s="13">
        <f t="shared" si="166"/>
        <v>41889.768229166664</v>
      </c>
      <c r="T2657" s="13">
        <f t="shared" si="167"/>
        <v>41919.768229166664</v>
      </c>
    </row>
    <row r="2658" spans="1:20" ht="45" hidden="1" x14ac:dyDescent="0.25">
      <c r="A2658">
        <v>3112</v>
      </c>
      <c r="B2658" s="3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9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45" hidden="1" x14ac:dyDescent="0.25">
      <c r="A2659">
        <v>909</v>
      </c>
      <c r="B2659" s="3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9" t="s">
        <v>8327</v>
      </c>
      <c r="R2659" t="s">
        <v>8350</v>
      </c>
      <c r="S2659" s="13">
        <f t="shared" si="166"/>
        <v>41081.69027777778</v>
      </c>
      <c r="T2659" s="13">
        <f t="shared" si="167"/>
        <v>41113.166666666664</v>
      </c>
    </row>
    <row r="2660" spans="1:20" ht="45" hidden="1" x14ac:dyDescent="0.25">
      <c r="A2660">
        <v>3894</v>
      </c>
      <c r="B2660" s="3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9" t="s">
        <v>8323</v>
      </c>
      <c r="R2660" t="s">
        <v>8326</v>
      </c>
      <c r="S2660" s="13">
        <f t="shared" si="166"/>
        <v>42679.958472222221</v>
      </c>
      <c r="T2660" s="13">
        <f t="shared" si="167"/>
        <v>42710.207638888889</v>
      </c>
    </row>
    <row r="2661" spans="1:20" ht="45" hidden="1" x14ac:dyDescent="0.25">
      <c r="A2661">
        <v>829</v>
      </c>
      <c r="B2661" s="3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9" t="s">
        <v>8327</v>
      </c>
      <c r="R2661" t="s">
        <v>8331</v>
      </c>
      <c r="S2661" s="13">
        <f t="shared" si="166"/>
        <v>42504.801388888889</v>
      </c>
      <c r="T2661" s="13">
        <f t="shared" si="167"/>
        <v>42564.801388888889</v>
      </c>
    </row>
    <row r="2662" spans="1:20" ht="60" hidden="1" x14ac:dyDescent="0.25">
      <c r="A2662">
        <v>1835</v>
      </c>
      <c r="B2662" s="3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9" t="s">
        <v>8327</v>
      </c>
      <c r="R2662" t="s">
        <v>8331</v>
      </c>
      <c r="S2662" s="13">
        <f t="shared" si="166"/>
        <v>42430.702210648145</v>
      </c>
      <c r="T2662" s="13">
        <f t="shared" si="167"/>
        <v>42460.660543981481</v>
      </c>
    </row>
    <row r="2663" spans="1:20" ht="30" hidden="1" x14ac:dyDescent="0.25">
      <c r="A2663">
        <v>3651</v>
      </c>
      <c r="B2663" s="3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9" t="s">
        <v>8323</v>
      </c>
      <c r="R2663" t="s">
        <v>8326</v>
      </c>
      <c r="S2663" s="13">
        <f t="shared" si="166"/>
        <v>41828.646319444444</v>
      </c>
      <c r="T2663" s="13">
        <f t="shared" si="167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9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45" hidden="1" x14ac:dyDescent="0.25">
      <c r="A2665">
        <v>2491</v>
      </c>
      <c r="B2665" s="3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9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9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45" hidden="1" x14ac:dyDescent="0.25">
      <c r="A2667">
        <v>1990</v>
      </c>
      <c r="B2667" s="3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9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45" hidden="1" x14ac:dyDescent="0.25">
      <c r="A2668">
        <v>1574</v>
      </c>
      <c r="B2668" s="3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9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45" hidden="1" x14ac:dyDescent="0.25">
      <c r="A2670">
        <v>2867</v>
      </c>
      <c r="B2670" s="3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9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9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9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45" hidden="1" x14ac:dyDescent="0.25">
      <c r="A2673">
        <v>1320</v>
      </c>
      <c r="B2673" s="3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9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9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45" hidden="1" x14ac:dyDescent="0.25">
      <c r="A2675">
        <v>3829</v>
      </c>
      <c r="B2675" s="3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9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9" t="s">
        <v>8323</v>
      </c>
      <c r="R2676" t="s">
        <v>8335</v>
      </c>
      <c r="S2676" s="13">
        <f t="shared" si="166"/>
        <v>42333.695821759262</v>
      </c>
      <c r="T2676" s="13">
        <f t="shared" si="167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9" t="s">
        <v>8323</v>
      </c>
      <c r="R2677" t="s">
        <v>8326</v>
      </c>
      <c r="S2677" s="13">
        <f t="shared" si="166"/>
        <v>41869.714166666665</v>
      </c>
      <c r="T2677" s="13">
        <f t="shared" si="167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9" t="s">
        <v>8321</v>
      </c>
      <c r="R2678" t="s">
        <v>8343</v>
      </c>
      <c r="S2678" s="13">
        <f t="shared" si="166"/>
        <v>40648.757939814815</v>
      </c>
      <c r="T2678" s="13">
        <f t="shared" si="167"/>
        <v>40678.757939814815</v>
      </c>
    </row>
    <row r="2679" spans="1:20" ht="30" hidden="1" x14ac:dyDescent="0.25">
      <c r="A2679">
        <v>139</v>
      </c>
      <c r="B2679" s="3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9" t="s">
        <v>8321</v>
      </c>
      <c r="R2679" t="s">
        <v>8337</v>
      </c>
      <c r="S2679" s="13">
        <f t="shared" si="166"/>
        <v>42187.920972222222</v>
      </c>
      <c r="T2679" s="13">
        <f t="shared" si="167"/>
        <v>42197.920972222222</v>
      </c>
    </row>
    <row r="2680" spans="1:20" ht="45" x14ac:dyDescent="0.25">
      <c r="A2680">
        <v>2922</v>
      </c>
      <c r="B2680" s="3" t="s">
        <v>2922</v>
      </c>
      <c r="C2680" s="3" t="s">
        <v>7032</v>
      </c>
      <c r="D2680" s="24">
        <v>500</v>
      </c>
      <c r="E2680" s="24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9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45" hidden="1" x14ac:dyDescent="0.25">
      <c r="A2681">
        <v>3000</v>
      </c>
      <c r="B2681" s="3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9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45" hidden="1" x14ac:dyDescent="0.25">
      <c r="A2682">
        <v>3392</v>
      </c>
      <c r="B2682" s="3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9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9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45" hidden="1" x14ac:dyDescent="0.25">
      <c r="A2684">
        <v>3579</v>
      </c>
      <c r="B2684" s="3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9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45" hidden="1" x14ac:dyDescent="0.25">
      <c r="A2685">
        <v>3650</v>
      </c>
      <c r="B2685" s="3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9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45" x14ac:dyDescent="0.25">
      <c r="A2686">
        <v>3761</v>
      </c>
      <c r="B2686" s="3" t="s">
        <v>3758</v>
      </c>
      <c r="C2686" s="3" t="s">
        <v>7871</v>
      </c>
      <c r="D2686" s="24">
        <v>500</v>
      </c>
      <c r="E2686" s="24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9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45" hidden="1" x14ac:dyDescent="0.25">
      <c r="A2687">
        <v>1832</v>
      </c>
      <c r="B2687" s="3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9" t="s">
        <v>8327</v>
      </c>
      <c r="R2687" t="s">
        <v>8331</v>
      </c>
      <c r="S2687" s="13">
        <f t="shared" si="166"/>
        <v>40576.539664351854</v>
      </c>
      <c r="T2687" s="13">
        <f t="shared" si="167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9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45" hidden="1" x14ac:dyDescent="0.25">
      <c r="A2689">
        <v>2639</v>
      </c>
      <c r="B2689" s="3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45" hidden="1" x14ac:dyDescent="0.25">
      <c r="A2690">
        <v>4062</v>
      </c>
      <c r="B2690" s="3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 2), 0)</f>
        <v>163.33000000000001</v>
      </c>
      <c r="Q2690" s="9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45" hidden="1" x14ac:dyDescent="0.25">
      <c r="A2691">
        <v>3986</v>
      </c>
      <c r="B2691" s="3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9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45" hidden="1" x14ac:dyDescent="0.25">
      <c r="A2692">
        <v>1707</v>
      </c>
      <c r="B2692" s="3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9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45" hidden="1" x14ac:dyDescent="0.25">
      <c r="A2693">
        <v>1325</v>
      </c>
      <c r="B2693" s="3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9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45" hidden="1" x14ac:dyDescent="0.25">
      <c r="A2694">
        <v>2836</v>
      </c>
      <c r="B2694" s="3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9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9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9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9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45" hidden="1" x14ac:dyDescent="0.25">
      <c r="A2698">
        <v>948</v>
      </c>
      <c r="B2698" s="3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9" t="s">
        <v>8308</v>
      </c>
      <c r="R2698" t="s">
        <v>8310</v>
      </c>
      <c r="S2698" s="13">
        <f t="shared" si="170"/>
        <v>42411.828287037039</v>
      </c>
      <c r="T2698" s="13">
        <f t="shared" si="171"/>
        <v>42441.828287037039</v>
      </c>
    </row>
    <row r="2699" spans="1:20" ht="30" hidden="1" x14ac:dyDescent="0.25">
      <c r="A2699">
        <v>452</v>
      </c>
      <c r="B2699" s="3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9" t="s">
        <v>8321</v>
      </c>
      <c r="R2699" t="s">
        <v>8339</v>
      </c>
      <c r="S2699" s="13">
        <f t="shared" si="170"/>
        <v>42107.703877314809</v>
      </c>
      <c r="T2699" s="13">
        <f t="shared" si="171"/>
        <v>42137.703877314809</v>
      </c>
    </row>
    <row r="2700" spans="1:20" ht="45" hidden="1" x14ac:dyDescent="0.25">
      <c r="A2700">
        <v>2135</v>
      </c>
      <c r="B2700" s="3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9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45" hidden="1" x14ac:dyDescent="0.25">
      <c r="A2701">
        <v>3084</v>
      </c>
      <c r="B2701" s="3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9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45" hidden="1" x14ac:dyDescent="0.25">
      <c r="A2702">
        <v>3562</v>
      </c>
      <c r="B2702" s="3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9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9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9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45" hidden="1" x14ac:dyDescent="0.25">
      <c r="A2705">
        <v>2388</v>
      </c>
      <c r="B2705" s="3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9" t="s">
        <v>8308</v>
      </c>
      <c r="R2705" t="s">
        <v>8342</v>
      </c>
      <c r="S2705" s="13">
        <f t="shared" si="170"/>
        <v>41989.853692129633</v>
      </c>
      <c r="T2705" s="13">
        <f t="shared" si="171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9" t="s">
        <v>8327</v>
      </c>
      <c r="R2706" t="s">
        <v>8331</v>
      </c>
      <c r="S2706" s="13">
        <f t="shared" si="170"/>
        <v>42240.852534722217</v>
      </c>
      <c r="T2706" s="13">
        <f t="shared" si="171"/>
        <v>42270.852534722217</v>
      </c>
    </row>
    <row r="2707" spans="1:20" ht="30" hidden="1" x14ac:dyDescent="0.25">
      <c r="A2707">
        <v>2409</v>
      </c>
      <c r="B2707" s="3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9" t="s">
        <v>8319</v>
      </c>
      <c r="R2707" t="s">
        <v>8345</v>
      </c>
      <c r="S2707" s="13">
        <f t="shared" si="170"/>
        <v>42204.875868055555</v>
      </c>
      <c r="T2707" s="13">
        <f t="shared" si="171"/>
        <v>42234.875868055555</v>
      </c>
    </row>
    <row r="2708" spans="1:20" ht="45" hidden="1" x14ac:dyDescent="0.25">
      <c r="A2708">
        <v>2414</v>
      </c>
      <c r="B2708" s="3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9" t="s">
        <v>8319</v>
      </c>
      <c r="R2708" t="s">
        <v>8345</v>
      </c>
      <c r="S2708" s="13">
        <f t="shared" si="170"/>
        <v>42198.695138888885</v>
      </c>
      <c r="T2708" s="13">
        <f t="shared" si="171"/>
        <v>42238.165972222225</v>
      </c>
    </row>
    <row r="2709" spans="1:20" ht="45" hidden="1" x14ac:dyDescent="0.25">
      <c r="A2709">
        <v>4046</v>
      </c>
      <c r="B2709" s="3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9" t="s">
        <v>8323</v>
      </c>
      <c r="R2709" t="s">
        <v>8326</v>
      </c>
      <c r="S2709" s="13">
        <f t="shared" si="170"/>
        <v>41904.650578703702</v>
      </c>
      <c r="T2709" s="13">
        <f t="shared" si="171"/>
        <v>41934.650578703702</v>
      </c>
    </row>
    <row r="2710" spans="1:20" ht="45" hidden="1" x14ac:dyDescent="0.25">
      <c r="A2710">
        <v>95</v>
      </c>
      <c r="B2710" s="3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9" t="s">
        <v>8321</v>
      </c>
      <c r="R2710" t="s">
        <v>8343</v>
      </c>
      <c r="S2710" s="13">
        <f t="shared" si="170"/>
        <v>40935.005104166667</v>
      </c>
      <c r="T2710" s="13">
        <f t="shared" si="171"/>
        <v>40965.005104166667</v>
      </c>
    </row>
    <row r="2711" spans="1:20" ht="45" hidden="1" x14ac:dyDescent="0.25">
      <c r="A2711">
        <v>76</v>
      </c>
      <c r="B2711" s="3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9" t="s">
        <v>8321</v>
      </c>
      <c r="R2711" t="s">
        <v>8343</v>
      </c>
      <c r="S2711" s="13">
        <f t="shared" si="170"/>
        <v>40844.691643518519</v>
      </c>
      <c r="T2711" s="13">
        <f t="shared" si="171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9" t="s">
        <v>8323</v>
      </c>
      <c r="R2712" t="s">
        <v>8326</v>
      </c>
      <c r="S2712" s="13">
        <f t="shared" si="170"/>
        <v>42383.793124999997</v>
      </c>
      <c r="T2712" s="13">
        <f t="shared" si="171"/>
        <v>42413.793124999997</v>
      </c>
    </row>
    <row r="2713" spans="1:20" ht="45" hidden="1" x14ac:dyDescent="0.25">
      <c r="A2713">
        <v>3807</v>
      </c>
      <c r="B2713" s="3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9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45" hidden="1" x14ac:dyDescent="0.25">
      <c r="A2714">
        <v>3929</v>
      </c>
      <c r="B2714" s="3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9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45" hidden="1" x14ac:dyDescent="0.25">
      <c r="A2715">
        <v>4001</v>
      </c>
      <c r="B2715" s="3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9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9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45" hidden="1" x14ac:dyDescent="0.25">
      <c r="A2717">
        <v>3059</v>
      </c>
      <c r="B2717" s="3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9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45" hidden="1" x14ac:dyDescent="0.25">
      <c r="A2718">
        <v>3980</v>
      </c>
      <c r="B2718" s="3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9" t="s">
        <v>8323</v>
      </c>
      <c r="R2718" t="s">
        <v>8326</v>
      </c>
      <c r="S2718" s="13">
        <f t="shared" si="170"/>
        <v>41795.598923611113</v>
      </c>
      <c r="T2718" s="13">
        <f t="shared" si="171"/>
        <v>41825.598923611113</v>
      </c>
    </row>
    <row r="2719" spans="1:20" ht="45" hidden="1" x14ac:dyDescent="0.25">
      <c r="A2719">
        <v>3325</v>
      </c>
      <c r="B2719" s="3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9" t="s">
        <v>8323</v>
      </c>
      <c r="R2719" t="s">
        <v>8326</v>
      </c>
      <c r="S2719" s="13">
        <f t="shared" si="170"/>
        <v>42064.785613425927</v>
      </c>
      <c r="T2719" s="13">
        <f t="shared" si="171"/>
        <v>42099.743946759263</v>
      </c>
    </row>
    <row r="2720" spans="1:20" ht="45" hidden="1" x14ac:dyDescent="0.25">
      <c r="A2720">
        <v>1419</v>
      </c>
      <c r="B2720" s="3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9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45" hidden="1" x14ac:dyDescent="0.25">
      <c r="A2721">
        <v>1494</v>
      </c>
      <c r="B2721" s="3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9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45" hidden="1" x14ac:dyDescent="0.25">
      <c r="A2722">
        <v>3897</v>
      </c>
      <c r="B2722" s="3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9" t="s">
        <v>8323</v>
      </c>
      <c r="R2722" t="s">
        <v>8326</v>
      </c>
      <c r="S2722" s="13">
        <f t="shared" si="170"/>
        <v>41982.87364583333</v>
      </c>
      <c r="T2722" s="13">
        <f t="shared" si="171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9" t="s">
        <v>8323</v>
      </c>
      <c r="R2723" t="s">
        <v>8326</v>
      </c>
      <c r="S2723" s="13">
        <f t="shared" si="170"/>
        <v>42213.505474537036</v>
      </c>
      <c r="T2723" s="13">
        <f t="shared" si="171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9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5" hidden="1" x14ac:dyDescent="0.25">
      <c r="A2725">
        <v>2383</v>
      </c>
      <c r="B2725" s="3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9" t="s">
        <v>8308</v>
      </c>
      <c r="R2725" t="s">
        <v>8342</v>
      </c>
      <c r="S2725" s="13">
        <f t="shared" si="170"/>
        <v>42027.056793981479</v>
      </c>
      <c r="T2725" s="13">
        <f t="shared" si="171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9" t="s">
        <v>8321</v>
      </c>
      <c r="R2726" t="s">
        <v>8325</v>
      </c>
      <c r="S2726" s="13">
        <f t="shared" si="170"/>
        <v>41835.126805555556</v>
      </c>
      <c r="T2726" s="13">
        <f t="shared" si="171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9" t="s">
        <v>8327</v>
      </c>
      <c r="R2727" t="s">
        <v>8331</v>
      </c>
      <c r="S2727" s="13">
        <f t="shared" si="170"/>
        <v>41619.998310185183</v>
      </c>
      <c r="T2727" s="13">
        <f t="shared" si="171"/>
        <v>41629.197222222225</v>
      </c>
    </row>
    <row r="2728" spans="1:20" ht="45" hidden="1" x14ac:dyDescent="0.25">
      <c r="A2728">
        <v>1908</v>
      </c>
      <c r="B2728" s="3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9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45" hidden="1" x14ac:dyDescent="0.25">
      <c r="A2729">
        <v>422</v>
      </c>
      <c r="B2729" s="3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9" t="s">
        <v>8323</v>
      </c>
      <c r="R2730" t="s">
        <v>8326</v>
      </c>
      <c r="S2730" s="13">
        <f t="shared" si="170"/>
        <v>42022.661527777775</v>
      </c>
      <c r="T2730" s="13">
        <f t="shared" si="171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9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45" hidden="1" x14ac:dyDescent="0.25">
      <c r="A2732">
        <v>2448</v>
      </c>
      <c r="B2732" s="3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9" t="s">
        <v>8319</v>
      </c>
      <c r="R2732" t="s">
        <v>8320</v>
      </c>
      <c r="S2732" s="13">
        <f t="shared" si="170"/>
        <v>42607.316122685181</v>
      </c>
      <c r="T2732" s="13">
        <f t="shared" si="171"/>
        <v>42613.233333333337</v>
      </c>
    </row>
    <row r="2733" spans="1:20" ht="45" hidden="1" x14ac:dyDescent="0.25">
      <c r="A2733">
        <v>3693</v>
      </c>
      <c r="B2733" s="3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9" t="s">
        <v>8323</v>
      </c>
      <c r="R2733" t="s">
        <v>8326</v>
      </c>
      <c r="S2733" s="13">
        <f t="shared" si="170"/>
        <v>42309.191307870366</v>
      </c>
      <c r="T2733" s="13">
        <f t="shared" si="171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9" t="s">
        <v>8323</v>
      </c>
      <c r="R2734" t="s">
        <v>8326</v>
      </c>
      <c r="S2734" s="13">
        <f t="shared" si="170"/>
        <v>42160.651817129634</v>
      </c>
      <c r="T2734" s="13">
        <f t="shared" si="171"/>
        <v>42190.651817129634</v>
      </c>
    </row>
    <row r="2735" spans="1:20" ht="45" hidden="1" x14ac:dyDescent="0.25">
      <c r="A2735">
        <v>3734</v>
      </c>
      <c r="B2735" s="3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9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45" hidden="1" x14ac:dyDescent="0.25">
      <c r="A2736">
        <v>595</v>
      </c>
      <c r="B2736" s="3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9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9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5" hidden="1" x14ac:dyDescent="0.25">
      <c r="A2738">
        <v>1124</v>
      </c>
      <c r="B2738" s="3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9" t="s">
        <v>8316</v>
      </c>
      <c r="R2738" t="s">
        <v>8344</v>
      </c>
      <c r="S2738" s="13">
        <f t="shared" si="170"/>
        <v>42094.667256944449</v>
      </c>
      <c r="T2738" s="13">
        <f t="shared" si="171"/>
        <v>42124.667256944449</v>
      </c>
    </row>
    <row r="2739" spans="1:20" ht="45" hidden="1" x14ac:dyDescent="0.25">
      <c r="A2739">
        <v>1102</v>
      </c>
      <c r="B2739" s="3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45" hidden="1" x14ac:dyDescent="0.25">
      <c r="A2740">
        <v>3955</v>
      </c>
      <c r="B2740" s="3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9" t="s">
        <v>8323</v>
      </c>
      <c r="R2740" t="s">
        <v>8326</v>
      </c>
      <c r="S2740" s="13">
        <f t="shared" si="170"/>
        <v>42306.848854166667</v>
      </c>
      <c r="T2740" s="13">
        <f t="shared" si="171"/>
        <v>42336.890520833331</v>
      </c>
    </row>
    <row r="2741" spans="1:20" ht="45" hidden="1" x14ac:dyDescent="0.25">
      <c r="A2741">
        <v>2217</v>
      </c>
      <c r="B2741" s="3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9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9" t="s">
        <v>8321</v>
      </c>
      <c r="R2742" t="s">
        <v>8343</v>
      </c>
      <c r="S2742" s="13">
        <f t="shared" si="170"/>
        <v>40706.135208333333</v>
      </c>
      <c r="T2742" s="13">
        <f t="shared" si="171"/>
        <v>40736.135208333333</v>
      </c>
    </row>
    <row r="2743" spans="1:20" ht="45" hidden="1" x14ac:dyDescent="0.25">
      <c r="A2743">
        <v>2201</v>
      </c>
      <c r="B2743" s="3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9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9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45" hidden="1" x14ac:dyDescent="0.25">
      <c r="A2745">
        <v>1427</v>
      </c>
      <c r="B2745" s="3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9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9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9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9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45" hidden="1" x14ac:dyDescent="0.25">
      <c r="A2749">
        <v>4032</v>
      </c>
      <c r="B2749" s="3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45" hidden="1" x14ac:dyDescent="0.25">
      <c r="A2750">
        <v>973</v>
      </c>
      <c r="B2750" s="3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9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45" hidden="1" x14ac:dyDescent="0.25">
      <c r="A2751">
        <v>1083</v>
      </c>
      <c r="B2751" s="3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9" t="s">
        <v>8316</v>
      </c>
      <c r="R2751" t="s">
        <v>8334</v>
      </c>
      <c r="S2751" s="13">
        <f t="shared" si="170"/>
        <v>41793.659525462965</v>
      </c>
      <c r="T2751" s="13">
        <f t="shared" si="171"/>
        <v>41853.659525462965</v>
      </c>
    </row>
    <row r="2752" spans="1:20" ht="45" hidden="1" x14ac:dyDescent="0.25">
      <c r="A2752">
        <v>3967</v>
      </c>
      <c r="B2752" s="3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9" t="s">
        <v>8323</v>
      </c>
      <c r="R2752" t="s">
        <v>8326</v>
      </c>
      <c r="S2752" s="13">
        <f t="shared" si="170"/>
        <v>42770.290590277778</v>
      </c>
      <c r="T2752" s="13">
        <f t="shared" si="171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9" t="s">
        <v>8321</v>
      </c>
      <c r="R2753" t="s">
        <v>8332</v>
      </c>
      <c r="S2753" s="13">
        <f t="shared" si="170"/>
        <v>41989.91134259259</v>
      </c>
      <c r="T2753" s="13">
        <f t="shared" si="171"/>
        <v>42005.332638888889</v>
      </c>
    </row>
    <row r="2754" spans="1:20" ht="45" hidden="1" x14ac:dyDescent="0.25">
      <c r="A2754">
        <v>3704</v>
      </c>
      <c r="B2754" s="3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 2), 0)</f>
        <v>15.15</v>
      </c>
      <c r="Q2754" s="9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9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9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5" hidden="1" x14ac:dyDescent="0.25">
      <c r="A2757">
        <v>700</v>
      </c>
      <c r="B2757" s="3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9" t="s">
        <v>8308</v>
      </c>
      <c r="R2757" t="s">
        <v>8310</v>
      </c>
      <c r="S2757" s="13">
        <f t="shared" si="174"/>
        <v>42715.688437500001</v>
      </c>
      <c r="T2757" s="13">
        <f t="shared" si="175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9" t="s">
        <v>8311</v>
      </c>
      <c r="R2758" t="s">
        <v>8348</v>
      </c>
      <c r="S2758" s="13">
        <f t="shared" si="174"/>
        <v>41961.813518518517</v>
      </c>
      <c r="T2758" s="13">
        <f t="shared" si="175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9" t="s">
        <v>8321</v>
      </c>
      <c r="R2759" t="s">
        <v>8337</v>
      </c>
      <c r="S2759" s="13">
        <f t="shared" si="174"/>
        <v>41788.381909722222</v>
      </c>
      <c r="T2759" s="13">
        <f t="shared" si="175"/>
        <v>41821.791666666664</v>
      </c>
    </row>
    <row r="2760" spans="1:20" ht="30" hidden="1" x14ac:dyDescent="0.25">
      <c r="A2760">
        <v>3799</v>
      </c>
      <c r="B2760" s="3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9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9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45" hidden="1" x14ac:dyDescent="0.25">
      <c r="A2762">
        <v>234</v>
      </c>
      <c r="B2762" s="3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9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30" hidden="1" x14ac:dyDescent="0.25">
      <c r="A2763">
        <v>2479</v>
      </c>
      <c r="B2763" s="3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9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45" hidden="1" x14ac:dyDescent="0.25">
      <c r="A2764">
        <v>508</v>
      </c>
      <c r="B2764" s="3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9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45" hidden="1" x14ac:dyDescent="0.25">
      <c r="A2765">
        <v>779</v>
      </c>
      <c r="B2765" s="3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9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9" t="s">
        <v>8323</v>
      </c>
      <c r="R2766" t="s">
        <v>8326</v>
      </c>
      <c r="S2766" s="13">
        <f t="shared" si="174"/>
        <v>42750.530312499999</v>
      </c>
      <c r="T2766" s="13">
        <f t="shared" si="175"/>
        <v>42794.368749999994</v>
      </c>
    </row>
    <row r="2767" spans="1:20" ht="45" hidden="1" x14ac:dyDescent="0.25">
      <c r="A2767">
        <v>4030</v>
      </c>
      <c r="B2767" s="3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9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5" hidden="1" x14ac:dyDescent="0.25">
      <c r="A2768">
        <v>3494</v>
      </c>
      <c r="B2768" s="3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9" t="s">
        <v>8323</v>
      </c>
      <c r="R2768" t="s">
        <v>8326</v>
      </c>
      <c r="S2768" s="13">
        <f t="shared" si="174"/>
        <v>42689.214988425927</v>
      </c>
      <c r="T2768" s="13">
        <f t="shared" si="175"/>
        <v>42700.25</v>
      </c>
    </row>
    <row r="2769" spans="1:20" ht="45" hidden="1" x14ac:dyDescent="0.25">
      <c r="A2769">
        <v>3938</v>
      </c>
      <c r="B2769" s="3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45" hidden="1" x14ac:dyDescent="0.25">
      <c r="A2770">
        <v>450</v>
      </c>
      <c r="B2770" s="3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9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45" hidden="1" x14ac:dyDescent="0.25">
      <c r="A2771">
        <v>2543</v>
      </c>
      <c r="B2771" s="3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9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5" hidden="1" x14ac:dyDescent="0.25">
      <c r="A2772">
        <v>4064</v>
      </c>
      <c r="B2772" s="3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9" t="s">
        <v>8323</v>
      </c>
      <c r="R2772" t="s">
        <v>8326</v>
      </c>
      <c r="S2772" s="13">
        <f t="shared" si="174"/>
        <v>42093.588263888887</v>
      </c>
      <c r="T2772" s="13">
        <f t="shared" si="175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9" t="s">
        <v>8323</v>
      </c>
      <c r="R2773" t="s">
        <v>8326</v>
      </c>
      <c r="S2773" s="13">
        <f t="shared" si="174"/>
        <v>42535.97865740741</v>
      </c>
      <c r="T2773" s="13">
        <f t="shared" si="175"/>
        <v>42595.97865740741</v>
      </c>
    </row>
    <row r="2774" spans="1:20" ht="45" hidden="1" x14ac:dyDescent="0.25">
      <c r="A2774">
        <v>1981</v>
      </c>
      <c r="B2774" s="3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9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45" hidden="1" x14ac:dyDescent="0.25">
      <c r="A2775">
        <v>3725</v>
      </c>
      <c r="B2775" s="3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9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9" t="s">
        <v>8313</v>
      </c>
      <c r="R2776" t="s">
        <v>8314</v>
      </c>
      <c r="S2776" s="13">
        <f t="shared" si="174"/>
        <v>42029.907858796301</v>
      </c>
      <c r="T2776" s="13">
        <f t="shared" si="175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9" t="s">
        <v>8311</v>
      </c>
      <c r="R2777" t="s">
        <v>8356</v>
      </c>
      <c r="S2777" s="13">
        <f t="shared" si="174"/>
        <v>41117.900729166664</v>
      </c>
      <c r="T2777" s="13">
        <f t="shared" si="175"/>
        <v>41147.900729166664</v>
      </c>
    </row>
    <row r="2778" spans="1:20" ht="45" hidden="1" x14ac:dyDescent="0.25">
      <c r="A2778">
        <v>201</v>
      </c>
      <c r="B2778" s="3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9" t="s">
        <v>8321</v>
      </c>
      <c r="R2778" t="s">
        <v>8325</v>
      </c>
      <c r="S2778" s="13">
        <f t="shared" si="174"/>
        <v>42023.818622685183</v>
      </c>
      <c r="T2778" s="13">
        <f t="shared" si="175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45" hidden="1" x14ac:dyDescent="0.25">
      <c r="A2780">
        <v>3080</v>
      </c>
      <c r="B2780" s="3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9" t="s">
        <v>8323</v>
      </c>
      <c r="R2780" t="s">
        <v>8324</v>
      </c>
      <c r="S2780" s="13">
        <f t="shared" si="174"/>
        <v>41940.028287037036</v>
      </c>
      <c r="T2780" s="13">
        <f t="shared" si="175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9" t="s">
        <v>8321</v>
      </c>
      <c r="R2781" t="s">
        <v>8322</v>
      </c>
      <c r="S2781" s="13">
        <f t="shared" si="174"/>
        <v>42425.576898148152</v>
      </c>
      <c r="T2781" s="13">
        <f t="shared" si="175"/>
        <v>42465.666666666672</v>
      </c>
    </row>
    <row r="2782" spans="1:20" ht="30" hidden="1" x14ac:dyDescent="0.25">
      <c r="A2782">
        <v>3130</v>
      </c>
      <c r="B2782" s="3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9" t="s">
        <v>8323</v>
      </c>
      <c r="R2782" t="s">
        <v>8326</v>
      </c>
      <c r="S2782" s="13">
        <f t="shared" si="174"/>
        <v>42808.640231481477</v>
      </c>
      <c r="T2782" s="13">
        <f t="shared" si="175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9" t="s">
        <v>8327</v>
      </c>
      <c r="R2783" t="s">
        <v>8350</v>
      </c>
      <c r="S2783" s="13">
        <f t="shared" si="174"/>
        <v>40937.679560185185</v>
      </c>
      <c r="T2783" s="13">
        <f t="shared" si="175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9" t="s">
        <v>8311</v>
      </c>
      <c r="R2784" t="s">
        <v>8333</v>
      </c>
      <c r="S2784" s="13">
        <f t="shared" si="174"/>
        <v>41799.814340277779</v>
      </c>
      <c r="T2784" s="13">
        <f t="shared" si="175"/>
        <v>41834.814340277779</v>
      </c>
    </row>
    <row r="2785" spans="1:20" ht="30" hidden="1" x14ac:dyDescent="0.25">
      <c r="A2785">
        <v>3470</v>
      </c>
      <c r="B2785" s="3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9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9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45" hidden="1" x14ac:dyDescent="0.25">
      <c r="A2787">
        <v>3540</v>
      </c>
      <c r="B2787" s="3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9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45" hidden="1" x14ac:dyDescent="0.25">
      <c r="A2788">
        <v>1600</v>
      </c>
      <c r="B2788" s="3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9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45" hidden="1" x14ac:dyDescent="0.25">
      <c r="A2789">
        <v>3729</v>
      </c>
      <c r="B2789" s="3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9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9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9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45" hidden="1" x14ac:dyDescent="0.25">
      <c r="A2793">
        <v>1685</v>
      </c>
      <c r="B2793" s="3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9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9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45" hidden="1" x14ac:dyDescent="0.25">
      <c r="A2795">
        <v>2650</v>
      </c>
      <c r="B2795" s="3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9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45" hidden="1" x14ac:dyDescent="0.25">
      <c r="A2796">
        <v>3740</v>
      </c>
      <c r="B2796" s="3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9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9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9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45" hidden="1" x14ac:dyDescent="0.25">
      <c r="A2799">
        <v>774</v>
      </c>
      <c r="B2799" s="3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9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45" hidden="1" x14ac:dyDescent="0.25">
      <c r="A2801">
        <v>629</v>
      </c>
      <c r="B2801" s="3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9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45" hidden="1" x14ac:dyDescent="0.25">
      <c r="A2802">
        <v>1567</v>
      </c>
      <c r="B2802" s="3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9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9" t="s">
        <v>8323</v>
      </c>
      <c r="R2803" t="s">
        <v>8326</v>
      </c>
      <c r="S2803" s="13">
        <f t="shared" si="174"/>
        <v>42041.581307870365</v>
      </c>
      <c r="T2803" s="13">
        <f t="shared" si="175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9" t="s">
        <v>8323</v>
      </c>
      <c r="R2804" t="s">
        <v>8326</v>
      </c>
      <c r="S2804" s="13">
        <f t="shared" si="174"/>
        <v>42088.911354166667</v>
      </c>
      <c r="T2804" s="13">
        <f t="shared" si="175"/>
        <v>42118.911354166667</v>
      </c>
    </row>
    <row r="2805" spans="1:20" ht="45" hidden="1" x14ac:dyDescent="0.25">
      <c r="A2805">
        <v>573</v>
      </c>
      <c r="B2805" s="3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9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45" hidden="1" x14ac:dyDescent="0.25">
      <c r="A2806">
        <v>189</v>
      </c>
      <c r="B2806" s="3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9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45" hidden="1" x14ac:dyDescent="0.25">
      <c r="A2807">
        <v>930</v>
      </c>
      <c r="B2807" s="3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9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45" hidden="1" x14ac:dyDescent="0.25">
      <c r="A2808">
        <v>622</v>
      </c>
      <c r="B2808" s="3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9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45" hidden="1" x14ac:dyDescent="0.25">
      <c r="A2810">
        <v>145</v>
      </c>
      <c r="B2810" s="3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9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30" hidden="1" x14ac:dyDescent="0.25">
      <c r="A2811">
        <v>3060</v>
      </c>
      <c r="B2811" s="3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9" t="s">
        <v>8323</v>
      </c>
      <c r="R2811" t="s">
        <v>8324</v>
      </c>
      <c r="S2811" s="13">
        <f t="shared" si="174"/>
        <v>42245.274699074071</v>
      </c>
      <c r="T2811" s="13">
        <f t="shared" si="175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9" t="s">
        <v>8319</v>
      </c>
      <c r="R2812" t="s">
        <v>8345</v>
      </c>
      <c r="S2812" s="13">
        <f t="shared" si="174"/>
        <v>42536.862800925926</v>
      </c>
      <c r="T2812" s="13">
        <f t="shared" si="175"/>
        <v>42566.862800925926</v>
      </c>
    </row>
    <row r="2813" spans="1:20" ht="45" hidden="1" x14ac:dyDescent="0.25">
      <c r="A2813">
        <v>504</v>
      </c>
      <c r="B2813" s="3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9" t="s">
        <v>8321</v>
      </c>
      <c r="R2813" t="s">
        <v>8339</v>
      </c>
      <c r="S2813" s="13">
        <f t="shared" si="174"/>
        <v>40949.98364583333</v>
      </c>
      <c r="T2813" s="13">
        <f t="shared" si="175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9" t="s">
        <v>8313</v>
      </c>
      <c r="R2814" t="s">
        <v>8314</v>
      </c>
      <c r="S2814" s="13">
        <f t="shared" si="174"/>
        <v>41905.95684027778</v>
      </c>
      <c r="T2814" s="13">
        <f t="shared" si="175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9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45" hidden="1" x14ac:dyDescent="0.25">
      <c r="A2816">
        <v>923</v>
      </c>
      <c r="B2816" s="3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9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45" hidden="1" x14ac:dyDescent="0.25">
      <c r="A2817">
        <v>924</v>
      </c>
      <c r="B2817" s="3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9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 2), 0)</f>
        <v>81.58</v>
      </c>
      <c r="Q2818" s="9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45" hidden="1" x14ac:dyDescent="0.25">
      <c r="A2819">
        <v>170</v>
      </c>
      <c r="B2819" s="3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>
        <f t="shared" si="177"/>
        <v>32.5</v>
      </c>
      <c r="Q2819" s="9" t="s">
        <v>8321</v>
      </c>
      <c r="R2819" t="s">
        <v>8325</v>
      </c>
      <c r="S2819" s="13">
        <f t="shared" ref="S2819:S2882" si="178">(((J2819/60)/60)/24)+DATE(1970,1,1)</f>
        <v>42216.977812500001</v>
      </c>
      <c r="T2819" s="13">
        <f t="shared" ref="T2819:T2882" si="179">(((I2819/60)/60)/24)+DATE(1970,1,1)</f>
        <v>42246.227777777778</v>
      </c>
    </row>
    <row r="2820" spans="1:20" ht="45" hidden="1" x14ac:dyDescent="0.25">
      <c r="A2820">
        <v>168</v>
      </c>
      <c r="B2820" s="3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9" t="s">
        <v>8321</v>
      </c>
      <c r="R2820" t="s">
        <v>8325</v>
      </c>
      <c r="S2820" s="13">
        <f t="shared" si="178"/>
        <v>42052.83530092593</v>
      </c>
      <c r="T2820" s="13">
        <f t="shared" si="179"/>
        <v>42082.793634259258</v>
      </c>
    </row>
    <row r="2821" spans="1:20" ht="45" hidden="1" x14ac:dyDescent="0.25">
      <c r="A2821">
        <v>871</v>
      </c>
      <c r="B2821" s="3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9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9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30" hidden="1" x14ac:dyDescent="0.25">
      <c r="A2823">
        <v>1412</v>
      </c>
      <c r="B2823" s="3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9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45" hidden="1" x14ac:dyDescent="0.25">
      <c r="A2824">
        <v>3974</v>
      </c>
      <c r="B2824" s="3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9" t="s">
        <v>8323</v>
      </c>
      <c r="R2824" t="s">
        <v>8326</v>
      </c>
      <c r="S2824" s="13">
        <f t="shared" si="178"/>
        <v>42493.546851851846</v>
      </c>
      <c r="T2824" s="13">
        <f t="shared" si="179"/>
        <v>42523.546851851846</v>
      </c>
    </row>
    <row r="2825" spans="1:20" ht="45" hidden="1" x14ac:dyDescent="0.25">
      <c r="A2825">
        <v>3835</v>
      </c>
      <c r="B2825" s="3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9" t="s">
        <v>8323</v>
      </c>
      <c r="R2825" t="s">
        <v>8326</v>
      </c>
      <c r="S2825" s="13">
        <f t="shared" si="178"/>
        <v>42460.94222222222</v>
      </c>
      <c r="T2825" s="13">
        <f t="shared" si="179"/>
        <v>42481.94222222222</v>
      </c>
    </row>
    <row r="2826" spans="1:20" ht="45" hidden="1" x14ac:dyDescent="0.25">
      <c r="A2826">
        <v>2216</v>
      </c>
      <c r="B2826" s="3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9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45" hidden="1" x14ac:dyDescent="0.25">
      <c r="A2827">
        <v>2898</v>
      </c>
      <c r="B2827" s="3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9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45" hidden="1" x14ac:dyDescent="0.25">
      <c r="A2828">
        <v>3476</v>
      </c>
      <c r="B2828" s="3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9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45" hidden="1" x14ac:dyDescent="0.25">
      <c r="A2829">
        <v>2850</v>
      </c>
      <c r="B2829" s="3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30" hidden="1" x14ac:dyDescent="0.25">
      <c r="A2830">
        <v>2122</v>
      </c>
      <c r="B2830" s="3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9" t="s">
        <v>8316</v>
      </c>
      <c r="R2830" t="s">
        <v>8334</v>
      </c>
      <c r="S2830" s="13">
        <f t="shared" si="178"/>
        <v>42712.300567129627</v>
      </c>
      <c r="T2830" s="13">
        <f t="shared" si="179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9" t="s">
        <v>8319</v>
      </c>
      <c r="R2831" t="s">
        <v>8345</v>
      </c>
      <c r="S2831" s="13">
        <f t="shared" si="178"/>
        <v>41909.892453703702</v>
      </c>
      <c r="T2831" s="13">
        <f t="shared" si="179"/>
        <v>41939.892453703702</v>
      </c>
    </row>
    <row r="2832" spans="1:20" ht="45" hidden="1" x14ac:dyDescent="0.25">
      <c r="A2832">
        <v>827</v>
      </c>
      <c r="B2832" s="3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9" t="s">
        <v>8327</v>
      </c>
      <c r="R2832" t="s">
        <v>8331</v>
      </c>
      <c r="S2832" s="13">
        <f t="shared" si="178"/>
        <v>40927.473460648151</v>
      </c>
      <c r="T2832" s="13">
        <f t="shared" si="179"/>
        <v>40953.825694444444</v>
      </c>
    </row>
    <row r="2833" spans="1:20" ht="30" hidden="1" x14ac:dyDescent="0.25">
      <c r="A2833">
        <v>2740</v>
      </c>
      <c r="B2833" s="3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9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idden="1" x14ac:dyDescent="0.25">
      <c r="A2834">
        <v>717</v>
      </c>
      <c r="B2834" s="3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9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45" hidden="1" x14ac:dyDescent="0.25">
      <c r="A2835">
        <v>882</v>
      </c>
      <c r="B2835" s="3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9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45" hidden="1" x14ac:dyDescent="0.25">
      <c r="A2836">
        <v>421</v>
      </c>
      <c r="B2836" s="3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9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45" hidden="1" x14ac:dyDescent="0.25">
      <c r="A2837">
        <v>588</v>
      </c>
      <c r="B2837" s="3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9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9" t="s">
        <v>8323</v>
      </c>
      <c r="R2838" t="s">
        <v>8326</v>
      </c>
      <c r="S2838" s="13">
        <f t="shared" si="178"/>
        <v>41869.798726851855</v>
      </c>
      <c r="T2838" s="13">
        <f t="shared" si="179"/>
        <v>41929.798726851855</v>
      </c>
    </row>
    <row r="2839" spans="1:20" ht="30" hidden="1" x14ac:dyDescent="0.25">
      <c r="A2839">
        <v>1849</v>
      </c>
      <c r="B2839" s="3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9" t="s">
        <v>8327</v>
      </c>
      <c r="R2839" t="s">
        <v>8331</v>
      </c>
      <c r="S2839" s="13">
        <f t="shared" si="178"/>
        <v>41169.845590277779</v>
      </c>
      <c r="T2839" s="13">
        <f t="shared" si="179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9" t="s">
        <v>8327</v>
      </c>
      <c r="R2840" t="s">
        <v>8328</v>
      </c>
      <c r="S2840" s="13">
        <f t="shared" si="178"/>
        <v>40772.848749999997</v>
      </c>
      <c r="T2840" s="13">
        <f t="shared" si="179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9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5" hidden="1" x14ac:dyDescent="0.25">
      <c r="A2842">
        <v>2343</v>
      </c>
      <c r="B2842" s="3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9" t="s">
        <v>8308</v>
      </c>
      <c r="R2842" t="s">
        <v>8342</v>
      </c>
      <c r="S2842" s="13">
        <f t="shared" si="178"/>
        <v>42327.825289351851</v>
      </c>
      <c r="T2842" s="13">
        <f t="shared" si="179"/>
        <v>42377.82430555555</v>
      </c>
    </row>
    <row r="2843" spans="1:20" ht="45" hidden="1" x14ac:dyDescent="0.25">
      <c r="A2843">
        <v>3115</v>
      </c>
      <c r="B2843" s="3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9" t="s">
        <v>8323</v>
      </c>
      <c r="R2843" t="s">
        <v>8324</v>
      </c>
      <c r="S2843" s="13">
        <f t="shared" si="178"/>
        <v>42496.447071759263</v>
      </c>
      <c r="T2843" s="13">
        <f t="shared" si="179"/>
        <v>42526.447071759263</v>
      </c>
    </row>
    <row r="2844" spans="1:20" ht="45" hidden="1" x14ac:dyDescent="0.25">
      <c r="A2844">
        <v>3101</v>
      </c>
      <c r="B2844" s="3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9" t="s">
        <v>8323</v>
      </c>
      <c r="R2844" t="s">
        <v>8324</v>
      </c>
      <c r="S2844" s="13">
        <f t="shared" si="178"/>
        <v>42171.383530092593</v>
      </c>
      <c r="T2844" s="13">
        <f t="shared" si="179"/>
        <v>42201.330555555556</v>
      </c>
    </row>
    <row r="2845" spans="1:20" ht="45" hidden="1" x14ac:dyDescent="0.25">
      <c r="A2845">
        <v>2855</v>
      </c>
      <c r="B2845" s="3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9" t="s">
        <v>8323</v>
      </c>
      <c r="R2845" t="s">
        <v>8326</v>
      </c>
      <c r="S2845" s="13">
        <f t="shared" si="178"/>
        <v>42370.007766203707</v>
      </c>
      <c r="T2845" s="13">
        <f t="shared" si="179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9" t="s">
        <v>8323</v>
      </c>
      <c r="R2846" t="s">
        <v>8326</v>
      </c>
      <c r="S2846" s="13">
        <f t="shared" si="178"/>
        <v>42305.670914351853</v>
      </c>
      <c r="T2846" s="13">
        <f t="shared" si="179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9" t="s">
        <v>8327</v>
      </c>
      <c r="R2847" t="s">
        <v>8336</v>
      </c>
      <c r="S2847" s="13">
        <f t="shared" si="178"/>
        <v>42078.792048611111</v>
      </c>
      <c r="T2847" s="13">
        <f t="shared" si="179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9" t="s">
        <v>8327</v>
      </c>
      <c r="R2848" t="s">
        <v>8336</v>
      </c>
      <c r="S2848" s="13">
        <f t="shared" si="178"/>
        <v>42021.832280092596</v>
      </c>
      <c r="T2848" s="13">
        <f t="shared" si="179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9" t="s">
        <v>8327</v>
      </c>
      <c r="R2849" t="s">
        <v>8331</v>
      </c>
      <c r="S2849" s="13">
        <f t="shared" si="178"/>
        <v>41634.797013888885</v>
      </c>
      <c r="T2849" s="13">
        <f t="shared" si="179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9" t="s">
        <v>8327</v>
      </c>
      <c r="R2850" t="s">
        <v>8328</v>
      </c>
      <c r="S2850" s="13">
        <f t="shared" si="178"/>
        <v>41365.928159722222</v>
      </c>
      <c r="T2850" s="13">
        <f t="shared" si="179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9" t="s">
        <v>8323</v>
      </c>
      <c r="R2851" t="s">
        <v>8335</v>
      </c>
      <c r="S2851" s="13">
        <f t="shared" si="178"/>
        <v>42013.15253472222</v>
      </c>
      <c r="T2851" s="13">
        <f t="shared" si="179"/>
        <v>42028.125</v>
      </c>
    </row>
    <row r="2852" spans="1:20" ht="45" hidden="1" x14ac:dyDescent="0.25">
      <c r="A2852">
        <v>683</v>
      </c>
      <c r="B2852" s="3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9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45" hidden="1" x14ac:dyDescent="0.25">
      <c r="A2853">
        <v>965</v>
      </c>
      <c r="B2853" s="3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9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45" hidden="1" x14ac:dyDescent="0.25">
      <c r="A2854">
        <v>3959</v>
      </c>
      <c r="B2854" s="3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9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9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9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45" hidden="1" x14ac:dyDescent="0.25">
      <c r="A2857">
        <v>1546</v>
      </c>
      <c r="B2857" s="3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9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9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30" hidden="1" x14ac:dyDescent="0.25">
      <c r="A2859">
        <v>946</v>
      </c>
      <c r="B2859" s="3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45" hidden="1" x14ac:dyDescent="0.25">
      <c r="A2860">
        <v>4060</v>
      </c>
      <c r="B2860" s="3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9" t="s">
        <v>8323</v>
      </c>
      <c r="R2860" t="s">
        <v>8326</v>
      </c>
      <c r="S2860" s="13">
        <f t="shared" si="178"/>
        <v>41779.695092592592</v>
      </c>
      <c r="T2860" s="13">
        <f t="shared" si="179"/>
        <v>41813.666666666664</v>
      </c>
    </row>
    <row r="2861" spans="1:20" ht="45" hidden="1" x14ac:dyDescent="0.25">
      <c r="A2861">
        <v>3965</v>
      </c>
      <c r="B2861" s="3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9" t="s">
        <v>8323</v>
      </c>
      <c r="R2861" t="s">
        <v>8326</v>
      </c>
      <c r="S2861" s="13">
        <f t="shared" si="178"/>
        <v>42414.235879629632</v>
      </c>
      <c r="T2861" s="13">
        <f t="shared" si="179"/>
        <v>42474.194212962961</v>
      </c>
    </row>
    <row r="2862" spans="1:20" ht="30" hidden="1" x14ac:dyDescent="0.25">
      <c r="A2862">
        <v>2121</v>
      </c>
      <c r="B2862" s="3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9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45" hidden="1" x14ac:dyDescent="0.25">
      <c r="A2863">
        <v>2501</v>
      </c>
      <c r="B2863" s="3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9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9" t="s">
        <v>8313</v>
      </c>
      <c r="R2864" t="s">
        <v>8351</v>
      </c>
      <c r="S2864" s="13">
        <f t="shared" si="178"/>
        <v>41780.050092592595</v>
      </c>
      <c r="T2864" s="13">
        <f t="shared" si="179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9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9" t="s">
        <v>8323</v>
      </c>
      <c r="R2866" t="s">
        <v>8324</v>
      </c>
      <c r="S2866" s="13">
        <f t="shared" si="178"/>
        <v>42031.011249999996</v>
      </c>
      <c r="T2866" s="13">
        <f t="shared" si="179"/>
        <v>42090.969583333332</v>
      </c>
    </row>
    <row r="2867" spans="1:20" ht="45" hidden="1" x14ac:dyDescent="0.25">
      <c r="A2867">
        <v>1693</v>
      </c>
      <c r="B2867" s="3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9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9" t="s">
        <v>8327</v>
      </c>
      <c r="R2868" t="s">
        <v>8328</v>
      </c>
      <c r="S2868" s="13">
        <f t="shared" si="178"/>
        <v>40646.099097222221</v>
      </c>
      <c r="T2868" s="13">
        <f t="shared" si="179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45" hidden="1" x14ac:dyDescent="0.25">
      <c r="A2870">
        <v>198</v>
      </c>
      <c r="B2870" s="3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9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45" hidden="1" x14ac:dyDescent="0.25">
      <c r="A2871">
        <v>3099</v>
      </c>
      <c r="B2871" s="3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9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9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30" hidden="1" x14ac:dyDescent="0.25">
      <c r="A2873">
        <v>3371</v>
      </c>
      <c r="B2873" s="3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9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9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9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45" hidden="1" x14ac:dyDescent="0.25">
      <c r="A2876">
        <v>2891</v>
      </c>
      <c r="B2876" s="3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9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45" x14ac:dyDescent="0.25">
      <c r="A2877">
        <v>3205</v>
      </c>
      <c r="B2877" s="3" t="s">
        <v>3205</v>
      </c>
      <c r="C2877" s="3" t="s">
        <v>7315</v>
      </c>
      <c r="D2877" s="24">
        <v>8000</v>
      </c>
      <c r="E2877" s="24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9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45" hidden="1" x14ac:dyDescent="0.25">
      <c r="A2878">
        <v>2820</v>
      </c>
      <c r="B2878" s="3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9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45" hidden="1" x14ac:dyDescent="0.25">
      <c r="A2879">
        <v>2874</v>
      </c>
      <c r="B2879" s="3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5" hidden="1" x14ac:dyDescent="0.25">
      <c r="A2880">
        <v>2348</v>
      </c>
      <c r="B2880" s="3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9" t="s">
        <v>8308</v>
      </c>
      <c r="R2880" t="s">
        <v>8342</v>
      </c>
      <c r="S2880" s="13">
        <f t="shared" si="178"/>
        <v>42360.932152777779</v>
      </c>
      <c r="T2880" s="13">
        <f t="shared" si="179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9" t="s">
        <v>8316</v>
      </c>
      <c r="R2881" t="s">
        <v>8344</v>
      </c>
      <c r="S2881" s="13">
        <f t="shared" si="178"/>
        <v>42327.671631944439</v>
      </c>
      <c r="T2881" s="13">
        <f t="shared" si="179"/>
        <v>42357.671631944439</v>
      </c>
    </row>
    <row r="2882" spans="1:20" ht="30" hidden="1" x14ac:dyDescent="0.25">
      <c r="A2882">
        <v>3738</v>
      </c>
      <c r="B2882" s="3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 2), 0)</f>
        <v>45</v>
      </c>
      <c r="Q2882" s="9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45" hidden="1" x14ac:dyDescent="0.25">
      <c r="A2883">
        <v>3824</v>
      </c>
      <c r="B2883" s="3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s="9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9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45" hidden="1" x14ac:dyDescent="0.25">
      <c r="A2885">
        <v>2860</v>
      </c>
      <c r="B2885" s="3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9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9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45" hidden="1" x14ac:dyDescent="0.25">
      <c r="A2887">
        <v>197</v>
      </c>
      <c r="B2887" s="3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9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45" hidden="1" x14ac:dyDescent="0.25">
      <c r="A2888">
        <v>621</v>
      </c>
      <c r="B2888" s="3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9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9" t="s">
        <v>8308</v>
      </c>
      <c r="R2889" t="s">
        <v>8310</v>
      </c>
      <c r="S2889" s="13">
        <f t="shared" si="182"/>
        <v>42158.028310185182</v>
      </c>
      <c r="T2889" s="13">
        <f t="shared" si="183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9" t="s">
        <v>8308</v>
      </c>
      <c r="R2890" t="s">
        <v>8318</v>
      </c>
      <c r="S2890" s="13">
        <f t="shared" si="182"/>
        <v>41828.789942129632</v>
      </c>
      <c r="T2890" s="13">
        <f t="shared" si="183"/>
        <v>41863.789942129632</v>
      </c>
    </row>
    <row r="2891" spans="1:20" ht="45" hidden="1" x14ac:dyDescent="0.25">
      <c r="A2891">
        <v>891</v>
      </c>
      <c r="B2891" s="3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9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5" hidden="1" x14ac:dyDescent="0.25">
      <c r="A2892">
        <v>3857</v>
      </c>
      <c r="B2892" s="3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9" t="s">
        <v>8323</v>
      </c>
      <c r="R2892" t="s">
        <v>8326</v>
      </c>
      <c r="S2892" s="13">
        <f t="shared" si="182"/>
        <v>41829.73715277778</v>
      </c>
      <c r="T2892" s="13">
        <f t="shared" si="183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9" t="s">
        <v>8323</v>
      </c>
      <c r="R2893" t="s">
        <v>8326</v>
      </c>
      <c r="S2893" s="13">
        <f t="shared" si="182"/>
        <v>42056.1324537037</v>
      </c>
      <c r="T2893" s="13">
        <f t="shared" si="183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9" t="s">
        <v>8311</v>
      </c>
      <c r="R2894" t="s">
        <v>8356</v>
      </c>
      <c r="S2894" s="13">
        <f t="shared" si="182"/>
        <v>42072.790821759263</v>
      </c>
      <c r="T2894" s="13">
        <f t="shared" si="183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9" t="s">
        <v>8321</v>
      </c>
      <c r="R2895" t="s">
        <v>8343</v>
      </c>
      <c r="S2895" s="13">
        <f t="shared" si="182"/>
        <v>41716.717847222222</v>
      </c>
      <c r="T2895" s="13">
        <f t="shared" si="183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9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9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45" hidden="1" x14ac:dyDescent="0.25">
      <c r="A2898">
        <v>1110</v>
      </c>
      <c r="B2898" s="3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9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45" hidden="1" x14ac:dyDescent="0.25">
      <c r="A2900">
        <v>2882</v>
      </c>
      <c r="B2900" s="3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9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9" t="s">
        <v>8323</v>
      </c>
      <c r="R2901" t="s">
        <v>8326</v>
      </c>
      <c r="S2901" s="13">
        <f t="shared" si="182"/>
        <v>42509.814108796301</v>
      </c>
      <c r="T2901" s="13">
        <f t="shared" si="183"/>
        <v>42539.814108796301</v>
      </c>
    </row>
    <row r="2902" spans="1:20" ht="45" hidden="1" x14ac:dyDescent="0.25">
      <c r="A2902">
        <v>3545</v>
      </c>
      <c r="B2902" s="3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9" t="s">
        <v>8323</v>
      </c>
      <c r="R2902" t="s">
        <v>8326</v>
      </c>
      <c r="S2902" s="13">
        <f t="shared" si="182"/>
        <v>42075.807395833333</v>
      </c>
      <c r="T2902" s="13">
        <f t="shared" si="183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9" t="s">
        <v>8321</v>
      </c>
      <c r="R2903" t="s">
        <v>8339</v>
      </c>
      <c r="S2903" s="13">
        <f t="shared" si="182"/>
        <v>41466.552314814813</v>
      </c>
      <c r="T2903" s="13">
        <f t="shared" si="183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9" t="s">
        <v>8319</v>
      </c>
      <c r="R2904" t="s">
        <v>8345</v>
      </c>
      <c r="S2904" s="13">
        <f t="shared" si="182"/>
        <v>42449.341678240744</v>
      </c>
      <c r="T2904" s="13">
        <f t="shared" si="183"/>
        <v>42509.341678240744</v>
      </c>
    </row>
    <row r="2905" spans="1:20" ht="45" hidden="1" x14ac:dyDescent="0.25">
      <c r="A2905">
        <v>1008</v>
      </c>
      <c r="B2905" s="3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9" t="s">
        <v>8308</v>
      </c>
      <c r="R2905" t="s">
        <v>8310</v>
      </c>
      <c r="S2905" s="13">
        <f t="shared" si="182"/>
        <v>42702.809201388889</v>
      </c>
      <c r="T2905" s="13">
        <f t="shared" si="183"/>
        <v>42732.809201388889</v>
      </c>
    </row>
    <row r="2906" spans="1:20" ht="45" hidden="1" x14ac:dyDescent="0.25">
      <c r="A2906">
        <v>1040</v>
      </c>
      <c r="B2906" s="3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9" t="s">
        <v>8346</v>
      </c>
      <c r="R2906" t="s">
        <v>8347</v>
      </c>
      <c r="S2906" s="13">
        <f t="shared" si="182"/>
        <v>42579.708437499998</v>
      </c>
      <c r="T2906" s="13">
        <f t="shared" si="183"/>
        <v>42609.708437499998</v>
      </c>
    </row>
    <row r="2907" spans="1:20" ht="30" hidden="1" x14ac:dyDescent="0.25">
      <c r="A2907">
        <v>226</v>
      </c>
      <c r="B2907" s="3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9" t="s">
        <v>8321</v>
      </c>
      <c r="R2907" t="s">
        <v>8325</v>
      </c>
      <c r="S2907" s="13">
        <f t="shared" si="182"/>
        <v>42106.666018518517</v>
      </c>
      <c r="T2907" s="13">
        <f t="shared" si="183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9" t="s">
        <v>8323</v>
      </c>
      <c r="R2908" t="s">
        <v>8326</v>
      </c>
      <c r="S2908" s="13">
        <f t="shared" si="182"/>
        <v>41866.640648148146</v>
      </c>
      <c r="T2908" s="13">
        <f t="shared" si="183"/>
        <v>41898.125</v>
      </c>
    </row>
    <row r="2909" spans="1:20" ht="45" hidden="1" x14ac:dyDescent="0.25">
      <c r="A2909">
        <v>592</v>
      </c>
      <c r="B2909" s="3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9" t="s">
        <v>8308</v>
      </c>
      <c r="R2909" t="s">
        <v>8342</v>
      </c>
      <c r="S2909" s="13">
        <f t="shared" si="182"/>
        <v>41946.232175925928</v>
      </c>
      <c r="T2909" s="13">
        <f t="shared" si="183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9" t="s">
        <v>8321</v>
      </c>
      <c r="R2910" t="s">
        <v>8325</v>
      </c>
      <c r="S2910" s="13">
        <f t="shared" si="182"/>
        <v>42239.441412037035</v>
      </c>
      <c r="T2910" s="13">
        <f t="shared" si="183"/>
        <v>42279.441412037035</v>
      </c>
    </row>
    <row r="2911" spans="1:20" ht="45" hidden="1" x14ac:dyDescent="0.25">
      <c r="A2911">
        <v>4025</v>
      </c>
      <c r="B2911" s="3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9" t="s">
        <v>8323</v>
      </c>
      <c r="R2911" t="s">
        <v>8326</v>
      </c>
      <c r="S2911" s="13">
        <f t="shared" si="182"/>
        <v>42151.237685185188</v>
      </c>
      <c r="T2911" s="13">
        <f t="shared" si="183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9" t="s">
        <v>8321</v>
      </c>
      <c r="R2912" t="s">
        <v>8325</v>
      </c>
      <c r="S2912" s="13">
        <f t="shared" si="182"/>
        <v>42297.110300925924</v>
      </c>
      <c r="T2912" s="13">
        <f t="shared" si="183"/>
        <v>42316.5</v>
      </c>
    </row>
    <row r="2913" spans="1:20" ht="30" hidden="1" x14ac:dyDescent="0.25">
      <c r="A2913">
        <v>3203</v>
      </c>
      <c r="B2913" s="3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9" t="s">
        <v>8323</v>
      </c>
      <c r="R2913" t="s">
        <v>8335</v>
      </c>
      <c r="S2913" s="13">
        <f t="shared" si="182"/>
        <v>42242.988680555558</v>
      </c>
      <c r="T2913" s="13">
        <f t="shared" si="183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9" t="s">
        <v>8323</v>
      </c>
      <c r="R2914" t="s">
        <v>8326</v>
      </c>
      <c r="S2914" s="13">
        <f t="shared" si="182"/>
        <v>42437.398680555561</v>
      </c>
      <c r="T2914" s="13">
        <f t="shared" si="183"/>
        <v>42465.35701388889</v>
      </c>
    </row>
    <row r="2915" spans="1:20" ht="45" hidden="1" x14ac:dyDescent="0.25">
      <c r="A2915">
        <v>3442</v>
      </c>
      <c r="B2915" s="3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9" t="s">
        <v>8323</v>
      </c>
      <c r="R2915" t="s">
        <v>8326</v>
      </c>
      <c r="S2915" s="13">
        <f t="shared" si="182"/>
        <v>42124.841111111105</v>
      </c>
      <c r="T2915" s="13">
        <f t="shared" si="183"/>
        <v>42154.841111111105</v>
      </c>
    </row>
    <row r="2916" spans="1:20" ht="45" hidden="1" x14ac:dyDescent="0.25">
      <c r="A2916">
        <v>3660</v>
      </c>
      <c r="B2916" s="3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9" t="s">
        <v>8323</v>
      </c>
      <c r="R2916" t="s">
        <v>8326</v>
      </c>
      <c r="S2916" s="13">
        <f t="shared" si="182"/>
        <v>41971.881076388891</v>
      </c>
      <c r="T2916" s="13">
        <f t="shared" si="183"/>
        <v>41996.881076388891</v>
      </c>
    </row>
    <row r="2917" spans="1:20" ht="60" hidden="1" x14ac:dyDescent="0.25">
      <c r="A2917">
        <v>568</v>
      </c>
      <c r="B2917" s="3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9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9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45" hidden="1" x14ac:dyDescent="0.25">
      <c r="A2919">
        <v>1404</v>
      </c>
      <c r="B2919" s="3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9" t="s">
        <v>8311</v>
      </c>
      <c r="R2919" t="s">
        <v>8348</v>
      </c>
      <c r="S2919" s="13">
        <f t="shared" si="182"/>
        <v>42032.510243055556</v>
      </c>
      <c r="T2919" s="13">
        <f t="shared" si="183"/>
        <v>42057.510243055556</v>
      </c>
    </row>
    <row r="2920" spans="1:20" ht="30" hidden="1" x14ac:dyDescent="0.25">
      <c r="A2920">
        <v>1240</v>
      </c>
      <c r="B2920" s="3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9" t="s">
        <v>8327</v>
      </c>
      <c r="R2920" t="s">
        <v>8354</v>
      </c>
      <c r="S2920" s="13">
        <f t="shared" si="182"/>
        <v>41409.040011574078</v>
      </c>
      <c r="T2920" s="13">
        <f t="shared" si="183"/>
        <v>41467.910416666666</v>
      </c>
    </row>
    <row r="2921" spans="1:20" ht="45" hidden="1" x14ac:dyDescent="0.25">
      <c r="A2921">
        <v>3670</v>
      </c>
      <c r="B2921" s="3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9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30" hidden="1" x14ac:dyDescent="0.25">
      <c r="A2922">
        <v>1015</v>
      </c>
      <c r="B2922" s="3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9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45" hidden="1" x14ac:dyDescent="0.25">
      <c r="A2923">
        <v>4089</v>
      </c>
      <c r="B2923" s="3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9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45" hidden="1" x14ac:dyDescent="0.25">
      <c r="A2924">
        <v>1919</v>
      </c>
      <c r="B2924" s="3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9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9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45" hidden="1" x14ac:dyDescent="0.25">
      <c r="A2926">
        <v>2129</v>
      </c>
      <c r="B2926" s="3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9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9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9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45" hidden="1" x14ac:dyDescent="0.25">
      <c r="A2929">
        <v>2758</v>
      </c>
      <c r="B2929" s="3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45" hidden="1" x14ac:dyDescent="0.25">
      <c r="A2930">
        <v>3663</v>
      </c>
      <c r="B2930" s="3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9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9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45" hidden="1" x14ac:dyDescent="0.25">
      <c r="A2932">
        <v>2588</v>
      </c>
      <c r="B2932" s="3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9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45" hidden="1" x14ac:dyDescent="0.25">
      <c r="A2933">
        <v>502</v>
      </c>
      <c r="B2933" s="3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9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45" hidden="1" x14ac:dyDescent="0.25">
      <c r="A2934">
        <v>3536</v>
      </c>
      <c r="B2934" s="3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9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45" hidden="1" x14ac:dyDescent="0.25">
      <c r="A2935">
        <v>971</v>
      </c>
      <c r="B2935" s="3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9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45" hidden="1" x14ac:dyDescent="0.25">
      <c r="A2936">
        <v>1720</v>
      </c>
      <c r="B2936" s="3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9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45" hidden="1" x14ac:dyDescent="0.25">
      <c r="A2937">
        <v>2143</v>
      </c>
      <c r="B2937" s="3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9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45" hidden="1" x14ac:dyDescent="0.25">
      <c r="A2938">
        <v>3134</v>
      </c>
      <c r="B2938" s="3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9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5" hidden="1" x14ac:dyDescent="0.25">
      <c r="A2939">
        <v>4044</v>
      </c>
      <c r="B2939" s="3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9" t="s">
        <v>8323</v>
      </c>
      <c r="R2939" t="s">
        <v>8326</v>
      </c>
      <c r="S2939" s="13">
        <f t="shared" si="182"/>
        <v>42074.219699074078</v>
      </c>
      <c r="T2939" s="13">
        <f t="shared" si="183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9" t="s">
        <v>8323</v>
      </c>
      <c r="R2940" t="s">
        <v>8326</v>
      </c>
      <c r="S2940" s="13">
        <f t="shared" si="182"/>
        <v>42503.740868055553</v>
      </c>
      <c r="T2940" s="13">
        <f t="shared" si="183"/>
        <v>42517.740868055553</v>
      </c>
    </row>
    <row r="2941" spans="1:20" ht="45" hidden="1" x14ac:dyDescent="0.25">
      <c r="A2941">
        <v>1573</v>
      </c>
      <c r="B2941" s="3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9" t="s">
        <v>8311</v>
      </c>
      <c r="R2941" t="s">
        <v>8349</v>
      </c>
      <c r="S2941" s="13">
        <f t="shared" si="182"/>
        <v>42786.000023148154</v>
      </c>
      <c r="T2941" s="13">
        <f t="shared" si="183"/>
        <v>42826.165972222225</v>
      </c>
    </row>
    <row r="2942" spans="1:20" ht="45" hidden="1" x14ac:dyDescent="0.25">
      <c r="A2942">
        <v>590</v>
      </c>
      <c r="B2942" s="3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9" t="s">
        <v>8308</v>
      </c>
      <c r="R2942" t="s">
        <v>8342</v>
      </c>
      <c r="S2942" s="13">
        <f t="shared" si="182"/>
        <v>42377.554756944446</v>
      </c>
      <c r="T2942" s="13">
        <f t="shared" si="183"/>
        <v>42408.542361111111</v>
      </c>
    </row>
    <row r="2943" spans="1:20" ht="45" hidden="1" x14ac:dyDescent="0.25">
      <c r="A2943">
        <v>1010</v>
      </c>
      <c r="B2943" s="3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9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45" hidden="1" x14ac:dyDescent="0.25">
      <c r="A2944">
        <v>1699</v>
      </c>
      <c r="B2944" s="3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9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9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 2), 0)</f>
        <v>72</v>
      </c>
      <c r="Q2946" s="9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9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9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45" hidden="1" x14ac:dyDescent="0.25">
      <c r="A2949">
        <v>4027</v>
      </c>
      <c r="B2949" s="3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45" hidden="1" x14ac:dyDescent="0.25">
      <c r="A2950">
        <v>3978</v>
      </c>
      <c r="B2950" s="3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9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45" hidden="1" x14ac:dyDescent="0.25">
      <c r="A2951">
        <v>1872</v>
      </c>
      <c r="B2951" s="3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9" t="s">
        <v>8316</v>
      </c>
      <c r="R2951" t="s">
        <v>8344</v>
      </c>
      <c r="S2951" s="13">
        <f t="shared" si="186"/>
        <v>42155.129652777774</v>
      </c>
      <c r="T2951" s="13">
        <f t="shared" si="187"/>
        <v>42185.129652777774</v>
      </c>
    </row>
    <row r="2952" spans="1:20" ht="45" hidden="1" x14ac:dyDescent="0.25">
      <c r="A2952">
        <v>1048</v>
      </c>
      <c r="B2952" s="3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9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9" t="s">
        <v>8308</v>
      </c>
      <c r="R2953" t="s">
        <v>8310</v>
      </c>
      <c r="S2953" s="13">
        <f t="shared" si="186"/>
        <v>42538.75680555556</v>
      </c>
      <c r="T2953" s="13">
        <f t="shared" si="187"/>
        <v>42563.785416666666</v>
      </c>
    </row>
    <row r="2954" spans="1:20" ht="45" hidden="1" x14ac:dyDescent="0.25">
      <c r="A2954">
        <v>3969</v>
      </c>
      <c r="B2954" s="3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9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30" hidden="1" x14ac:dyDescent="0.25">
      <c r="A2955">
        <v>3972</v>
      </c>
      <c r="B2955" s="3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9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45" hidden="1" x14ac:dyDescent="0.25">
      <c r="A2956">
        <v>2514</v>
      </c>
      <c r="B2956" s="3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9" t="s">
        <v>8319</v>
      </c>
      <c r="R2956" t="s">
        <v>8357</v>
      </c>
      <c r="S2956" s="13">
        <f t="shared" si="186"/>
        <v>41854.389780092592</v>
      </c>
      <c r="T2956" s="13">
        <f t="shared" si="187"/>
        <v>41871.389780092592</v>
      </c>
    </row>
    <row r="2957" spans="1:20" ht="45" hidden="1" x14ac:dyDescent="0.25">
      <c r="A2957">
        <v>1235</v>
      </c>
      <c r="B2957" s="3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9" t="s">
        <v>8327</v>
      </c>
      <c r="R2957" t="s">
        <v>8354</v>
      </c>
      <c r="S2957" s="13">
        <f t="shared" si="186"/>
        <v>41583.135405092595</v>
      </c>
      <c r="T2957" s="13">
        <f t="shared" si="187"/>
        <v>41623.135405092595</v>
      </c>
    </row>
    <row r="2958" spans="1:20" ht="45" hidden="1" x14ac:dyDescent="0.25">
      <c r="A2958">
        <v>673</v>
      </c>
      <c r="B2958" s="3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9" t="s">
        <v>8308</v>
      </c>
      <c r="R2958" t="s">
        <v>8310</v>
      </c>
      <c r="S2958" s="13">
        <f t="shared" si="186"/>
        <v>41838.840474537035</v>
      </c>
      <c r="T2958" s="13">
        <f t="shared" si="187"/>
        <v>41883.840474537035</v>
      </c>
    </row>
    <row r="2959" spans="1:20" ht="45" hidden="1" x14ac:dyDescent="0.25">
      <c r="A2959">
        <v>517</v>
      </c>
      <c r="B2959" s="3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45" hidden="1" x14ac:dyDescent="0.25">
      <c r="A2960">
        <v>1578</v>
      </c>
      <c r="B2960" s="3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9" t="s">
        <v>8311</v>
      </c>
      <c r="R2960" t="s">
        <v>8349</v>
      </c>
      <c r="S2960" s="13">
        <f t="shared" si="186"/>
        <v>40399.065868055557</v>
      </c>
      <c r="T2960" s="13">
        <f t="shared" si="187"/>
        <v>40423.083333333336</v>
      </c>
    </row>
    <row r="2961" spans="1:20" ht="30" hidden="1" x14ac:dyDescent="0.25">
      <c r="A2961">
        <v>1594</v>
      </c>
      <c r="B2961" s="3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9" t="s">
        <v>8313</v>
      </c>
      <c r="R2961" t="s">
        <v>8351</v>
      </c>
      <c r="S2961" s="13">
        <f t="shared" si="186"/>
        <v>42445.712754629625</v>
      </c>
      <c r="T2961" s="13">
        <f t="shared" si="187"/>
        <v>42505.681249999994</v>
      </c>
    </row>
    <row r="2962" spans="1:20" ht="45" hidden="1" x14ac:dyDescent="0.25">
      <c r="A2962">
        <v>886</v>
      </c>
      <c r="B2962" s="3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9" t="s">
        <v>8327</v>
      </c>
      <c r="R2962" t="s">
        <v>8328</v>
      </c>
      <c r="S2962" s="13">
        <f t="shared" si="186"/>
        <v>42603.870520833334</v>
      </c>
      <c r="T2962" s="13">
        <f t="shared" si="187"/>
        <v>42628.870520833334</v>
      </c>
    </row>
    <row r="2963" spans="1:20" ht="45" hidden="1" x14ac:dyDescent="0.25">
      <c r="A2963">
        <v>83</v>
      </c>
      <c r="B2963" s="3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9" t="s">
        <v>8321</v>
      </c>
      <c r="R2963" t="s">
        <v>8343</v>
      </c>
      <c r="S2963" s="13">
        <f t="shared" si="186"/>
        <v>42042.615613425922</v>
      </c>
      <c r="T2963" s="13">
        <f t="shared" si="187"/>
        <v>42057.479166666672</v>
      </c>
    </row>
    <row r="2964" spans="1:20" ht="45" hidden="1" x14ac:dyDescent="0.25">
      <c r="A2964">
        <v>4091</v>
      </c>
      <c r="B2964" s="3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9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9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9" t="s">
        <v>8323</v>
      </c>
      <c r="R2966" t="s">
        <v>8326</v>
      </c>
      <c r="S2966" s="13">
        <f t="shared" si="186"/>
        <v>42621.389340277776</v>
      </c>
      <c r="T2966" s="13">
        <f t="shared" si="187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9" t="s">
        <v>8319</v>
      </c>
      <c r="R2967" t="s">
        <v>8345</v>
      </c>
      <c r="S2967" s="13">
        <f t="shared" si="186"/>
        <v>42399.882615740738</v>
      </c>
      <c r="T2967" s="13">
        <f t="shared" si="187"/>
        <v>42459.840949074074</v>
      </c>
    </row>
    <row r="2968" spans="1:20" ht="45" hidden="1" x14ac:dyDescent="0.25">
      <c r="A2968">
        <v>2401</v>
      </c>
      <c r="B2968" s="3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9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9" t="s">
        <v>8323</v>
      </c>
      <c r="R2969" t="s">
        <v>8326</v>
      </c>
      <c r="S2969" s="13">
        <f t="shared" si="186"/>
        <v>42020.587349537032</v>
      </c>
      <c r="T2969" s="13">
        <f t="shared" si="187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9" t="s">
        <v>8323</v>
      </c>
      <c r="R2970" t="s">
        <v>8326</v>
      </c>
      <c r="S2970" s="13">
        <f t="shared" si="186"/>
        <v>42101.828819444447</v>
      </c>
      <c r="T2970" s="13">
        <f t="shared" si="187"/>
        <v>42123.958333333328</v>
      </c>
    </row>
    <row r="2971" spans="1:20" ht="45" hidden="1" x14ac:dyDescent="0.25">
      <c r="A2971">
        <v>1421</v>
      </c>
      <c r="B2971" s="3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9" t="s">
        <v>8311</v>
      </c>
      <c r="R2971" t="s">
        <v>8348</v>
      </c>
      <c r="S2971" s="13">
        <f t="shared" si="186"/>
        <v>42013.915613425925</v>
      </c>
      <c r="T2971" s="13">
        <f t="shared" si="187"/>
        <v>42043.915613425925</v>
      </c>
    </row>
    <row r="2972" spans="1:20" ht="45" hidden="1" x14ac:dyDescent="0.25">
      <c r="A2972">
        <v>4034</v>
      </c>
      <c r="B2972" s="3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9" t="s">
        <v>8323</v>
      </c>
      <c r="R2972" t="s">
        <v>8326</v>
      </c>
      <c r="S2972" s="13">
        <f t="shared" si="186"/>
        <v>42067.947337962964</v>
      </c>
      <c r="T2972" s="13">
        <f t="shared" si="187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9" t="s">
        <v>8308</v>
      </c>
      <c r="R2973" t="s">
        <v>8342</v>
      </c>
      <c r="S2973" s="13">
        <f t="shared" si="186"/>
        <v>42345.860150462962</v>
      </c>
      <c r="T2973" s="13">
        <f t="shared" si="187"/>
        <v>42375.860150462962</v>
      </c>
    </row>
    <row r="2974" spans="1:20" ht="45" hidden="1" x14ac:dyDescent="0.25">
      <c r="A2974">
        <v>3067</v>
      </c>
      <c r="B2974" s="3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9" t="s">
        <v>8323</v>
      </c>
      <c r="R2974" t="s">
        <v>8324</v>
      </c>
      <c r="S2974" s="13">
        <f t="shared" si="186"/>
        <v>42226.938414351855</v>
      </c>
      <c r="T2974" s="13">
        <f t="shared" si="187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9" t="s">
        <v>8327</v>
      </c>
      <c r="R2975" t="s">
        <v>8328</v>
      </c>
      <c r="S2975" s="13">
        <f t="shared" si="186"/>
        <v>42065.897719907407</v>
      </c>
      <c r="T2975" s="13">
        <f t="shared" si="187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9" t="s">
        <v>8321</v>
      </c>
      <c r="R2976" t="s">
        <v>8325</v>
      </c>
      <c r="S2976" s="13">
        <f t="shared" si="186"/>
        <v>42403.080497685187</v>
      </c>
      <c r="T2976" s="13">
        <f t="shared" si="187"/>
        <v>42433.080497685187</v>
      </c>
    </row>
    <row r="2977" spans="1:20" ht="45" hidden="1" x14ac:dyDescent="0.25">
      <c r="A2977">
        <v>1363</v>
      </c>
      <c r="B2977" s="3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9" t="s">
        <v>8311</v>
      </c>
      <c r="R2977" t="s">
        <v>8333</v>
      </c>
      <c r="S2977" s="13">
        <f t="shared" si="186"/>
        <v>42396.8440625</v>
      </c>
      <c r="T2977" s="13">
        <f t="shared" si="187"/>
        <v>42415.332638888889</v>
      </c>
    </row>
    <row r="2978" spans="1:20" ht="30" hidden="1" x14ac:dyDescent="0.25">
      <c r="A2978">
        <v>3415</v>
      </c>
      <c r="B2978" s="3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9" t="s">
        <v>8323</v>
      </c>
      <c r="R2978" t="s">
        <v>8326</v>
      </c>
      <c r="S2978" s="13">
        <f t="shared" si="186"/>
        <v>42467.144166666665</v>
      </c>
      <c r="T2978" s="13">
        <f t="shared" si="187"/>
        <v>42477.979166666672</v>
      </c>
    </row>
    <row r="2979" spans="1:20" ht="45" hidden="1" x14ac:dyDescent="0.25">
      <c r="A2979">
        <v>713</v>
      </c>
      <c r="B2979" s="3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9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45" hidden="1" x14ac:dyDescent="0.25">
      <c r="A2981">
        <v>918</v>
      </c>
      <c r="B2981" s="3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9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45" hidden="1" x14ac:dyDescent="0.25">
      <c r="A2982">
        <v>895</v>
      </c>
      <c r="B2982" s="3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9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9" t="s">
        <v>8323</v>
      </c>
      <c r="R2983" t="s">
        <v>8326</v>
      </c>
      <c r="S2983" s="13">
        <f t="shared" si="186"/>
        <v>42031.833587962959</v>
      </c>
      <c r="T2983" s="13">
        <f t="shared" si="187"/>
        <v>42063.333333333328</v>
      </c>
    </row>
    <row r="2984" spans="1:20" ht="45" hidden="1" x14ac:dyDescent="0.25">
      <c r="A2984">
        <v>3429</v>
      </c>
      <c r="B2984" s="3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9" t="s">
        <v>8323</v>
      </c>
      <c r="R2984" t="s">
        <v>8326</v>
      </c>
      <c r="S2984" s="13">
        <f t="shared" si="186"/>
        <v>42662.021539351852</v>
      </c>
      <c r="T2984" s="13">
        <f t="shared" si="187"/>
        <v>42676.021539351852</v>
      </c>
    </row>
    <row r="2985" spans="1:20" ht="45" hidden="1" x14ac:dyDescent="0.25">
      <c r="A2985">
        <v>719</v>
      </c>
      <c r="B2985" s="3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9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45" hidden="1" x14ac:dyDescent="0.25">
      <c r="A2986">
        <v>127</v>
      </c>
      <c r="B2986" s="3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9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idden="1" x14ac:dyDescent="0.25">
      <c r="A2987">
        <v>1062</v>
      </c>
      <c r="B2987" s="3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9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9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45" hidden="1" x14ac:dyDescent="0.25">
      <c r="A2989">
        <v>1155</v>
      </c>
      <c r="B2989" s="3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9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45" hidden="1" x14ac:dyDescent="0.25">
      <c r="A2991">
        <v>1143</v>
      </c>
      <c r="B2991" s="3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9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30" hidden="1" x14ac:dyDescent="0.25">
      <c r="A2992">
        <v>2884</v>
      </c>
      <c r="B2992" s="3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9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9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45" hidden="1" x14ac:dyDescent="0.25">
      <c r="A2994">
        <v>2372</v>
      </c>
      <c r="B2994" s="3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9" t="s">
        <v>8308</v>
      </c>
      <c r="R2994" t="s">
        <v>8342</v>
      </c>
      <c r="S2994" s="13">
        <f t="shared" si="186"/>
        <v>42088.069108796291</v>
      </c>
      <c r="T2994" s="13">
        <f t="shared" si="187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9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9" t="s">
        <v>8321</v>
      </c>
      <c r="R2996" t="s">
        <v>8325</v>
      </c>
      <c r="S2996" s="13">
        <f t="shared" si="186"/>
        <v>42070.047754629632</v>
      </c>
      <c r="T2996" s="13">
        <f t="shared" si="187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9" t="s">
        <v>8327</v>
      </c>
      <c r="R2997" t="s">
        <v>8331</v>
      </c>
      <c r="S2997" s="13">
        <f t="shared" si="186"/>
        <v>41153.066400462965</v>
      </c>
      <c r="T2997" s="13">
        <f t="shared" si="187"/>
        <v>41167.066400462965</v>
      </c>
    </row>
    <row r="2998" spans="1:20" ht="45" hidden="1" x14ac:dyDescent="0.25">
      <c r="A2998">
        <v>3508</v>
      </c>
      <c r="B2998" s="3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9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30" hidden="1" x14ac:dyDescent="0.25">
      <c r="A2999">
        <v>1116</v>
      </c>
      <c r="B2999" s="3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45" hidden="1" x14ac:dyDescent="0.25">
      <c r="A3000">
        <v>1238</v>
      </c>
      <c r="B3000" s="3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9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9" t="s">
        <v>8323</v>
      </c>
      <c r="R3001" t="s">
        <v>8326</v>
      </c>
      <c r="S3001" s="13">
        <f t="shared" si="186"/>
        <v>42540.593530092592</v>
      </c>
      <c r="T3001" s="13">
        <f t="shared" si="187"/>
        <v>42570.593530092592</v>
      </c>
    </row>
    <row r="3002" spans="1:20" ht="60" hidden="1" x14ac:dyDescent="0.25">
      <c r="A3002">
        <v>767</v>
      </c>
      <c r="B3002" s="3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9" t="s">
        <v>8311</v>
      </c>
      <c r="R3002" t="s">
        <v>8352</v>
      </c>
      <c r="S3002" s="13">
        <f t="shared" si="186"/>
        <v>42115.143634259264</v>
      </c>
      <c r="T3002" s="13">
        <f t="shared" si="187"/>
        <v>42145.143634259264</v>
      </c>
    </row>
    <row r="3003" spans="1:20" ht="45" hidden="1" x14ac:dyDescent="0.25">
      <c r="A3003">
        <v>3068</v>
      </c>
      <c r="B3003" s="3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9" t="s">
        <v>8323</v>
      </c>
      <c r="R3003" t="s">
        <v>8324</v>
      </c>
      <c r="S3003" s="13">
        <f t="shared" si="186"/>
        <v>42263.691574074073</v>
      </c>
      <c r="T3003" s="13">
        <f t="shared" si="187"/>
        <v>42293.691574074073</v>
      </c>
    </row>
    <row r="3004" spans="1:20" ht="30" hidden="1" x14ac:dyDescent="0.25">
      <c r="A3004">
        <v>579</v>
      </c>
      <c r="B3004" s="3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9" t="s">
        <v>8308</v>
      </c>
      <c r="R3004" t="s">
        <v>8342</v>
      </c>
      <c r="S3004" s="13">
        <f t="shared" si="186"/>
        <v>41968.852118055554</v>
      </c>
      <c r="T3004" s="13">
        <f t="shared" si="187"/>
        <v>41998.852118055554</v>
      </c>
    </row>
    <row r="3005" spans="1:20" ht="45" hidden="1" x14ac:dyDescent="0.25">
      <c r="A3005">
        <v>3905</v>
      </c>
      <c r="B3005" s="3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9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9" t="s">
        <v>8327</v>
      </c>
      <c r="R3006" t="s">
        <v>8350</v>
      </c>
      <c r="S3006" s="13">
        <f t="shared" si="186"/>
        <v>41559.5549537037</v>
      </c>
      <c r="T3006" s="13">
        <f t="shared" si="187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9" t="s">
        <v>8311</v>
      </c>
      <c r="R3007" t="s">
        <v>8352</v>
      </c>
      <c r="S3007" s="13">
        <f t="shared" si="186"/>
        <v>40863.060127314813</v>
      </c>
      <c r="T3007" s="13">
        <f t="shared" si="187"/>
        <v>40893.060127314813</v>
      </c>
    </row>
    <row r="3008" spans="1:20" ht="45" hidden="1" x14ac:dyDescent="0.25">
      <c r="A3008">
        <v>3896</v>
      </c>
      <c r="B3008" s="3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9" t="s">
        <v>8323</v>
      </c>
      <c r="R3008" t="s">
        <v>8326</v>
      </c>
      <c r="S3008" s="13">
        <f t="shared" si="186"/>
        <v>41793.191875000004</v>
      </c>
      <c r="T3008" s="13">
        <f t="shared" si="187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9" t="s">
        <v>8323</v>
      </c>
      <c r="R3009" t="s">
        <v>8326</v>
      </c>
      <c r="S3009" s="13">
        <f t="shared" si="186"/>
        <v>42132.809953703705</v>
      </c>
      <c r="T3009" s="13">
        <f t="shared" si="187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188">ROUND(E3010/D3010*100,0)</f>
        <v>34</v>
      </c>
      <c r="P3010">
        <f t="shared" ref="P3010:P3073" si="189">IFERROR(ROUND(E3010/L3010, 2), 0)</f>
        <v>28.33</v>
      </c>
      <c r="Q3010" s="9" t="s">
        <v>8313</v>
      </c>
      <c r="R3010" t="s">
        <v>8355</v>
      </c>
      <c r="S3010" s="13">
        <f t="shared" si="186"/>
        <v>42281.136099537034</v>
      </c>
      <c r="T3010" s="13">
        <f t="shared" si="187"/>
        <v>42311.177766203706</v>
      </c>
    </row>
    <row r="3011" spans="1:20" ht="30" hidden="1" x14ac:dyDescent="0.25">
      <c r="A3011">
        <v>4070</v>
      </c>
      <c r="B3011" s="3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si="189"/>
        <v>27.5</v>
      </c>
      <c r="Q3011" s="9" t="s">
        <v>8323</v>
      </c>
      <c r="R3011" t="s">
        <v>8326</v>
      </c>
      <c r="S3011" s="13">
        <f t="shared" ref="S3011:S3074" si="190">(((J3011/60)/60)/24)+DATE(1970,1,1)</f>
        <v>42031.666898148149</v>
      </c>
      <c r="T3011" s="13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9" t="s">
        <v>8316</v>
      </c>
      <c r="R3012" t="s">
        <v>8334</v>
      </c>
      <c r="S3012" s="13">
        <f t="shared" si="190"/>
        <v>40973.740451388891</v>
      </c>
      <c r="T3012" s="13">
        <f t="shared" si="191"/>
        <v>41003.698784722219</v>
      </c>
    </row>
    <row r="3013" spans="1:20" ht="45" hidden="1" x14ac:dyDescent="0.25">
      <c r="A3013">
        <v>3135</v>
      </c>
      <c r="B3013" s="3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9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9" t="s">
        <v>8327</v>
      </c>
      <c r="R3014" t="s">
        <v>8350</v>
      </c>
      <c r="S3014" s="13">
        <f t="shared" si="190"/>
        <v>41575.880914351852</v>
      </c>
      <c r="T3014" s="13">
        <f t="shared" si="191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9" t="s">
        <v>8327</v>
      </c>
      <c r="R3015" t="s">
        <v>8350</v>
      </c>
      <c r="S3015" s="13">
        <f t="shared" si="190"/>
        <v>41149.796064814815</v>
      </c>
      <c r="T3015" s="13">
        <f t="shared" si="191"/>
        <v>41175.100694444445</v>
      </c>
    </row>
    <row r="3016" spans="1:20" ht="30" hidden="1" x14ac:dyDescent="0.25">
      <c r="A3016">
        <v>662</v>
      </c>
      <c r="B3016" s="3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9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9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9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30" hidden="1" x14ac:dyDescent="0.25">
      <c r="A3019">
        <v>3907</v>
      </c>
      <c r="B3019" s="3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9" t="s">
        <v>8323</v>
      </c>
      <c r="R3019" t="s">
        <v>8326</v>
      </c>
      <c r="S3019" s="13">
        <f t="shared" si="190"/>
        <v>41906.819513888891</v>
      </c>
      <c r="T3019" s="13">
        <f t="shared" si="191"/>
        <v>41938.838888888888</v>
      </c>
    </row>
    <row r="3020" spans="1:20" ht="45" hidden="1" x14ac:dyDescent="0.25">
      <c r="A3020">
        <v>2169</v>
      </c>
      <c r="B3020" s="3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9" t="s">
        <v>8327</v>
      </c>
      <c r="R3020" t="s">
        <v>8331</v>
      </c>
      <c r="S3020" s="13">
        <f t="shared" si="190"/>
        <v>42793.700821759259</v>
      </c>
      <c r="T3020" s="13">
        <f t="shared" si="191"/>
        <v>42796.700821759259</v>
      </c>
    </row>
    <row r="3021" spans="1:20" ht="45" hidden="1" x14ac:dyDescent="0.25">
      <c r="A3021">
        <v>123</v>
      </c>
      <c r="B3021" s="3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9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9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45" hidden="1" x14ac:dyDescent="0.25">
      <c r="A3023">
        <v>2411</v>
      </c>
      <c r="B3023" s="3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9" t="s">
        <v>8319</v>
      </c>
      <c r="R3023" t="s">
        <v>8345</v>
      </c>
      <c r="S3023" s="13">
        <f t="shared" si="190"/>
        <v>42211.732430555552</v>
      </c>
      <c r="T3023" s="13">
        <f t="shared" si="191"/>
        <v>42241.732430555552</v>
      </c>
    </row>
    <row r="3024" spans="1:20" ht="45" hidden="1" x14ac:dyDescent="0.25">
      <c r="A3024">
        <v>1157</v>
      </c>
      <c r="B3024" s="3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9" t="s">
        <v>8319</v>
      </c>
      <c r="R3024" t="s">
        <v>8345</v>
      </c>
      <c r="S3024" s="13">
        <f t="shared" si="190"/>
        <v>41918.628240740742</v>
      </c>
      <c r="T3024" s="13">
        <f t="shared" si="191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9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9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5" hidden="1" x14ac:dyDescent="0.25">
      <c r="A3027">
        <v>1485</v>
      </c>
      <c r="B3027" s="3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9" t="s">
        <v>8311</v>
      </c>
      <c r="R3027" t="s">
        <v>8352</v>
      </c>
      <c r="S3027" s="13">
        <f t="shared" si="190"/>
        <v>42130.795983796299</v>
      </c>
      <c r="T3027" s="13">
        <f t="shared" si="191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9" t="s">
        <v>8321</v>
      </c>
      <c r="R3028" t="s">
        <v>8339</v>
      </c>
      <c r="S3028" s="13">
        <f t="shared" si="190"/>
        <v>41340.303032407406</v>
      </c>
      <c r="T3028" s="13">
        <f t="shared" si="191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9" t="s">
        <v>8311</v>
      </c>
      <c r="R3029" t="s">
        <v>8356</v>
      </c>
      <c r="S3029" s="13">
        <f t="shared" si="190"/>
        <v>40863.013356481482</v>
      </c>
      <c r="T3029" s="13">
        <f t="shared" si="191"/>
        <v>40893.013356481482</v>
      </c>
    </row>
    <row r="3030" spans="1:20" ht="45" hidden="1" x14ac:dyDescent="0.25">
      <c r="A3030">
        <v>1716</v>
      </c>
      <c r="B3030" s="3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9" t="s">
        <v>8327</v>
      </c>
      <c r="R3030" t="s">
        <v>8330</v>
      </c>
      <c r="S3030" s="13">
        <f t="shared" si="190"/>
        <v>42673.577534722222</v>
      </c>
      <c r="T3030" s="13">
        <f t="shared" si="191"/>
        <v>42713.619201388887</v>
      </c>
    </row>
    <row r="3031" spans="1:20" ht="30" hidden="1" x14ac:dyDescent="0.25">
      <c r="A3031">
        <v>3737</v>
      </c>
      <c r="B3031" s="3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9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9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9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9" t="s">
        <v>8319</v>
      </c>
      <c r="R3034" t="s">
        <v>8345</v>
      </c>
      <c r="S3034" s="13">
        <f t="shared" si="190"/>
        <v>42234.105462962965</v>
      </c>
      <c r="T3034" s="13">
        <f t="shared" si="191"/>
        <v>42264.105462962965</v>
      </c>
    </row>
    <row r="3035" spans="1:20" hidden="1" x14ac:dyDescent="0.25">
      <c r="A3035">
        <v>1456</v>
      </c>
      <c r="B3035" s="3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9" t="s">
        <v>8311</v>
      </c>
      <c r="R3035" t="s">
        <v>8348</v>
      </c>
      <c r="S3035" s="13">
        <f t="shared" si="190"/>
        <v>42708.668576388889</v>
      </c>
      <c r="T3035" s="13">
        <f t="shared" si="191"/>
        <v>42738.668576388889</v>
      </c>
    </row>
    <row r="3036" spans="1:20" ht="30" hidden="1" x14ac:dyDescent="0.25">
      <c r="A3036">
        <v>2916</v>
      </c>
      <c r="B3036" s="3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9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9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45" hidden="1" x14ac:dyDescent="0.25">
      <c r="A3038">
        <v>3069</v>
      </c>
      <c r="B3038" s="3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9" t="s">
        <v>8323</v>
      </c>
      <c r="R3038" t="s">
        <v>8324</v>
      </c>
      <c r="S3038" s="13">
        <f t="shared" si="190"/>
        <v>41957.833726851852</v>
      </c>
      <c r="T3038" s="13">
        <f t="shared" si="191"/>
        <v>41987.833726851852</v>
      </c>
    </row>
    <row r="3039" spans="1:20" ht="45" hidden="1" x14ac:dyDescent="0.25">
      <c r="A3039">
        <v>472</v>
      </c>
      <c r="B3039" s="3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9" t="s">
        <v>8321</v>
      </c>
      <c r="R3039" t="s">
        <v>8339</v>
      </c>
      <c r="S3039" s="13">
        <f t="shared" si="190"/>
        <v>41844.922662037039</v>
      </c>
      <c r="T3039" s="13">
        <f t="shared" si="191"/>
        <v>41874.922662037039</v>
      </c>
    </row>
    <row r="3040" spans="1:20" ht="45" hidden="1" x14ac:dyDescent="0.25">
      <c r="A3040">
        <v>151</v>
      </c>
      <c r="B3040" s="3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9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45" hidden="1" x14ac:dyDescent="0.25">
      <c r="A3041">
        <v>601</v>
      </c>
      <c r="B3041" s="3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9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9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9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idden="1" x14ac:dyDescent="0.25">
      <c r="A3044">
        <v>465</v>
      </c>
      <c r="B3044" s="3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9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9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45" hidden="1" x14ac:dyDescent="0.25">
      <c r="A3046">
        <v>3971</v>
      </c>
      <c r="B3046" s="3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9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9" t="s">
        <v>8323</v>
      </c>
      <c r="R3047" t="s">
        <v>8326</v>
      </c>
      <c r="S3047" s="13">
        <f t="shared" si="190"/>
        <v>41863.359282407408</v>
      </c>
      <c r="T3047" s="13">
        <f t="shared" si="191"/>
        <v>41893.359282407408</v>
      </c>
    </row>
    <row r="3048" spans="1:20" ht="45" hidden="1" x14ac:dyDescent="0.25">
      <c r="A3048">
        <v>4063</v>
      </c>
      <c r="B3048" s="3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9" t="s">
        <v>8323</v>
      </c>
      <c r="R3048" t="s">
        <v>8326</v>
      </c>
      <c r="S3048" s="13">
        <f t="shared" si="190"/>
        <v>41787.681527777779</v>
      </c>
      <c r="T3048" s="13">
        <f t="shared" si="191"/>
        <v>41817.681527777779</v>
      </c>
    </row>
    <row r="3049" spans="1:20" ht="30" hidden="1" x14ac:dyDescent="0.25">
      <c r="A3049">
        <v>3900</v>
      </c>
      <c r="B3049" s="3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9" t="s">
        <v>8323</v>
      </c>
      <c r="R3049" t="s">
        <v>8326</v>
      </c>
      <c r="S3049" s="13">
        <f t="shared" si="190"/>
        <v>42136.092488425929</v>
      </c>
      <c r="T3049" s="13">
        <f t="shared" si="191"/>
        <v>42166.092488425929</v>
      </c>
    </row>
    <row r="3050" spans="1:20" ht="45" hidden="1" x14ac:dyDescent="0.25">
      <c r="A3050">
        <v>3920</v>
      </c>
      <c r="B3050" s="3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9" t="s">
        <v>8323</v>
      </c>
      <c r="R3050" t="s">
        <v>8326</v>
      </c>
      <c r="S3050" s="13">
        <f t="shared" si="190"/>
        <v>42657.38726851852</v>
      </c>
      <c r="T3050" s="13">
        <f t="shared" si="191"/>
        <v>42687.428935185191</v>
      </c>
    </row>
    <row r="3051" spans="1:20" ht="45" hidden="1" x14ac:dyDescent="0.25">
      <c r="A3051">
        <v>426</v>
      </c>
      <c r="B3051" s="3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9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45" hidden="1" x14ac:dyDescent="0.25">
      <c r="A3052">
        <v>2679</v>
      </c>
      <c r="B3052" s="3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9" t="s">
        <v>8308</v>
      </c>
      <c r="R3052" t="s">
        <v>8340</v>
      </c>
      <c r="S3052" s="13">
        <f t="shared" si="190"/>
        <v>42033.001087962963</v>
      </c>
      <c r="T3052" s="13">
        <f t="shared" si="191"/>
        <v>42063.001087962963</v>
      </c>
    </row>
    <row r="3053" spans="1:20" ht="45" hidden="1" x14ac:dyDescent="0.25">
      <c r="A3053">
        <v>1225</v>
      </c>
      <c r="B3053" s="3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9" t="s">
        <v>8327</v>
      </c>
      <c r="R3053" t="s">
        <v>8354</v>
      </c>
      <c r="S3053" s="13">
        <f t="shared" si="190"/>
        <v>41509.905995370369</v>
      </c>
      <c r="T3053" s="13">
        <f t="shared" si="191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9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9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9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9" t="s">
        <v>8323</v>
      </c>
      <c r="R3057" t="s">
        <v>8326</v>
      </c>
      <c r="S3057" s="13">
        <f t="shared" si="190"/>
        <v>42620.91097222222</v>
      </c>
      <c r="T3057" s="13">
        <f t="shared" si="191"/>
        <v>42650.91097222222</v>
      </c>
    </row>
    <row r="3058" spans="1:20" ht="45" hidden="1" x14ac:dyDescent="0.25">
      <c r="A3058">
        <v>222</v>
      </c>
      <c r="B3058" s="3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9" t="s">
        <v>8321</v>
      </c>
      <c r="R3058" t="s">
        <v>8325</v>
      </c>
      <c r="S3058" s="13">
        <f t="shared" si="190"/>
        <v>42031.769884259258</v>
      </c>
      <c r="T3058" s="13">
        <f t="shared" si="191"/>
        <v>42090.110416666663</v>
      </c>
    </row>
    <row r="3059" spans="1:20" ht="45" hidden="1" x14ac:dyDescent="0.25">
      <c r="A3059">
        <v>1067</v>
      </c>
      <c r="B3059" s="3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9" t="s">
        <v>8316</v>
      </c>
      <c r="R3059" t="s">
        <v>8334</v>
      </c>
      <c r="S3059" s="13">
        <f t="shared" si="190"/>
        <v>41599.855682870373</v>
      </c>
      <c r="T3059" s="13">
        <f t="shared" si="191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9" t="s">
        <v>8323</v>
      </c>
      <c r="R3060" t="s">
        <v>8326</v>
      </c>
      <c r="S3060" s="13">
        <f t="shared" si="190"/>
        <v>42047.07640046296</v>
      </c>
      <c r="T3060" s="13">
        <f t="shared" si="191"/>
        <v>42077.034733796296</v>
      </c>
    </row>
    <row r="3061" spans="1:20" ht="45" x14ac:dyDescent="0.25">
      <c r="A3061">
        <v>3188</v>
      </c>
      <c r="B3061" s="3" t="s">
        <v>3188</v>
      </c>
      <c r="C3061" s="3" t="s">
        <v>7298</v>
      </c>
      <c r="D3061" s="24">
        <v>200</v>
      </c>
      <c r="E3061" s="24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9" t="s">
        <v>8323</v>
      </c>
      <c r="R3061" t="s">
        <v>8335</v>
      </c>
      <c r="S3061" s="13">
        <f t="shared" si="190"/>
        <v>42144.415532407409</v>
      </c>
      <c r="T3061" s="13">
        <f t="shared" si="191"/>
        <v>42165.415532407409</v>
      </c>
    </row>
    <row r="3062" spans="1:20" ht="30" hidden="1" x14ac:dyDescent="0.25">
      <c r="A3062">
        <v>2921</v>
      </c>
      <c r="B3062" s="3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9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9" t="s">
        <v>8323</v>
      </c>
      <c r="R3063" t="s">
        <v>8324</v>
      </c>
      <c r="S3063" s="13">
        <f t="shared" si="190"/>
        <v>42435.942083333335</v>
      </c>
      <c r="T3063" s="13">
        <f t="shared" si="191"/>
        <v>42495.900416666671</v>
      </c>
    </row>
    <row r="3064" spans="1:20" ht="30" hidden="1" x14ac:dyDescent="0.25">
      <c r="A3064">
        <v>2138</v>
      </c>
      <c r="B3064" s="3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9" t="s">
        <v>8316</v>
      </c>
      <c r="R3064" t="s">
        <v>8334</v>
      </c>
      <c r="S3064" s="13">
        <f t="shared" si="190"/>
        <v>41557.013182870374</v>
      </c>
      <c r="T3064" s="13">
        <f t="shared" si="191"/>
        <v>41587.054849537039</v>
      </c>
    </row>
    <row r="3065" spans="1:20" ht="30" hidden="1" x14ac:dyDescent="0.25">
      <c r="A3065">
        <v>3088</v>
      </c>
      <c r="B3065" s="3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9" t="s">
        <v>8323</v>
      </c>
      <c r="R3065" t="s">
        <v>8324</v>
      </c>
      <c r="S3065" s="13">
        <f t="shared" si="190"/>
        <v>41981.57230324074</v>
      </c>
      <c r="T3065" s="13">
        <f t="shared" si="191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9" t="s">
        <v>8308</v>
      </c>
      <c r="R3066" t="s">
        <v>8310</v>
      </c>
      <c r="S3066" s="13">
        <f t="shared" si="190"/>
        <v>41999.164340277777</v>
      </c>
      <c r="T3066" s="13">
        <f t="shared" si="191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9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45" hidden="1" x14ac:dyDescent="0.25">
      <c r="A3068">
        <v>1138</v>
      </c>
      <c r="B3068" s="3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9" t="s">
        <v>8316</v>
      </c>
      <c r="R3068" t="s">
        <v>8344</v>
      </c>
      <c r="S3068" s="13">
        <f t="shared" si="190"/>
        <v>42736.9066087963</v>
      </c>
      <c r="T3068" s="13">
        <f t="shared" si="191"/>
        <v>42756.9066087963</v>
      </c>
    </row>
    <row r="3069" spans="1:20" ht="45" hidden="1" x14ac:dyDescent="0.25">
      <c r="A3069">
        <v>1866</v>
      </c>
      <c r="B3069" s="3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9" t="s">
        <v>8316</v>
      </c>
      <c r="R3069" t="s">
        <v>8344</v>
      </c>
      <c r="S3069" s="13">
        <f t="shared" si="190"/>
        <v>42742.246493055558</v>
      </c>
      <c r="T3069" s="13">
        <f t="shared" si="191"/>
        <v>42795.166666666672</v>
      </c>
    </row>
    <row r="3070" spans="1:20" ht="45" hidden="1" x14ac:dyDescent="0.25">
      <c r="A3070">
        <v>3087</v>
      </c>
      <c r="B3070" s="3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9" t="s">
        <v>8323</v>
      </c>
      <c r="R3070" t="s">
        <v>8324</v>
      </c>
      <c r="S3070" s="13">
        <f t="shared" si="190"/>
        <v>42665.150347222225</v>
      </c>
      <c r="T3070" s="13">
        <f t="shared" si="191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9" t="s">
        <v>8323</v>
      </c>
      <c r="R3071" t="s">
        <v>8326</v>
      </c>
      <c r="S3071" s="13">
        <f t="shared" si="190"/>
        <v>41878.911550925928</v>
      </c>
      <c r="T3071" s="13">
        <f t="shared" si="191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9" t="s">
        <v>8323</v>
      </c>
      <c r="R3072" t="s">
        <v>8326</v>
      </c>
      <c r="S3072" s="13">
        <f t="shared" si="190"/>
        <v>41843.775011574071</v>
      </c>
      <c r="T3072" s="13">
        <f t="shared" si="191"/>
        <v>41863.775011574071</v>
      </c>
    </row>
    <row r="3073" spans="1:20" ht="45" hidden="1" x14ac:dyDescent="0.25">
      <c r="A3073">
        <v>890</v>
      </c>
      <c r="B3073" s="3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9" t="s">
        <v>8327</v>
      </c>
      <c r="R3073" t="s">
        <v>8328</v>
      </c>
      <c r="S3073" s="13">
        <f t="shared" si="190"/>
        <v>41569.698831018519</v>
      </c>
      <c r="T3073" s="13">
        <f t="shared" si="191"/>
        <v>41599.740497685183</v>
      </c>
    </row>
    <row r="3074" spans="1:20" ht="45" hidden="1" x14ac:dyDescent="0.25">
      <c r="A3074">
        <v>434</v>
      </c>
      <c r="B3074" s="3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192">ROUND(E3074/D3074*100,0)</f>
        <v>5</v>
      </c>
      <c r="P3074">
        <f t="shared" ref="P3074:P3137" si="193">IFERROR(ROUND(E3074/L3074, 2), 0)</f>
        <v>62.5</v>
      </c>
      <c r="Q3074" s="9" t="s">
        <v>8321</v>
      </c>
      <c r="R3074" t="s">
        <v>8339</v>
      </c>
      <c r="S3074" s="13">
        <f t="shared" si="190"/>
        <v>41576.834513888891</v>
      </c>
      <c r="T3074" s="13">
        <f t="shared" si="191"/>
        <v>41609.876180555555</v>
      </c>
    </row>
    <row r="3075" spans="1:20" ht="45" hidden="1" x14ac:dyDescent="0.25">
      <c r="A3075">
        <v>1572</v>
      </c>
      <c r="B3075" s="3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5</v>
      </c>
      <c r="P3075">
        <f t="shared" si="193"/>
        <v>41.67</v>
      </c>
      <c r="Q3075" s="9" t="s">
        <v>8311</v>
      </c>
      <c r="R3075" t="s">
        <v>8349</v>
      </c>
      <c r="S3075" s="13">
        <f t="shared" ref="S3075:S3138" si="194">(((J3075/60)/60)/24)+DATE(1970,1,1)</f>
        <v>42404.033090277779</v>
      </c>
      <c r="T3075" s="13">
        <f t="shared" ref="T3075:T3138" si="195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9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45" hidden="1" x14ac:dyDescent="0.25">
      <c r="A3077">
        <v>2823</v>
      </c>
      <c r="B3077" s="3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9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9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45" hidden="1" x14ac:dyDescent="0.25">
      <c r="A3080">
        <v>3918</v>
      </c>
      <c r="B3080" s="3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9" t="s">
        <v>8323</v>
      </c>
      <c r="R3080" t="s">
        <v>8326</v>
      </c>
      <c r="S3080" s="13">
        <f t="shared" si="194"/>
        <v>41843.664618055554</v>
      </c>
      <c r="T3080" s="13">
        <f t="shared" si="195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9" t="s">
        <v>8319</v>
      </c>
      <c r="R3081" t="s">
        <v>8345</v>
      </c>
      <c r="S3081" s="13">
        <f t="shared" si="194"/>
        <v>42087.878912037035</v>
      </c>
      <c r="T3081" s="13">
        <f t="shared" si="195"/>
        <v>42117.878912037035</v>
      </c>
    </row>
    <row r="3082" spans="1:20" ht="45" hidden="1" x14ac:dyDescent="0.25">
      <c r="A3082">
        <v>933</v>
      </c>
      <c r="B3082" s="3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9" t="s">
        <v>8327</v>
      </c>
      <c r="R3082" t="s">
        <v>8350</v>
      </c>
      <c r="S3082" s="13">
        <f t="shared" si="194"/>
        <v>41711.169085648151</v>
      </c>
      <c r="T3082" s="13">
        <f t="shared" si="195"/>
        <v>41771.169085648151</v>
      </c>
    </row>
    <row r="3083" spans="1:20" ht="30" hidden="1" x14ac:dyDescent="0.25">
      <c r="A3083">
        <v>2362</v>
      </c>
      <c r="B3083" s="3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9" t="s">
        <v>8308</v>
      </c>
      <c r="R3083" t="s">
        <v>8342</v>
      </c>
      <c r="S3083" s="13">
        <f t="shared" si="194"/>
        <v>41954.688310185185</v>
      </c>
      <c r="T3083" s="13">
        <f t="shared" si="195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9" t="s">
        <v>8319</v>
      </c>
      <c r="R3084" t="s">
        <v>8320</v>
      </c>
      <c r="S3084" s="13">
        <f t="shared" si="194"/>
        <v>42807.755173611105</v>
      </c>
      <c r="T3084" s="13">
        <f t="shared" si="195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9" t="s">
        <v>8323</v>
      </c>
      <c r="R3085" t="s">
        <v>8326</v>
      </c>
      <c r="S3085" s="13">
        <f t="shared" si="194"/>
        <v>42425.730671296296</v>
      </c>
      <c r="T3085" s="13">
        <f t="shared" si="195"/>
        <v>42442.5</v>
      </c>
    </row>
    <row r="3086" spans="1:20" ht="45" hidden="1" x14ac:dyDescent="0.25">
      <c r="A3086">
        <v>2151</v>
      </c>
      <c r="B3086" s="3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9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9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24">
        <v>3550</v>
      </c>
      <c r="E3088" s="24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9" t="s">
        <v>8323</v>
      </c>
      <c r="R3088" t="s">
        <v>8335</v>
      </c>
      <c r="S3088" s="13">
        <f t="shared" si="194"/>
        <v>42138.798819444448</v>
      </c>
      <c r="T3088" s="13">
        <f t="shared" si="195"/>
        <v>42170.798819444448</v>
      </c>
    </row>
    <row r="3089" spans="1:20" ht="45" hidden="1" x14ac:dyDescent="0.25">
      <c r="A3089">
        <v>1233</v>
      </c>
      <c r="B3089" s="3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9" t="s">
        <v>8327</v>
      </c>
      <c r="R3089" t="s">
        <v>8354</v>
      </c>
      <c r="S3089" s="13">
        <f t="shared" si="194"/>
        <v>40939.948773148149</v>
      </c>
      <c r="T3089" s="13">
        <f t="shared" si="195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9" t="s">
        <v>8323</v>
      </c>
      <c r="R3090" t="s">
        <v>8324</v>
      </c>
      <c r="S3090" s="13">
        <f t="shared" si="194"/>
        <v>42678.932083333333</v>
      </c>
      <c r="T3090" s="13">
        <f t="shared" si="195"/>
        <v>42683.973750000005</v>
      </c>
    </row>
    <row r="3091" spans="1:20" ht="45" hidden="1" x14ac:dyDescent="0.25">
      <c r="A3091">
        <v>146</v>
      </c>
      <c r="B3091" s="3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9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9" t="s">
        <v>8316</v>
      </c>
      <c r="R3092" t="s">
        <v>8334</v>
      </c>
      <c r="S3092" s="13">
        <f t="shared" si="194"/>
        <v>42430.747511574074</v>
      </c>
      <c r="T3092" s="13">
        <f t="shared" si="195"/>
        <v>42460.70584490741</v>
      </c>
    </row>
    <row r="3093" spans="1:20" ht="45" hidden="1" x14ac:dyDescent="0.25">
      <c r="A3093">
        <v>2124</v>
      </c>
      <c r="B3093" s="3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9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5" hidden="1" x14ac:dyDescent="0.25">
      <c r="A3094">
        <v>593</v>
      </c>
      <c r="B3094" s="3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9" t="s">
        <v>8308</v>
      </c>
      <c r="R3094" t="s">
        <v>8342</v>
      </c>
      <c r="S3094" s="13">
        <f t="shared" si="194"/>
        <v>42070.677604166667</v>
      </c>
      <c r="T3094" s="13">
        <f t="shared" si="195"/>
        <v>42100.635937500003</v>
      </c>
    </row>
    <row r="3095" spans="1:20" ht="45" hidden="1" x14ac:dyDescent="0.25">
      <c r="A3095">
        <v>503</v>
      </c>
      <c r="B3095" s="3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9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45" hidden="1" x14ac:dyDescent="0.25">
      <c r="A3096">
        <v>880</v>
      </c>
      <c r="B3096" s="3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9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45" hidden="1" x14ac:dyDescent="0.25">
      <c r="A3097">
        <v>3198</v>
      </c>
      <c r="B3097" s="3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9" t="s">
        <v>8323</v>
      </c>
      <c r="R3097" t="s">
        <v>8335</v>
      </c>
      <c r="S3097" s="13">
        <f t="shared" si="194"/>
        <v>42013.424502314811</v>
      </c>
      <c r="T3097" s="13">
        <f t="shared" si="195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9" t="s">
        <v>8311</v>
      </c>
      <c r="R3098" t="s">
        <v>8356</v>
      </c>
      <c r="S3098" s="13">
        <f t="shared" si="194"/>
        <v>42068.799039351856</v>
      </c>
      <c r="T3098" s="13">
        <f t="shared" si="195"/>
        <v>42098.757372685184</v>
      </c>
    </row>
    <row r="3099" spans="1:20" ht="45" hidden="1" x14ac:dyDescent="0.25">
      <c r="A3099">
        <v>3979</v>
      </c>
      <c r="B3099" s="3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9" t="s">
        <v>8323</v>
      </c>
      <c r="R3099" t="s">
        <v>8326</v>
      </c>
      <c r="S3099" s="13">
        <f t="shared" si="194"/>
        <v>42069.903437500005</v>
      </c>
      <c r="T3099" s="13">
        <f t="shared" si="195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9" t="s">
        <v>8323</v>
      </c>
      <c r="R3100" t="s">
        <v>8326</v>
      </c>
      <c r="S3100" s="13">
        <f t="shared" si="194"/>
        <v>41991.022488425922</v>
      </c>
      <c r="T3100" s="13">
        <f t="shared" si="195"/>
        <v>42015.041666666672</v>
      </c>
    </row>
    <row r="3101" spans="1:20" ht="45" hidden="1" x14ac:dyDescent="0.25">
      <c r="A3101">
        <v>232</v>
      </c>
      <c r="B3101" s="3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9" t="s">
        <v>8321</v>
      </c>
      <c r="R3101" t="s">
        <v>8325</v>
      </c>
      <c r="S3101" s="13">
        <f t="shared" si="194"/>
        <v>42032.82576388889</v>
      </c>
      <c r="T3101" s="13">
        <f t="shared" si="195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9" t="s">
        <v>8327</v>
      </c>
      <c r="R3102" t="s">
        <v>8330</v>
      </c>
      <c r="S3102" s="13">
        <f t="shared" si="194"/>
        <v>42559.814178240747</v>
      </c>
      <c r="T3102" s="13">
        <f t="shared" si="195"/>
        <v>42589.814178240747</v>
      </c>
    </row>
    <row r="3103" spans="1:20" ht="45" hidden="1" x14ac:dyDescent="0.25">
      <c r="A3103">
        <v>4053</v>
      </c>
      <c r="B3103" s="3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9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45" hidden="1" x14ac:dyDescent="0.25">
      <c r="A3104">
        <v>1118</v>
      </c>
      <c r="B3104" s="3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9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9" t="s">
        <v>8308</v>
      </c>
      <c r="R3105" t="s">
        <v>8342</v>
      </c>
      <c r="S3105" s="13">
        <f t="shared" si="194"/>
        <v>42094.101145833338</v>
      </c>
      <c r="T3105" s="13">
        <f t="shared" si="195"/>
        <v>42124.101145833338</v>
      </c>
    </row>
    <row r="3106" spans="1:20" ht="45" hidden="1" x14ac:dyDescent="0.25">
      <c r="A3106">
        <v>2326</v>
      </c>
      <c r="B3106" s="3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9" t="s">
        <v>8319</v>
      </c>
      <c r="R3106" t="s">
        <v>8320</v>
      </c>
      <c r="S3106" s="13">
        <f t="shared" si="194"/>
        <v>42804.034120370372</v>
      </c>
      <c r="T3106" s="13">
        <f t="shared" si="195"/>
        <v>42855.708333333328</v>
      </c>
    </row>
    <row r="3107" spans="1:20" ht="30" hidden="1" x14ac:dyDescent="0.25">
      <c r="A3107">
        <v>1791</v>
      </c>
      <c r="B3107" s="3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9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45" hidden="1" x14ac:dyDescent="0.25">
      <c r="A3108">
        <v>1322</v>
      </c>
      <c r="B3108" s="3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9" t="s">
        <v>8308</v>
      </c>
      <c r="R3108" t="s">
        <v>8310</v>
      </c>
      <c r="S3108" s="13">
        <f t="shared" si="194"/>
        <v>42115.656539351854</v>
      </c>
      <c r="T3108" s="13">
        <f t="shared" si="195"/>
        <v>42145.656539351854</v>
      </c>
    </row>
    <row r="3109" spans="1:20" ht="45" hidden="1" x14ac:dyDescent="0.25">
      <c r="A3109">
        <v>571</v>
      </c>
      <c r="B3109" s="3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9" t="s">
        <v>8308</v>
      </c>
      <c r="R3109" t="s">
        <v>8342</v>
      </c>
      <c r="S3109" s="13">
        <f t="shared" si="194"/>
        <v>42192.816238425927</v>
      </c>
      <c r="T3109" s="13">
        <f t="shared" si="195"/>
        <v>42212.165972222225</v>
      </c>
    </row>
    <row r="3110" spans="1:20" ht="45" hidden="1" x14ac:dyDescent="0.25">
      <c r="A3110">
        <v>2648</v>
      </c>
      <c r="B3110" s="3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9" t="s">
        <v>8308</v>
      </c>
      <c r="R3110" t="s">
        <v>8315</v>
      </c>
      <c r="S3110" s="13">
        <f t="shared" si="194"/>
        <v>42408.714814814812</v>
      </c>
      <c r="T3110" s="13">
        <f t="shared" si="195"/>
        <v>42438.714814814812</v>
      </c>
    </row>
    <row r="3111" spans="1:20" ht="75" hidden="1" x14ac:dyDescent="0.25">
      <c r="A3111">
        <v>984</v>
      </c>
      <c r="B3111" s="3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9" t="s">
        <v>8308</v>
      </c>
      <c r="R3111" t="s">
        <v>8310</v>
      </c>
      <c r="S3111" s="13">
        <f t="shared" si="194"/>
        <v>42061.11583333333</v>
      </c>
      <c r="T3111" s="13">
        <f t="shared" si="195"/>
        <v>42091.074166666673</v>
      </c>
    </row>
    <row r="3112" spans="1:20" ht="45" hidden="1" x14ac:dyDescent="0.25">
      <c r="A3112">
        <v>968</v>
      </c>
      <c r="B3112" s="3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9" t="s">
        <v>8308</v>
      </c>
      <c r="R3112" t="s">
        <v>8310</v>
      </c>
      <c r="S3112" s="13">
        <f t="shared" si="194"/>
        <v>41836.847615740742</v>
      </c>
      <c r="T3112" s="13">
        <f t="shared" si="195"/>
        <v>41866.847615740742</v>
      </c>
    </row>
    <row r="3113" spans="1:20" ht="30" hidden="1" x14ac:dyDescent="0.25">
      <c r="A3113">
        <v>1380</v>
      </c>
      <c r="B3113" s="3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9" t="s">
        <v>8327</v>
      </c>
      <c r="R3113" t="s">
        <v>8331</v>
      </c>
      <c r="S3113" s="13">
        <f t="shared" si="194"/>
        <v>42141.762800925921</v>
      </c>
      <c r="T3113" s="13">
        <f t="shared" si="195"/>
        <v>42164.083333333328</v>
      </c>
    </row>
    <row r="3114" spans="1:20" ht="45" hidden="1" x14ac:dyDescent="0.25">
      <c r="A3114">
        <v>712</v>
      </c>
      <c r="B3114" s="3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9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9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45" hidden="1" x14ac:dyDescent="0.25">
      <c r="A3116">
        <v>3077</v>
      </c>
      <c r="B3116" s="3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9" t="s">
        <v>8323</v>
      </c>
      <c r="R3116" t="s">
        <v>8324</v>
      </c>
      <c r="S3116" s="13">
        <f t="shared" si="194"/>
        <v>42766.956921296296</v>
      </c>
      <c r="T3116" s="13">
        <f t="shared" si="195"/>
        <v>42796.956921296296</v>
      </c>
    </row>
    <row r="3117" spans="1:20" ht="45" hidden="1" x14ac:dyDescent="0.25">
      <c r="A3117">
        <v>4017</v>
      </c>
      <c r="B3117" s="3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9" t="s">
        <v>8323</v>
      </c>
      <c r="R3117" t="s">
        <v>8326</v>
      </c>
      <c r="S3117" s="13">
        <f t="shared" si="194"/>
        <v>41856.672152777777</v>
      </c>
      <c r="T3117" s="13">
        <f t="shared" si="195"/>
        <v>41886.672152777777</v>
      </c>
    </row>
    <row r="3118" spans="1:20" ht="45" hidden="1" x14ac:dyDescent="0.25">
      <c r="A3118">
        <v>1481</v>
      </c>
      <c r="B3118" s="3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9" t="s">
        <v>8311</v>
      </c>
      <c r="R3118" t="s">
        <v>8352</v>
      </c>
      <c r="S3118" s="13">
        <f t="shared" si="194"/>
        <v>41550.922974537039</v>
      </c>
      <c r="T3118" s="13">
        <f t="shared" si="195"/>
        <v>41580.922974537039</v>
      </c>
    </row>
    <row r="3119" spans="1:20" ht="45" hidden="1" x14ac:dyDescent="0.25">
      <c r="A3119">
        <v>2759</v>
      </c>
      <c r="B3119" s="3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9" t="s">
        <v>8311</v>
      </c>
      <c r="R3119" t="s">
        <v>8356</v>
      </c>
      <c r="S3119" s="13">
        <f t="shared" si="194"/>
        <v>42524.36650462963</v>
      </c>
      <c r="T3119" s="13">
        <f t="shared" si="195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9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9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45" x14ac:dyDescent="0.25">
      <c r="A3122">
        <v>3192</v>
      </c>
      <c r="B3122" s="3" t="s">
        <v>3192</v>
      </c>
      <c r="C3122" s="3" t="s">
        <v>7302</v>
      </c>
      <c r="D3122" s="24">
        <v>10000</v>
      </c>
      <c r="E3122" s="24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9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9" t="s">
        <v>8327</v>
      </c>
      <c r="R3123" t="s">
        <v>8350</v>
      </c>
      <c r="S3123" s="13">
        <f t="shared" si="194"/>
        <v>42599.965324074074</v>
      </c>
      <c r="T3123" s="13">
        <f t="shared" si="195"/>
        <v>42629.965324074074</v>
      </c>
    </row>
    <row r="3124" spans="1:20" ht="45" hidden="1" x14ac:dyDescent="0.25">
      <c r="A3124">
        <v>3947</v>
      </c>
      <c r="B3124" s="3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9" t="s">
        <v>8323</v>
      </c>
      <c r="R3124" t="s">
        <v>8326</v>
      </c>
      <c r="S3124" s="13">
        <f t="shared" si="194"/>
        <v>42615.142870370371</v>
      </c>
      <c r="T3124" s="13">
        <f t="shared" si="195"/>
        <v>42645.142870370371</v>
      </c>
    </row>
    <row r="3125" spans="1:20" ht="45" hidden="1" x14ac:dyDescent="0.25">
      <c r="A3125">
        <v>1550</v>
      </c>
      <c r="B3125" s="3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9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45" hidden="1" x14ac:dyDescent="0.25">
      <c r="A3126">
        <v>640</v>
      </c>
      <c r="B3126" s="3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9" t="s">
        <v>8308</v>
      </c>
      <c r="R3126" t="s">
        <v>8310</v>
      </c>
      <c r="S3126" s="13">
        <f t="shared" si="194"/>
        <v>42683.420312500006</v>
      </c>
      <c r="T3126" s="13">
        <f t="shared" si="195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9" t="s">
        <v>8319</v>
      </c>
      <c r="R3127" t="s">
        <v>8345</v>
      </c>
      <c r="S3127" s="13">
        <f t="shared" si="194"/>
        <v>41854.747592592597</v>
      </c>
      <c r="T3127" s="13">
        <f t="shared" si="195"/>
        <v>41914.747592592597</v>
      </c>
    </row>
    <row r="3128" spans="1:20" ht="45" hidden="1" x14ac:dyDescent="0.25">
      <c r="A3128">
        <v>1342</v>
      </c>
      <c r="B3128" s="3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9" t="s">
        <v>8308</v>
      </c>
      <c r="R3128" t="s">
        <v>8310</v>
      </c>
      <c r="S3128" s="13">
        <f t="shared" si="194"/>
        <v>42172.816423611104</v>
      </c>
      <c r="T3128" s="13">
        <f t="shared" si="195"/>
        <v>42202.816423611104</v>
      </c>
    </row>
    <row r="3129" spans="1:20" ht="45" hidden="1" x14ac:dyDescent="0.25">
      <c r="A3129">
        <v>2368</v>
      </c>
      <c r="B3129" s="3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9" t="s">
        <v>8308</v>
      </c>
      <c r="R3129" t="s">
        <v>8342</v>
      </c>
      <c r="S3129" s="13">
        <f t="shared" si="194"/>
        <v>42063.721817129626</v>
      </c>
      <c r="T3129" s="13">
        <f t="shared" si="195"/>
        <v>42108.680150462969</v>
      </c>
    </row>
    <row r="3130" spans="1:20" ht="45" hidden="1" x14ac:dyDescent="0.25">
      <c r="A3130">
        <v>1423</v>
      </c>
      <c r="B3130" s="3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9" t="s">
        <v>8311</v>
      </c>
      <c r="R3130" t="s">
        <v>8348</v>
      </c>
      <c r="S3130" s="13">
        <f t="shared" si="194"/>
        <v>42340.360312500001</v>
      </c>
      <c r="T3130" s="13">
        <f t="shared" si="195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9" t="s">
        <v>8319</v>
      </c>
      <c r="R3131" t="s">
        <v>8345</v>
      </c>
      <c r="S3131" s="13">
        <f t="shared" si="194"/>
        <v>42124.893182870372</v>
      </c>
      <c r="T3131" s="13">
        <f t="shared" si="195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9" t="s">
        <v>8327</v>
      </c>
      <c r="R3132" t="s">
        <v>8350</v>
      </c>
      <c r="S3132" s="13">
        <f t="shared" si="194"/>
        <v>41227.641724537039</v>
      </c>
      <c r="T3132" s="13">
        <f t="shared" si="195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9" t="s">
        <v>8319</v>
      </c>
      <c r="R3133" t="s">
        <v>8345</v>
      </c>
      <c r="S3133" s="13">
        <f t="shared" si="194"/>
        <v>42440.650335648148</v>
      </c>
      <c r="T3133" s="13">
        <f t="shared" si="195"/>
        <v>42499.868055555555</v>
      </c>
    </row>
    <row r="3134" spans="1:20" ht="30" hidden="1" x14ac:dyDescent="0.25">
      <c r="A3134">
        <v>2944</v>
      </c>
      <c r="B3134" s="3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9" t="s">
        <v>8323</v>
      </c>
      <c r="R3134" t="s">
        <v>8324</v>
      </c>
      <c r="S3134" s="13">
        <f t="shared" si="194"/>
        <v>42132.9143287037</v>
      </c>
      <c r="T3134" s="13">
        <f t="shared" si="195"/>
        <v>42162.9143287037</v>
      </c>
    </row>
    <row r="3135" spans="1:20" ht="45" hidden="1" x14ac:dyDescent="0.25">
      <c r="A3135">
        <v>218</v>
      </c>
      <c r="B3135" s="3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9" t="s">
        <v>8321</v>
      </c>
      <c r="R3135" t="s">
        <v>8325</v>
      </c>
      <c r="S3135" s="13">
        <f t="shared" si="194"/>
        <v>42079.628344907411</v>
      </c>
      <c r="T3135" s="13">
        <f t="shared" si="195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9" t="s">
        <v>8308</v>
      </c>
      <c r="R3136" t="s">
        <v>8342</v>
      </c>
      <c r="S3136" s="13">
        <f t="shared" si="194"/>
        <v>42073.798171296294</v>
      </c>
      <c r="T3136" s="13">
        <f t="shared" si="195"/>
        <v>42133.798171296294</v>
      </c>
    </row>
    <row r="3137" spans="1:20" ht="45" hidden="1" x14ac:dyDescent="0.25">
      <c r="A3137">
        <v>2766</v>
      </c>
      <c r="B3137" s="3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9" t="s">
        <v>8311</v>
      </c>
      <c r="R3137" t="s">
        <v>8356</v>
      </c>
      <c r="S3137" s="13">
        <f t="shared" si="194"/>
        <v>40736.668032407404</v>
      </c>
      <c r="T3137" s="13">
        <f t="shared" si="195"/>
        <v>40766.668032407404</v>
      </c>
    </row>
    <row r="3138" spans="1:20" ht="45" hidden="1" x14ac:dyDescent="0.25">
      <c r="A3138">
        <v>3742</v>
      </c>
      <c r="B3138" s="3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6">ROUND(E3138/D3138*100,0)</f>
        <v>2</v>
      </c>
      <c r="P3138">
        <f t="shared" ref="P3138:P3201" si="197">IFERROR(ROUND(E3138/L3138, 2), 0)</f>
        <v>25</v>
      </c>
      <c r="Q3138" s="9" t="s">
        <v>8323</v>
      </c>
      <c r="R3138" t="s">
        <v>8326</v>
      </c>
      <c r="S3138" s="13">
        <f t="shared" si="194"/>
        <v>41858.214629629627</v>
      </c>
      <c r="T3138" s="13">
        <f t="shared" si="195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3</v>
      </c>
      <c r="P3139">
        <f t="shared" si="197"/>
        <v>10</v>
      </c>
      <c r="Q3139" s="9" t="s">
        <v>8316</v>
      </c>
      <c r="R3139" t="s">
        <v>8334</v>
      </c>
      <c r="S3139" s="13">
        <f t="shared" ref="S3139:S3202" si="198">(((J3139/60)/60)/24)+DATE(1970,1,1)</f>
        <v>42384.110775462963</v>
      </c>
      <c r="T3139" s="13">
        <f t="shared" ref="T3139:T3202" si="199">(((I3139/60)/60)/24)+DATE(1970,1,1)</f>
        <v>42414.110775462963</v>
      </c>
    </row>
    <row r="3140" spans="1:20" ht="45" hidden="1" x14ac:dyDescent="0.25">
      <c r="A3140">
        <v>1565</v>
      </c>
      <c r="B3140" s="3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9" t="s">
        <v>8311</v>
      </c>
      <c r="R3140" t="s">
        <v>8349</v>
      </c>
      <c r="S3140" s="13">
        <f t="shared" si="198"/>
        <v>40672.729872685188</v>
      </c>
      <c r="T3140" s="13">
        <f t="shared" si="199"/>
        <v>40702.729872685188</v>
      </c>
    </row>
    <row r="3141" spans="1:20" ht="45" hidden="1" x14ac:dyDescent="0.25">
      <c r="A3141">
        <v>1183</v>
      </c>
      <c r="B3141" s="3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9" t="s">
        <v>8319</v>
      </c>
      <c r="R3141" t="s">
        <v>8345</v>
      </c>
      <c r="S3141" s="13">
        <f t="shared" si="198"/>
        <v>42656.86137731481</v>
      </c>
      <c r="T3141" s="13">
        <f t="shared" si="199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9" t="s">
        <v>8313</v>
      </c>
      <c r="R3142" t="s">
        <v>8355</v>
      </c>
      <c r="S3142" s="13">
        <f t="shared" si="198"/>
        <v>41871.65315972222</v>
      </c>
      <c r="T3142" s="13">
        <f t="shared" si="199"/>
        <v>41902.65315972222</v>
      </c>
    </row>
    <row r="3143" spans="1:20" ht="45" hidden="1" x14ac:dyDescent="0.25">
      <c r="A3143">
        <v>1413</v>
      </c>
      <c r="B3143" s="3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9" t="s">
        <v>8311</v>
      </c>
      <c r="R3143" t="s">
        <v>8348</v>
      </c>
      <c r="S3143" s="13">
        <f t="shared" si="198"/>
        <v>42360.437152777777</v>
      </c>
      <c r="T3143" s="13">
        <f t="shared" si="199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9" t="s">
        <v>8323</v>
      </c>
      <c r="R3144" t="s">
        <v>8326</v>
      </c>
      <c r="S3144" s="13">
        <f t="shared" si="198"/>
        <v>41914.590011574073</v>
      </c>
      <c r="T3144" s="13">
        <f t="shared" si="199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9" t="s">
        <v>8311</v>
      </c>
      <c r="R3145" t="s">
        <v>8352</v>
      </c>
      <c r="S3145" s="13">
        <f t="shared" si="198"/>
        <v>41991.713460648149</v>
      </c>
      <c r="T3145" s="13">
        <f t="shared" si="199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9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9" t="s">
        <v>8323</v>
      </c>
      <c r="R3147" t="s">
        <v>8326</v>
      </c>
      <c r="S3147" s="13">
        <f t="shared" si="198"/>
        <v>42188.83293981482</v>
      </c>
      <c r="T3147" s="13">
        <f t="shared" si="199"/>
        <v>42242.772222222222</v>
      </c>
    </row>
    <row r="3148" spans="1:20" ht="45" hidden="1" x14ac:dyDescent="0.25">
      <c r="A3148">
        <v>4020</v>
      </c>
      <c r="B3148" s="3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9" t="s">
        <v>8323</v>
      </c>
      <c r="R3148" t="s">
        <v>8326</v>
      </c>
      <c r="S3148" s="13">
        <f t="shared" si="198"/>
        <v>42057.190960648149</v>
      </c>
      <c r="T3148" s="13">
        <f t="shared" si="199"/>
        <v>42087.149293981478</v>
      </c>
    </row>
    <row r="3149" spans="1:20" ht="45" x14ac:dyDescent="0.25">
      <c r="A3149">
        <v>3632</v>
      </c>
      <c r="B3149" s="3" t="s">
        <v>3630</v>
      </c>
      <c r="C3149" s="3" t="s">
        <v>7742</v>
      </c>
      <c r="D3149" s="24">
        <v>500</v>
      </c>
      <c r="E3149" s="24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9" t="s">
        <v>8323</v>
      </c>
      <c r="R3149" t="s">
        <v>8335</v>
      </c>
      <c r="S3149" s="13">
        <f t="shared" si="198"/>
        <v>41946.936909722222</v>
      </c>
      <c r="T3149" s="13">
        <f t="shared" si="199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9" t="s">
        <v>8323</v>
      </c>
      <c r="R3150" t="s">
        <v>8326</v>
      </c>
      <c r="S3150" s="13">
        <f t="shared" si="198"/>
        <v>42125.644467592589</v>
      </c>
      <c r="T3150" s="13">
        <f t="shared" si="199"/>
        <v>42155.644467592589</v>
      </c>
    </row>
    <row r="3151" spans="1:20" ht="45" hidden="1" x14ac:dyDescent="0.25">
      <c r="A3151">
        <v>3576</v>
      </c>
      <c r="B3151" s="3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9" t="s">
        <v>8323</v>
      </c>
      <c r="R3151" t="s">
        <v>8326</v>
      </c>
      <c r="S3151" s="13">
        <f t="shared" si="198"/>
        <v>42649.54923611111</v>
      </c>
      <c r="T3151" s="13">
        <f t="shared" si="199"/>
        <v>42709.590902777782</v>
      </c>
    </row>
    <row r="3152" spans="1:20" ht="45" hidden="1" x14ac:dyDescent="0.25">
      <c r="A3152">
        <v>3140</v>
      </c>
      <c r="B3152" s="3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9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9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9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9" t="s">
        <v>8323</v>
      </c>
      <c r="R3155" t="s">
        <v>8326</v>
      </c>
      <c r="S3155" s="13">
        <f t="shared" si="198"/>
        <v>42446.060694444444</v>
      </c>
      <c r="T3155" s="13">
        <f t="shared" si="199"/>
        <v>42461.165972222225</v>
      </c>
    </row>
    <row r="3156" spans="1:20" ht="45" hidden="1" x14ac:dyDescent="0.25">
      <c r="A3156">
        <v>3984</v>
      </c>
      <c r="B3156" s="3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9" t="s">
        <v>8323</v>
      </c>
      <c r="R3156" t="s">
        <v>8326</v>
      </c>
      <c r="S3156" s="13">
        <f t="shared" si="198"/>
        <v>41920.963472222218</v>
      </c>
      <c r="T3156" s="13">
        <f t="shared" si="199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9" t="s">
        <v>8323</v>
      </c>
      <c r="R3157" t="s">
        <v>8326</v>
      </c>
      <c r="S3157" s="13">
        <f t="shared" si="198"/>
        <v>42029.135879629626</v>
      </c>
      <c r="T3157" s="13">
        <f t="shared" si="199"/>
        <v>42059.135879629626</v>
      </c>
    </row>
    <row r="3158" spans="1:20" ht="45" hidden="1" x14ac:dyDescent="0.25">
      <c r="A3158">
        <v>1560</v>
      </c>
      <c r="B3158" s="3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9" t="s">
        <v>8313</v>
      </c>
      <c r="R3158" t="s">
        <v>8355</v>
      </c>
      <c r="S3158" s="13">
        <f t="shared" si="198"/>
        <v>41936.020752314813</v>
      </c>
      <c r="T3158" s="13">
        <f t="shared" si="199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45" hidden="1" x14ac:dyDescent="0.25">
      <c r="A3160">
        <v>149</v>
      </c>
      <c r="B3160" s="3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9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9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45" hidden="1" x14ac:dyDescent="0.25">
      <c r="A3162">
        <v>627</v>
      </c>
      <c r="B3162" s="3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9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9" t="s">
        <v>8311</v>
      </c>
      <c r="R3163" t="s">
        <v>8356</v>
      </c>
      <c r="S3163" s="13">
        <f t="shared" si="198"/>
        <v>41373.579675925925</v>
      </c>
      <c r="T3163" s="13">
        <f t="shared" si="199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9" t="s">
        <v>8327</v>
      </c>
      <c r="R3164" t="s">
        <v>8350</v>
      </c>
      <c r="S3164" s="13">
        <f t="shared" si="198"/>
        <v>41829.965532407405</v>
      </c>
      <c r="T3164" s="13">
        <f t="shared" si="199"/>
        <v>41881.645833333336</v>
      </c>
    </row>
    <row r="3165" spans="1:20" ht="45" hidden="1" x14ac:dyDescent="0.25">
      <c r="A3165">
        <v>718</v>
      </c>
      <c r="B3165" s="3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9" t="s">
        <v>8308</v>
      </c>
      <c r="R3165" t="s">
        <v>8310</v>
      </c>
      <c r="S3165" s="13">
        <f t="shared" si="198"/>
        <v>42752.845451388886</v>
      </c>
      <c r="T3165" s="13">
        <f t="shared" si="199"/>
        <v>42784.249305555553</v>
      </c>
    </row>
    <row r="3166" spans="1:20" ht="30" hidden="1" x14ac:dyDescent="0.25">
      <c r="A3166">
        <v>2599</v>
      </c>
      <c r="B3166" s="3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9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9" t="s">
        <v>8323</v>
      </c>
      <c r="R3167" t="s">
        <v>8326</v>
      </c>
      <c r="S3167" s="13">
        <f t="shared" si="198"/>
        <v>42358.684872685189</v>
      </c>
      <c r="T3167" s="13">
        <f t="shared" si="199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9" t="s">
        <v>8327</v>
      </c>
      <c r="R3168" t="s">
        <v>8350</v>
      </c>
      <c r="S3168" s="13">
        <f t="shared" si="198"/>
        <v>40921.117662037039</v>
      </c>
      <c r="T3168" s="13">
        <f t="shared" si="199"/>
        <v>40951.117662037039</v>
      </c>
    </row>
    <row r="3169" spans="1:20" ht="45" hidden="1" x14ac:dyDescent="0.25">
      <c r="A3169">
        <v>2502</v>
      </c>
      <c r="B3169" s="3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45" hidden="1" x14ac:dyDescent="0.25">
      <c r="A3170">
        <v>4110</v>
      </c>
      <c r="B3170" s="3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9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9" t="s">
        <v>8316</v>
      </c>
      <c r="R3171" t="s">
        <v>8334</v>
      </c>
      <c r="S3171" s="13">
        <f t="shared" si="198"/>
        <v>41832.086377314816</v>
      </c>
      <c r="T3171" s="13">
        <f t="shared" si="199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9" t="s">
        <v>8308</v>
      </c>
      <c r="R3172" t="s">
        <v>8318</v>
      </c>
      <c r="S3172" s="13">
        <f t="shared" si="198"/>
        <v>41767.587094907409</v>
      </c>
      <c r="T3172" s="13">
        <f t="shared" si="199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9" t="s">
        <v>8316</v>
      </c>
      <c r="R3173" t="s">
        <v>8334</v>
      </c>
      <c r="S3173" s="13">
        <f t="shared" si="198"/>
        <v>41018.711863425924</v>
      </c>
      <c r="T3173" s="13">
        <f t="shared" si="199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9" t="s">
        <v>8311</v>
      </c>
      <c r="R3174" t="s">
        <v>8349</v>
      </c>
      <c r="S3174" s="13">
        <f t="shared" si="198"/>
        <v>41652.742488425924</v>
      </c>
      <c r="T3174" s="13">
        <f t="shared" si="199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9" t="s">
        <v>8319</v>
      </c>
      <c r="R3175" t="s">
        <v>8320</v>
      </c>
      <c r="S3175" s="13">
        <f t="shared" si="198"/>
        <v>42804.895474537043</v>
      </c>
      <c r="T3175" s="13">
        <f t="shared" si="199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9" t="s">
        <v>8327</v>
      </c>
      <c r="R3176" t="s">
        <v>8330</v>
      </c>
      <c r="S3176" s="13">
        <f t="shared" si="198"/>
        <v>41841.56381944444</v>
      </c>
      <c r="T3176" s="13">
        <f t="shared" si="199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9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9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45" hidden="1" x14ac:dyDescent="0.25">
      <c r="A3179">
        <v>448</v>
      </c>
      <c r="B3179" s="3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5" hidden="1" x14ac:dyDescent="0.25">
      <c r="A3180">
        <v>2370</v>
      </c>
      <c r="B3180" s="3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9" t="s">
        <v>8308</v>
      </c>
      <c r="R3180" t="s">
        <v>8342</v>
      </c>
      <c r="S3180" s="13">
        <f t="shared" si="198"/>
        <v>41961.18913194444</v>
      </c>
      <c r="T3180" s="13">
        <f t="shared" si="199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9" t="s">
        <v>8321</v>
      </c>
      <c r="R3181" t="s">
        <v>8339</v>
      </c>
      <c r="S3181" s="13">
        <f t="shared" si="198"/>
        <v>41938.717256944445</v>
      </c>
      <c r="T3181" s="13">
        <f t="shared" si="199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9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45" hidden="1" x14ac:dyDescent="0.25">
      <c r="A3183">
        <v>1065</v>
      </c>
      <c r="B3183" s="3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9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45" hidden="1" x14ac:dyDescent="0.25">
      <c r="A3184">
        <v>1571</v>
      </c>
      <c r="B3184" s="3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9" t="s">
        <v>8311</v>
      </c>
      <c r="R3184" t="s">
        <v>8349</v>
      </c>
      <c r="S3184" s="13">
        <f t="shared" si="198"/>
        <v>42144.769479166673</v>
      </c>
      <c r="T3184" s="13">
        <f t="shared" si="199"/>
        <v>42174.769479166673</v>
      </c>
    </row>
    <row r="3185" spans="1:20" ht="45" hidden="1" x14ac:dyDescent="0.25">
      <c r="A3185">
        <v>574</v>
      </c>
      <c r="B3185" s="3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9" t="s">
        <v>8308</v>
      </c>
      <c r="R3185" t="s">
        <v>8342</v>
      </c>
      <c r="S3185" s="13">
        <f t="shared" si="198"/>
        <v>42632.443368055552</v>
      </c>
      <c r="T3185" s="13">
        <f t="shared" si="199"/>
        <v>42662.443368055552</v>
      </c>
    </row>
    <row r="3186" spans="1:20" ht="45" hidden="1" x14ac:dyDescent="0.25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9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45" hidden="1" x14ac:dyDescent="0.25">
      <c r="A3187">
        <v>4037</v>
      </c>
      <c r="B3187" s="3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9" t="s">
        <v>8323</v>
      </c>
      <c r="R3187" t="s">
        <v>8326</v>
      </c>
      <c r="S3187" s="13">
        <f t="shared" si="198"/>
        <v>42497.070775462969</v>
      </c>
      <c r="T3187" s="13">
        <f t="shared" si="199"/>
        <v>42514.600694444445</v>
      </c>
    </row>
    <row r="3188" spans="1:20" ht="45" hidden="1" x14ac:dyDescent="0.25">
      <c r="A3188">
        <v>2861</v>
      </c>
      <c r="B3188" s="3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9" t="s">
        <v>8323</v>
      </c>
      <c r="R3188" t="s">
        <v>8326</v>
      </c>
      <c r="S3188" s="13">
        <f t="shared" si="198"/>
        <v>42257.590833333335</v>
      </c>
      <c r="T3188" s="13">
        <f t="shared" si="199"/>
        <v>42271.590833333335</v>
      </c>
    </row>
    <row r="3189" spans="1:20" ht="45" hidden="1" x14ac:dyDescent="0.25">
      <c r="A3189">
        <v>1995</v>
      </c>
      <c r="B3189" s="3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45" hidden="1" x14ac:dyDescent="0.25">
      <c r="A3190">
        <v>1436</v>
      </c>
      <c r="B3190" s="3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9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9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9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9" t="s">
        <v>8311</v>
      </c>
      <c r="R3193" t="s">
        <v>8348</v>
      </c>
      <c r="S3193" s="13">
        <f t="shared" si="198"/>
        <v>42529.730717592596</v>
      </c>
      <c r="T3193" s="13">
        <f t="shared" si="199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9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45" hidden="1" x14ac:dyDescent="0.25">
      <c r="A3195">
        <v>2510</v>
      </c>
      <c r="B3195" s="3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9" t="s">
        <v>8319</v>
      </c>
      <c r="R3195" t="s">
        <v>8357</v>
      </c>
      <c r="S3195" s="13">
        <f t="shared" si="198"/>
        <v>42078.997361111105</v>
      </c>
      <c r="T3195" s="13">
        <f t="shared" si="199"/>
        <v>42138.997361111105</v>
      </c>
    </row>
    <row r="3196" spans="1:20" ht="30" hidden="1" x14ac:dyDescent="0.25">
      <c r="A3196">
        <v>3052</v>
      </c>
      <c r="B3196" s="3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9" t="s">
        <v>8323</v>
      </c>
      <c r="R3196" t="s">
        <v>8324</v>
      </c>
      <c r="S3196" s="13">
        <f t="shared" si="198"/>
        <v>42122.670069444444</v>
      </c>
      <c r="T3196" s="13">
        <f t="shared" si="199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9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9" t="s">
        <v>8308</v>
      </c>
      <c r="R3198" t="s">
        <v>8310</v>
      </c>
      <c r="S3198" s="13">
        <f t="shared" si="198"/>
        <v>41946.898090277777</v>
      </c>
      <c r="T3198" s="13">
        <f t="shared" si="199"/>
        <v>41991.898090277777</v>
      </c>
    </row>
    <row r="3199" spans="1:20" ht="45" hidden="1" x14ac:dyDescent="0.25">
      <c r="A3199">
        <v>2562</v>
      </c>
      <c r="B3199" s="3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9" t="s">
        <v>8319</v>
      </c>
      <c r="R3199" t="s">
        <v>8345</v>
      </c>
      <c r="S3199" s="13">
        <f t="shared" si="198"/>
        <v>42594.524756944447</v>
      </c>
      <c r="T3199" s="13">
        <f t="shared" si="199"/>
        <v>42654.524756944447</v>
      </c>
    </row>
    <row r="3200" spans="1:20" ht="30" hidden="1" x14ac:dyDescent="0.25">
      <c r="A3200">
        <v>1596</v>
      </c>
      <c r="B3200" s="3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9" t="s">
        <v>8313</v>
      </c>
      <c r="R3200" t="s">
        <v>8351</v>
      </c>
      <c r="S3200" s="13">
        <f t="shared" si="198"/>
        <v>41941.430196759262</v>
      </c>
      <c r="T3200" s="13">
        <f t="shared" si="199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9" t="s">
        <v>8308</v>
      </c>
      <c r="R3201" t="s">
        <v>8342</v>
      </c>
      <c r="S3201" s="13">
        <f t="shared" si="198"/>
        <v>42195.187534722223</v>
      </c>
      <c r="T3201" s="13">
        <f t="shared" si="199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ROUND(E3202/D3202*100,0)</f>
        <v>4</v>
      </c>
      <c r="P3202">
        <f t="shared" ref="P3202:P3265" si="201">IFERROR(ROUND(E3202/L3202, 2), 0)</f>
        <v>25</v>
      </c>
      <c r="Q3202" s="9" t="s">
        <v>8323</v>
      </c>
      <c r="R3202" t="s">
        <v>8326</v>
      </c>
      <c r="S3202" s="13">
        <f t="shared" si="198"/>
        <v>41851.700925925928</v>
      </c>
      <c r="T3202" s="13">
        <f t="shared" si="199"/>
        <v>41891.700925925928</v>
      </c>
    </row>
    <row r="3203" spans="1:20" ht="45" hidden="1" x14ac:dyDescent="0.25">
      <c r="A3203">
        <v>2904</v>
      </c>
      <c r="B3203" s="3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>
        <f t="shared" si="201"/>
        <v>18.75</v>
      </c>
      <c r="Q3203" s="9" t="s">
        <v>8323</v>
      </c>
      <c r="R3203" t="s">
        <v>8326</v>
      </c>
      <c r="S3203" s="13">
        <f t="shared" ref="S3203:S3266" si="202">(((J3203/60)/60)/24)+DATE(1970,1,1)</f>
        <v>41940.967951388891</v>
      </c>
      <c r="T3203" s="13">
        <f t="shared" ref="T3203:T3266" si="203">(((I3203/60)/60)/24)+DATE(1970,1,1)</f>
        <v>41952.5</v>
      </c>
    </row>
    <row r="3204" spans="1:20" ht="45" hidden="1" x14ac:dyDescent="0.25">
      <c r="A3204">
        <v>2794</v>
      </c>
      <c r="B3204" s="3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9" t="s">
        <v>8323</v>
      </c>
      <c r="R3204" t="s">
        <v>8326</v>
      </c>
      <c r="S3204" s="13">
        <f t="shared" si="202"/>
        <v>42416.691655092596</v>
      </c>
      <c r="T3204" s="13">
        <f t="shared" si="203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9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9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45" hidden="1" x14ac:dyDescent="0.25">
      <c r="A3207">
        <v>888</v>
      </c>
      <c r="B3207" s="3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9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45" hidden="1" x14ac:dyDescent="0.25">
      <c r="A3208">
        <v>1408</v>
      </c>
      <c r="B3208" s="3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9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45" hidden="1" x14ac:dyDescent="0.25">
      <c r="A3209">
        <v>3078</v>
      </c>
      <c r="B3209" s="3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9" t="s">
        <v>8323</v>
      </c>
      <c r="R3209" t="s">
        <v>8324</v>
      </c>
      <c r="S3209" s="13">
        <f t="shared" si="202"/>
        <v>42031.138831018514</v>
      </c>
      <c r="T3209" s="13">
        <f t="shared" si="203"/>
        <v>42061.138831018514</v>
      </c>
    </row>
    <row r="3210" spans="1:20" ht="30" hidden="1" x14ac:dyDescent="0.25">
      <c r="A3210">
        <v>2695</v>
      </c>
      <c r="B3210" s="3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9" t="s">
        <v>8319</v>
      </c>
      <c r="R3210" t="s">
        <v>8345</v>
      </c>
      <c r="S3210" s="13">
        <f t="shared" si="202"/>
        <v>42048.181921296295</v>
      </c>
      <c r="T3210" s="13">
        <f t="shared" si="203"/>
        <v>42108.14025462963</v>
      </c>
    </row>
    <row r="3211" spans="1:20" ht="45" hidden="1" x14ac:dyDescent="0.25">
      <c r="A3211">
        <v>2848</v>
      </c>
      <c r="B3211" s="3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9" t="s">
        <v>8323</v>
      </c>
      <c r="R3211" t="s">
        <v>8326</v>
      </c>
      <c r="S3211" s="13">
        <f t="shared" si="202"/>
        <v>42123.648831018523</v>
      </c>
      <c r="T3211" s="13">
        <f t="shared" si="203"/>
        <v>42153.648831018523</v>
      </c>
    </row>
    <row r="3212" spans="1:20" ht="45" hidden="1" x14ac:dyDescent="0.25">
      <c r="A3212">
        <v>543</v>
      </c>
      <c r="B3212" s="3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9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9" t="s">
        <v>8316</v>
      </c>
      <c r="R3213" t="s">
        <v>8334</v>
      </c>
      <c r="S3213" s="13">
        <f t="shared" si="202"/>
        <v>41163.011828703704</v>
      </c>
      <c r="T3213" s="13">
        <f t="shared" si="203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9" t="s">
        <v>8319</v>
      </c>
      <c r="R3214" t="s">
        <v>8345</v>
      </c>
      <c r="S3214" s="13">
        <f t="shared" si="202"/>
        <v>41870.87467592593</v>
      </c>
      <c r="T3214" s="13">
        <f t="shared" si="203"/>
        <v>41900.87467592593</v>
      </c>
    </row>
    <row r="3215" spans="1:20" ht="45" hidden="1" x14ac:dyDescent="0.25">
      <c r="A3215">
        <v>898</v>
      </c>
      <c r="B3215" s="3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9" t="s">
        <v>8327</v>
      </c>
      <c r="R3215" t="s">
        <v>8328</v>
      </c>
      <c r="S3215" s="13">
        <f t="shared" si="202"/>
        <v>40878.758217592593</v>
      </c>
      <c r="T3215" s="13">
        <f t="shared" si="203"/>
        <v>40923.758217592593</v>
      </c>
    </row>
    <row r="3216" spans="1:20" ht="45" hidden="1" x14ac:dyDescent="0.25">
      <c r="A3216">
        <v>125</v>
      </c>
      <c r="B3216" s="3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9" t="s">
        <v>8321</v>
      </c>
      <c r="R3216" t="s">
        <v>8337</v>
      </c>
      <c r="S3216" s="13">
        <f t="shared" si="202"/>
        <v>42709.993981481486</v>
      </c>
      <c r="T3216" s="13">
        <f t="shared" si="203"/>
        <v>42769.993981481486</v>
      </c>
    </row>
    <row r="3217" spans="1:20" ht="45" hidden="1" x14ac:dyDescent="0.25">
      <c r="A3217">
        <v>4016</v>
      </c>
      <c r="B3217" s="3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9" t="s">
        <v>8323</v>
      </c>
      <c r="R3217" t="s">
        <v>8326</v>
      </c>
      <c r="S3217" s="13">
        <f t="shared" si="202"/>
        <v>41869.872685185182</v>
      </c>
      <c r="T3217" s="13">
        <f t="shared" si="203"/>
        <v>41899.872685185182</v>
      </c>
    </row>
    <row r="3218" spans="1:20" ht="45" hidden="1" x14ac:dyDescent="0.25">
      <c r="A3218">
        <v>3995</v>
      </c>
      <c r="B3218" s="3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9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45" hidden="1" x14ac:dyDescent="0.25">
      <c r="A3219">
        <v>3675</v>
      </c>
      <c r="B3219" s="3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9" t="s">
        <v>8323</v>
      </c>
      <c r="R3219" t="s">
        <v>8326</v>
      </c>
      <c r="S3219" s="13">
        <f t="shared" si="202"/>
        <v>42493.597013888888</v>
      </c>
      <c r="T3219" s="13">
        <f t="shared" si="203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9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9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45" hidden="1" x14ac:dyDescent="0.25">
      <c r="A3222">
        <v>563</v>
      </c>
      <c r="B3222" s="3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9" t="s">
        <v>8308</v>
      </c>
      <c r="R3222" t="s">
        <v>8342</v>
      </c>
      <c r="S3222" s="13">
        <f t="shared" si="202"/>
        <v>42022.069988425923</v>
      </c>
      <c r="T3222" s="13">
        <f t="shared" si="203"/>
        <v>42052.069988425923</v>
      </c>
    </row>
    <row r="3223" spans="1:20" ht="45" hidden="1" x14ac:dyDescent="0.25">
      <c r="A3223">
        <v>549</v>
      </c>
      <c r="B3223" s="3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9" t="s">
        <v>8308</v>
      </c>
      <c r="R3223" t="s">
        <v>8342</v>
      </c>
      <c r="S3223" s="13">
        <f t="shared" si="202"/>
        <v>42163.636828703704</v>
      </c>
      <c r="T3223" s="13">
        <f t="shared" si="203"/>
        <v>42193.636828703704</v>
      </c>
    </row>
    <row r="3224" spans="1:20" ht="45" hidden="1" x14ac:dyDescent="0.25">
      <c r="A3224">
        <v>1561</v>
      </c>
      <c r="B3224" s="3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9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30" hidden="1" x14ac:dyDescent="0.25">
      <c r="A3225">
        <v>2519</v>
      </c>
      <c r="B3225" s="3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9" t="s">
        <v>8319</v>
      </c>
      <c r="R3225" t="s">
        <v>8357</v>
      </c>
      <c r="S3225" s="13">
        <f t="shared" si="202"/>
        <v>41809.155138888891</v>
      </c>
      <c r="T3225" s="13">
        <f t="shared" si="203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9" t="s">
        <v>8327</v>
      </c>
      <c r="R3226" t="s">
        <v>8350</v>
      </c>
      <c r="S3226" s="13">
        <f t="shared" si="202"/>
        <v>40567.825543981482</v>
      </c>
      <c r="T3226" s="13">
        <f t="shared" si="203"/>
        <v>40612.825543981482</v>
      </c>
    </row>
    <row r="3227" spans="1:20" ht="45" hidden="1" x14ac:dyDescent="0.25">
      <c r="A3227">
        <v>878</v>
      </c>
      <c r="B3227" s="3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9" t="s">
        <v>8327</v>
      </c>
      <c r="R3227" t="s">
        <v>8350</v>
      </c>
      <c r="S3227" s="13">
        <f t="shared" si="202"/>
        <v>40505.232916666668</v>
      </c>
      <c r="T3227" s="13">
        <f t="shared" si="203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9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30" hidden="1" x14ac:dyDescent="0.25">
      <c r="A3229">
        <v>996</v>
      </c>
      <c r="B3229" s="3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9" t="s">
        <v>8308</v>
      </c>
      <c r="R3229" t="s">
        <v>8310</v>
      </c>
      <c r="S3229" s="13">
        <f t="shared" si="202"/>
        <v>41817.866435185184</v>
      </c>
      <c r="T3229" s="13">
        <f t="shared" si="203"/>
        <v>41847.643750000003</v>
      </c>
    </row>
    <row r="3230" spans="1:20" ht="45" hidden="1" x14ac:dyDescent="0.25">
      <c r="A3230">
        <v>3908</v>
      </c>
      <c r="B3230" s="3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9" t="s">
        <v>8323</v>
      </c>
      <c r="R3230" t="s">
        <v>8326</v>
      </c>
      <c r="S3230" s="13">
        <f t="shared" si="202"/>
        <v>41834.135370370372</v>
      </c>
      <c r="T3230" s="13">
        <f t="shared" si="203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9" t="s">
        <v>8323</v>
      </c>
      <c r="R3231" t="s">
        <v>8326</v>
      </c>
      <c r="S3231" s="13">
        <f t="shared" si="202"/>
        <v>42432.701724537037</v>
      </c>
      <c r="T3231" s="13">
        <f t="shared" si="203"/>
        <v>42457.660057870366</v>
      </c>
    </row>
    <row r="3232" spans="1:20" ht="45" hidden="1" x14ac:dyDescent="0.25">
      <c r="A3232">
        <v>732</v>
      </c>
      <c r="B3232" s="3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9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9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45" hidden="1" x14ac:dyDescent="0.25">
      <c r="A3234">
        <v>870</v>
      </c>
      <c r="B3234" s="3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9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9" t="s">
        <v>8308</v>
      </c>
      <c r="R3235" t="s">
        <v>8342</v>
      </c>
      <c r="S3235" s="13">
        <f t="shared" si="202"/>
        <v>42177.543171296296</v>
      </c>
      <c r="T3235" s="13">
        <f t="shared" si="203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9" t="s">
        <v>8308</v>
      </c>
      <c r="R3236" t="s">
        <v>8310</v>
      </c>
      <c r="S3236" s="13">
        <f t="shared" si="202"/>
        <v>41948.041192129633</v>
      </c>
      <c r="T3236" s="13">
        <f t="shared" si="203"/>
        <v>41978.041192129633</v>
      </c>
    </row>
    <row r="3237" spans="1:20" ht="45" hidden="1" x14ac:dyDescent="0.25">
      <c r="A3237">
        <v>456</v>
      </c>
      <c r="B3237" s="3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9" t="s">
        <v>8321</v>
      </c>
      <c r="R3237" t="s">
        <v>8339</v>
      </c>
      <c r="S3237" s="13">
        <f t="shared" si="202"/>
        <v>41547.694456018515</v>
      </c>
      <c r="T3237" s="13">
        <f t="shared" si="203"/>
        <v>41569.165972222225</v>
      </c>
    </row>
    <row r="3238" spans="1:20" ht="45" hidden="1" x14ac:dyDescent="0.25">
      <c r="A3238">
        <v>3922</v>
      </c>
      <c r="B3238" s="3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9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45" hidden="1" x14ac:dyDescent="0.25">
      <c r="A3239">
        <v>230</v>
      </c>
      <c r="B3239" s="3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45" hidden="1" x14ac:dyDescent="0.25">
      <c r="A3240">
        <v>3864</v>
      </c>
      <c r="B3240" s="3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9" t="s">
        <v>8323</v>
      </c>
      <c r="R3240" t="s">
        <v>8326</v>
      </c>
      <c r="S3240" s="13">
        <f t="shared" si="202"/>
        <v>42295.891828703709</v>
      </c>
      <c r="T3240" s="13">
        <f t="shared" si="203"/>
        <v>42325.933495370366</v>
      </c>
    </row>
    <row r="3241" spans="1:20" ht="45" hidden="1" x14ac:dyDescent="0.25">
      <c r="A3241">
        <v>4093</v>
      </c>
      <c r="B3241" s="3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9" t="s">
        <v>8323</v>
      </c>
      <c r="R3241" t="s">
        <v>8326</v>
      </c>
      <c r="S3241" s="13">
        <f t="shared" si="202"/>
        <v>42178.815891203703</v>
      </c>
      <c r="T3241" s="13">
        <f t="shared" si="203"/>
        <v>42238.815891203703</v>
      </c>
    </row>
    <row r="3242" spans="1:20" ht="45" hidden="1" x14ac:dyDescent="0.25">
      <c r="A3242">
        <v>617</v>
      </c>
      <c r="B3242" s="3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9" t="s">
        <v>8308</v>
      </c>
      <c r="R3242" t="s">
        <v>8342</v>
      </c>
      <c r="S3242" s="13">
        <f t="shared" si="202"/>
        <v>42087.343090277776</v>
      </c>
      <c r="T3242" s="13">
        <f t="shared" si="203"/>
        <v>42132.343090277776</v>
      </c>
    </row>
    <row r="3243" spans="1:20" ht="45" hidden="1" x14ac:dyDescent="0.25">
      <c r="A3243">
        <v>4008</v>
      </c>
      <c r="B3243" s="3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9" t="s">
        <v>8323</v>
      </c>
      <c r="R3243" t="s">
        <v>8326</v>
      </c>
      <c r="S3243" s="13">
        <f t="shared" si="202"/>
        <v>42177.964201388888</v>
      </c>
      <c r="T3243" s="13">
        <f t="shared" si="203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9" t="s">
        <v>8313</v>
      </c>
      <c r="R3244" t="s">
        <v>8355</v>
      </c>
      <c r="S3244" s="13">
        <f t="shared" si="202"/>
        <v>42286.88217592593</v>
      </c>
      <c r="T3244" s="13">
        <f t="shared" si="203"/>
        <v>42316.923842592587</v>
      </c>
    </row>
    <row r="3245" spans="1:20" ht="45" hidden="1" x14ac:dyDescent="0.25">
      <c r="A3245">
        <v>1914</v>
      </c>
      <c r="B3245" s="3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9" t="s">
        <v>8308</v>
      </c>
      <c r="R3245" t="s">
        <v>8318</v>
      </c>
      <c r="S3245" s="13">
        <f t="shared" si="202"/>
        <v>41929.174456018518</v>
      </c>
      <c r="T3245" s="13">
        <f t="shared" si="203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9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9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45" hidden="1" x14ac:dyDescent="0.25">
      <c r="A3248">
        <v>1498</v>
      </c>
      <c r="B3248" s="3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9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60" hidden="1" x14ac:dyDescent="0.25">
      <c r="A3249">
        <v>3083</v>
      </c>
      <c r="B3249" s="3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9" t="s">
        <v>8323</v>
      </c>
      <c r="R3249" t="s">
        <v>8324</v>
      </c>
      <c r="S3249" s="13">
        <f t="shared" si="202"/>
        <v>41853.563402777778</v>
      </c>
      <c r="T3249" s="13">
        <f t="shared" si="203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9" t="s">
        <v>8308</v>
      </c>
      <c r="R3250" t="s">
        <v>8342</v>
      </c>
      <c r="S3250" s="13">
        <f t="shared" si="202"/>
        <v>42020.854247685187</v>
      </c>
      <c r="T3250" s="13">
        <f t="shared" si="203"/>
        <v>42050.854247685187</v>
      </c>
    </row>
    <row r="3251" spans="1:20" ht="30" hidden="1" x14ac:dyDescent="0.25">
      <c r="A3251">
        <v>1082</v>
      </c>
      <c r="B3251" s="3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9" t="s">
        <v>8316</v>
      </c>
      <c r="R3251" t="s">
        <v>8334</v>
      </c>
      <c r="S3251" s="13">
        <f t="shared" si="202"/>
        <v>41101.906111111115</v>
      </c>
      <c r="T3251" s="13">
        <f t="shared" si="203"/>
        <v>41131.906111111115</v>
      </c>
    </row>
    <row r="3252" spans="1:20" ht="45" hidden="1" x14ac:dyDescent="0.25">
      <c r="A3252">
        <v>561</v>
      </c>
      <c r="B3252" s="3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9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9" t="s">
        <v>8308</v>
      </c>
      <c r="R3253" t="s">
        <v>8342</v>
      </c>
      <c r="S3253" s="13">
        <f t="shared" si="202"/>
        <v>42248.793310185181</v>
      </c>
      <c r="T3253" s="13">
        <f t="shared" si="203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9" t="s">
        <v>8323</v>
      </c>
      <c r="R3254" t="s">
        <v>8326</v>
      </c>
      <c r="S3254" s="13">
        <f t="shared" si="202"/>
        <v>41784.789687500001</v>
      </c>
      <c r="T3254" s="13">
        <f t="shared" si="203"/>
        <v>41814.789687500001</v>
      </c>
    </row>
    <row r="3255" spans="1:20" ht="45" hidden="1" x14ac:dyDescent="0.25">
      <c r="A3255">
        <v>1577</v>
      </c>
      <c r="B3255" s="3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9" t="s">
        <v>8311</v>
      </c>
      <c r="R3255" t="s">
        <v>8349</v>
      </c>
      <c r="S3255" s="13">
        <f t="shared" si="202"/>
        <v>41054.847777777781</v>
      </c>
      <c r="T3255" s="13">
        <f t="shared" si="203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9" t="s">
        <v>8308</v>
      </c>
      <c r="R3256" t="s">
        <v>8342</v>
      </c>
      <c r="S3256" s="13">
        <f t="shared" si="202"/>
        <v>42096.918240740735</v>
      </c>
      <c r="T3256" s="13">
        <f t="shared" si="203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9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9" t="s">
        <v>8311</v>
      </c>
      <c r="R3258" t="s">
        <v>8348</v>
      </c>
      <c r="S3258" s="13">
        <f t="shared" si="202"/>
        <v>42232.15016203704</v>
      </c>
      <c r="T3258" s="13">
        <f t="shared" si="203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9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45" hidden="1" x14ac:dyDescent="0.25">
      <c r="A3261">
        <v>1115</v>
      </c>
      <c r="B3261" s="3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9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30" hidden="1" x14ac:dyDescent="0.25">
      <c r="A3262">
        <v>2748</v>
      </c>
      <c r="B3262" s="3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9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9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5" hidden="1" x14ac:dyDescent="0.25">
      <c r="A3264">
        <v>546</v>
      </c>
      <c r="B3264" s="3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9" t="s">
        <v>8308</v>
      </c>
      <c r="R3264" t="s">
        <v>8342</v>
      </c>
      <c r="S3264" s="13">
        <f t="shared" si="202"/>
        <v>42249.667997685188</v>
      </c>
      <c r="T3264" s="13">
        <f t="shared" si="203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9" t="s">
        <v>8321</v>
      </c>
      <c r="R3265" t="s">
        <v>8339</v>
      </c>
      <c r="S3265" s="13">
        <f t="shared" si="202"/>
        <v>42318.098217592589</v>
      </c>
      <c r="T3265" s="13">
        <f t="shared" si="203"/>
        <v>42363.098217592589</v>
      </c>
    </row>
    <row r="3266" spans="1:20" hidden="1" x14ac:dyDescent="0.25">
      <c r="A3266">
        <v>2402</v>
      </c>
      <c r="B3266" s="3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 2), 0)</f>
        <v>52</v>
      </c>
      <c r="Q3266" s="9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45" hidden="1" x14ac:dyDescent="0.25">
      <c r="A3267">
        <v>2654</v>
      </c>
      <c r="B3267" s="3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0</v>
      </c>
      <c r="P3267">
        <f t="shared" si="205"/>
        <v>8.5</v>
      </c>
      <c r="Q3267" s="9" t="s">
        <v>8308</v>
      </c>
      <c r="R3267" t="s">
        <v>8315</v>
      </c>
      <c r="S3267" s="13">
        <f t="shared" ref="S3267:S3330" si="206">(((J3267/60)/60)/24)+DATE(1970,1,1)</f>
        <v>42055.600995370376</v>
      </c>
      <c r="T3267" s="13">
        <f t="shared" ref="T3267:T3330" si="207">(((I3267/60)/60)/24)+DATE(1970,1,1)</f>
        <v>42115.559328703705</v>
      </c>
    </row>
    <row r="3268" spans="1:20" ht="45" hidden="1" x14ac:dyDescent="0.25">
      <c r="A3268">
        <v>1072</v>
      </c>
      <c r="B3268" s="3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9" t="s">
        <v>8316</v>
      </c>
      <c r="R3268" t="s">
        <v>8334</v>
      </c>
      <c r="S3268" s="13">
        <f t="shared" si="206"/>
        <v>41645.832141203704</v>
      </c>
      <c r="T3268" s="13">
        <f t="shared" si="207"/>
        <v>41675.832141203704</v>
      </c>
    </row>
    <row r="3269" spans="1:20" ht="30" hidden="1" x14ac:dyDescent="0.25">
      <c r="A3269">
        <v>1875</v>
      </c>
      <c r="B3269" s="3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9" t="s">
        <v>8316</v>
      </c>
      <c r="R3269" t="s">
        <v>8344</v>
      </c>
      <c r="S3269" s="13">
        <f t="shared" si="206"/>
        <v>42528.899398148147</v>
      </c>
      <c r="T3269" s="13">
        <f t="shared" si="207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9" t="s">
        <v>8319</v>
      </c>
      <c r="R3270" t="s">
        <v>8345</v>
      </c>
      <c r="S3270" s="13">
        <f t="shared" si="206"/>
        <v>42110.326423611114</v>
      </c>
      <c r="T3270" s="13">
        <f t="shared" si="207"/>
        <v>42140.125</v>
      </c>
    </row>
    <row r="3271" spans="1:20" ht="45" hidden="1" x14ac:dyDescent="0.25">
      <c r="A3271">
        <v>470</v>
      </c>
      <c r="B3271" s="3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9" t="s">
        <v>8321</v>
      </c>
      <c r="R3271" t="s">
        <v>8339</v>
      </c>
      <c r="S3271" s="13">
        <f t="shared" si="206"/>
        <v>41605.167696759258</v>
      </c>
      <c r="T3271" s="13">
        <f t="shared" si="207"/>
        <v>41655.166666666664</v>
      </c>
    </row>
    <row r="3272" spans="1:20" ht="45" hidden="1" x14ac:dyDescent="0.25">
      <c r="A3272">
        <v>1703</v>
      </c>
      <c r="B3272" s="3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9" t="s">
        <v>8327</v>
      </c>
      <c r="R3272" t="s">
        <v>8330</v>
      </c>
      <c r="S3272" s="13">
        <f t="shared" si="206"/>
        <v>42187.281678240746</v>
      </c>
      <c r="T3272" s="13">
        <f t="shared" si="207"/>
        <v>42247.281678240746</v>
      </c>
    </row>
    <row r="3273" spans="1:20" ht="45" hidden="1" x14ac:dyDescent="0.25">
      <c r="A3273">
        <v>1985</v>
      </c>
      <c r="B3273" s="3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9" t="s">
        <v>8313</v>
      </c>
      <c r="R3273" t="s">
        <v>8353</v>
      </c>
      <c r="S3273" s="13">
        <f t="shared" si="206"/>
        <v>42555.698738425926</v>
      </c>
      <c r="T3273" s="13">
        <f t="shared" si="207"/>
        <v>42584.958333333328</v>
      </c>
    </row>
    <row r="3274" spans="1:20" ht="45" hidden="1" x14ac:dyDescent="0.25">
      <c r="A3274">
        <v>184</v>
      </c>
      <c r="B3274" s="3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9" t="s">
        <v>8321</v>
      </c>
      <c r="R3274" t="s">
        <v>8325</v>
      </c>
      <c r="S3274" s="13">
        <f t="shared" si="206"/>
        <v>41825.791226851856</v>
      </c>
      <c r="T3274" s="13">
        <f t="shared" si="207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9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9" t="s">
        <v>8308</v>
      </c>
      <c r="R3276" t="s">
        <v>8342</v>
      </c>
      <c r="S3276" s="13">
        <f t="shared" si="206"/>
        <v>42215.662314814821</v>
      </c>
      <c r="T3276" s="13">
        <f t="shared" si="207"/>
        <v>42245.662314814821</v>
      </c>
    </row>
    <row r="3277" spans="1:20" ht="45" hidden="1" x14ac:dyDescent="0.25">
      <c r="A3277">
        <v>486</v>
      </c>
      <c r="B3277" s="3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9" t="s">
        <v>8321</v>
      </c>
      <c r="R3277" t="s">
        <v>8339</v>
      </c>
      <c r="S3277" s="13">
        <f t="shared" si="206"/>
        <v>41761.94258101852</v>
      </c>
      <c r="T3277" s="13">
        <f t="shared" si="207"/>
        <v>41791.94258101852</v>
      </c>
    </row>
    <row r="3278" spans="1:20" ht="45" hidden="1" x14ac:dyDescent="0.25">
      <c r="A3278">
        <v>559</v>
      </c>
      <c r="B3278" s="3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9" t="s">
        <v>8308</v>
      </c>
      <c r="R3278" t="s">
        <v>8342</v>
      </c>
      <c r="S3278" s="13">
        <f t="shared" si="206"/>
        <v>42321.283101851848</v>
      </c>
      <c r="T3278" s="13">
        <f t="shared" si="207"/>
        <v>42351.283101851848</v>
      </c>
    </row>
    <row r="3279" spans="1:20" ht="45" hidden="1" x14ac:dyDescent="0.25">
      <c r="A3279">
        <v>2393</v>
      </c>
      <c r="B3279" s="3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9" t="s">
        <v>8308</v>
      </c>
      <c r="R3279" t="s">
        <v>8342</v>
      </c>
      <c r="S3279" s="13">
        <f t="shared" si="206"/>
        <v>42194.648344907408</v>
      </c>
      <c r="T3279" s="13">
        <f t="shared" si="207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9" t="s">
        <v>8308</v>
      </c>
      <c r="R3280" t="s">
        <v>8318</v>
      </c>
      <c r="S3280" s="13">
        <f t="shared" si="206"/>
        <v>42326.685428240744</v>
      </c>
      <c r="T3280" s="13">
        <f t="shared" si="207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9" t="s">
        <v>8327</v>
      </c>
      <c r="R3281" t="s">
        <v>8350</v>
      </c>
      <c r="S3281" s="13">
        <f t="shared" si="206"/>
        <v>41616.027754629627</v>
      </c>
      <c r="T3281" s="13">
        <f t="shared" si="207"/>
        <v>41646.027754629627</v>
      </c>
    </row>
    <row r="3282" spans="1:20" ht="45" hidden="1" x14ac:dyDescent="0.25">
      <c r="A3282">
        <v>2152</v>
      </c>
      <c r="B3282" s="3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9" t="s">
        <v>8316</v>
      </c>
      <c r="R3282" t="s">
        <v>8334</v>
      </c>
      <c r="S3282" s="13">
        <f t="shared" si="206"/>
        <v>41683.832280092596</v>
      </c>
      <c r="T3282" s="13">
        <f t="shared" si="207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9" t="s">
        <v>8319</v>
      </c>
      <c r="R3283" t="s">
        <v>8345</v>
      </c>
      <c r="S3283" s="13">
        <f t="shared" si="206"/>
        <v>41795.963333333333</v>
      </c>
      <c r="T3283" s="13">
        <f t="shared" si="207"/>
        <v>41825.963333333333</v>
      </c>
    </row>
    <row r="3284" spans="1:20" ht="45" hidden="1" x14ac:dyDescent="0.25">
      <c r="A3284">
        <v>2592</v>
      </c>
      <c r="B3284" s="3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9" t="s">
        <v>8319</v>
      </c>
      <c r="R3284" t="s">
        <v>8345</v>
      </c>
      <c r="S3284" s="13">
        <f t="shared" si="206"/>
        <v>41887.801168981481</v>
      </c>
      <c r="T3284" s="13">
        <f t="shared" si="207"/>
        <v>41917.801168981481</v>
      </c>
    </row>
    <row r="3285" spans="1:20" ht="45" hidden="1" x14ac:dyDescent="0.25">
      <c r="A3285">
        <v>3086</v>
      </c>
      <c r="B3285" s="3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9" t="s">
        <v>8323</v>
      </c>
      <c r="R3285" t="s">
        <v>8324</v>
      </c>
      <c r="S3285" s="13">
        <f t="shared" si="206"/>
        <v>42173.67082175926</v>
      </c>
      <c r="T3285" s="13">
        <f t="shared" si="207"/>
        <v>42233.67082175926</v>
      </c>
    </row>
    <row r="3286" spans="1:20" hidden="1" x14ac:dyDescent="0.25">
      <c r="A3286">
        <v>237</v>
      </c>
      <c r="B3286" s="3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9" t="s">
        <v>8321</v>
      </c>
      <c r="R3286" t="s">
        <v>8325</v>
      </c>
      <c r="S3286" s="13">
        <f t="shared" si="206"/>
        <v>42377.577187499999</v>
      </c>
      <c r="T3286" s="13">
        <f t="shared" si="207"/>
        <v>42437.577187499999</v>
      </c>
    </row>
    <row r="3287" spans="1:20" ht="30" hidden="1" x14ac:dyDescent="0.25">
      <c r="A3287">
        <v>1559</v>
      </c>
      <c r="B3287" s="3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9" t="s">
        <v>8313</v>
      </c>
      <c r="R3287" t="s">
        <v>8355</v>
      </c>
      <c r="S3287" s="13">
        <f t="shared" si="206"/>
        <v>42108.05322916666</v>
      </c>
      <c r="T3287" s="13">
        <f t="shared" si="207"/>
        <v>42123.05322916666</v>
      </c>
    </row>
    <row r="3288" spans="1:20" ht="45" hidden="1" x14ac:dyDescent="0.25">
      <c r="A3288">
        <v>2438</v>
      </c>
      <c r="B3288" s="3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9" t="s">
        <v>8319</v>
      </c>
      <c r="R3288" t="s">
        <v>8345</v>
      </c>
      <c r="S3288" s="13">
        <f t="shared" si="206"/>
        <v>42285.91506944444</v>
      </c>
      <c r="T3288" s="13">
        <f t="shared" si="207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9" t="s">
        <v>8323</v>
      </c>
      <c r="R3289" t="s">
        <v>8324</v>
      </c>
      <c r="S3289" s="13">
        <f t="shared" si="206"/>
        <v>42523.025231481486</v>
      </c>
      <c r="T3289" s="13">
        <f t="shared" si="207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9" t="s">
        <v>8321</v>
      </c>
      <c r="R3290" t="s">
        <v>8325</v>
      </c>
      <c r="S3290" s="13">
        <f t="shared" si="206"/>
        <v>42527.650995370372</v>
      </c>
      <c r="T3290" s="13">
        <f t="shared" si="207"/>
        <v>42537.650995370372</v>
      </c>
    </row>
    <row r="3291" spans="1:20" ht="45" hidden="1" x14ac:dyDescent="0.25">
      <c r="A3291">
        <v>2568</v>
      </c>
      <c r="B3291" s="3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9" t="s">
        <v>8319</v>
      </c>
      <c r="R3291" t="s">
        <v>8345</v>
      </c>
      <c r="S3291" s="13">
        <f t="shared" si="206"/>
        <v>42584.666597222225</v>
      </c>
      <c r="T3291" s="13">
        <f t="shared" si="207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9" t="s">
        <v>8319</v>
      </c>
      <c r="R3292" t="s">
        <v>8345</v>
      </c>
      <c r="S3292" s="13">
        <f t="shared" si="206"/>
        <v>42143.714178240742</v>
      </c>
      <c r="T3292" s="13">
        <f t="shared" si="207"/>
        <v>42173.714178240742</v>
      </c>
    </row>
    <row r="3293" spans="1:20" ht="45" hidden="1" x14ac:dyDescent="0.25">
      <c r="A3293">
        <v>1483</v>
      </c>
      <c r="B3293" s="3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9" t="s">
        <v>8311</v>
      </c>
      <c r="R3293" t="s">
        <v>8352</v>
      </c>
      <c r="S3293" s="13">
        <f t="shared" si="206"/>
        <v>42548.192997685182</v>
      </c>
      <c r="T3293" s="13">
        <f t="shared" si="207"/>
        <v>42573.192997685182</v>
      </c>
    </row>
    <row r="3294" spans="1:20" ht="60" hidden="1" x14ac:dyDescent="0.25">
      <c r="A3294">
        <v>3941</v>
      </c>
      <c r="B3294" s="3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9" t="s">
        <v>8323</v>
      </c>
      <c r="R3294" t="s">
        <v>8326</v>
      </c>
      <c r="S3294" s="13">
        <f t="shared" si="206"/>
        <v>41940.587233796294</v>
      </c>
      <c r="T3294" s="13">
        <f t="shared" si="207"/>
        <v>41968.041666666672</v>
      </c>
    </row>
    <row r="3295" spans="1:20" ht="45" hidden="1" x14ac:dyDescent="0.25">
      <c r="A3295">
        <v>1060</v>
      </c>
      <c r="B3295" s="3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9" t="s">
        <v>8346</v>
      </c>
      <c r="R3295" t="s">
        <v>8347</v>
      </c>
      <c r="S3295" s="13">
        <f t="shared" si="206"/>
        <v>42079.913113425922</v>
      </c>
      <c r="T3295" s="13">
        <f t="shared" si="207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9" t="s">
        <v>8313</v>
      </c>
      <c r="R3296" t="s">
        <v>8353</v>
      </c>
      <c r="S3296" s="13">
        <f t="shared" si="206"/>
        <v>42685.680648148147</v>
      </c>
      <c r="T3296" s="13">
        <f t="shared" si="207"/>
        <v>42715.680648148147</v>
      </c>
    </row>
    <row r="3297" spans="1:20" ht="45" x14ac:dyDescent="0.25">
      <c r="A3297">
        <v>3794</v>
      </c>
      <c r="B3297" s="3" t="s">
        <v>3791</v>
      </c>
      <c r="C3297" s="3" t="s">
        <v>7904</v>
      </c>
      <c r="D3297" s="24">
        <v>5000</v>
      </c>
      <c r="E3297" s="24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9" t="s">
        <v>8323</v>
      </c>
      <c r="R3297" t="s">
        <v>8335</v>
      </c>
      <c r="S3297" s="13">
        <f t="shared" si="206"/>
        <v>42132.58048611111</v>
      </c>
      <c r="T3297" s="13">
        <f t="shared" si="207"/>
        <v>42162.58048611111</v>
      </c>
    </row>
    <row r="3298" spans="1:20" ht="45" hidden="1" x14ac:dyDescent="0.25">
      <c r="A3298">
        <v>4099</v>
      </c>
      <c r="B3298" s="3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9" t="s">
        <v>8323</v>
      </c>
      <c r="R3298" t="s">
        <v>8326</v>
      </c>
      <c r="S3298" s="13">
        <f t="shared" si="206"/>
        <v>42570.850381944445</v>
      </c>
      <c r="T3298" s="13">
        <f t="shared" si="207"/>
        <v>42615.850381944445</v>
      </c>
    </row>
    <row r="3299" spans="1:20" ht="45" hidden="1" x14ac:dyDescent="0.25">
      <c r="A3299">
        <v>935</v>
      </c>
      <c r="B3299" s="3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9" t="s">
        <v>8327</v>
      </c>
      <c r="R3299" t="s">
        <v>8350</v>
      </c>
      <c r="S3299" s="13">
        <f t="shared" si="206"/>
        <v>42368.333668981482</v>
      </c>
      <c r="T3299" s="13">
        <f t="shared" si="207"/>
        <v>42398.333668981482</v>
      </c>
    </row>
    <row r="3300" spans="1:20" ht="45" hidden="1" x14ac:dyDescent="0.25">
      <c r="A3300">
        <v>1713</v>
      </c>
      <c r="B3300" s="3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9" t="s">
        <v>8327</v>
      </c>
      <c r="R3300" t="s">
        <v>8330</v>
      </c>
      <c r="S3300" s="13">
        <f t="shared" si="206"/>
        <v>41887.801064814819</v>
      </c>
      <c r="T3300" s="13">
        <f t="shared" si="207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9" t="s">
        <v>8321</v>
      </c>
      <c r="R3301" t="s">
        <v>8339</v>
      </c>
      <c r="S3301" s="13">
        <f t="shared" si="206"/>
        <v>41830.613969907405</v>
      </c>
      <c r="T3301" s="13">
        <f t="shared" si="207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9" t="s">
        <v>8311</v>
      </c>
      <c r="R3302" t="s">
        <v>8352</v>
      </c>
      <c r="S3302" s="13">
        <f t="shared" si="206"/>
        <v>40068.056932870371</v>
      </c>
      <c r="T3302" s="13">
        <f t="shared" si="207"/>
        <v>40118.165972222225</v>
      </c>
    </row>
    <row r="3303" spans="1:20" ht="30" hidden="1" x14ac:dyDescent="0.25">
      <c r="A3303">
        <v>3137</v>
      </c>
      <c r="B3303" s="3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9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9" t="s">
        <v>8321</v>
      </c>
      <c r="R3304" t="s">
        <v>8339</v>
      </c>
      <c r="S3304" s="13">
        <f t="shared" si="206"/>
        <v>40894.906956018516</v>
      </c>
      <c r="T3304" s="13">
        <f t="shared" si="207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9" t="s">
        <v>8316</v>
      </c>
      <c r="R3305" t="s">
        <v>8344</v>
      </c>
      <c r="S3305" s="13">
        <f t="shared" si="206"/>
        <v>42558.989513888882</v>
      </c>
      <c r="T3305" s="13">
        <f t="shared" si="207"/>
        <v>42588.989513888882</v>
      </c>
    </row>
    <row r="3306" spans="1:20" ht="45" hidden="1" x14ac:dyDescent="0.25">
      <c r="A3306">
        <v>3895</v>
      </c>
      <c r="B3306" s="3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9" t="s">
        <v>8323</v>
      </c>
      <c r="R3306" t="s">
        <v>8326</v>
      </c>
      <c r="S3306" s="13">
        <f t="shared" si="206"/>
        <v>42032.250208333338</v>
      </c>
      <c r="T3306" s="13">
        <f t="shared" si="207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9" t="s">
        <v>8316</v>
      </c>
      <c r="R3307" t="s">
        <v>8334</v>
      </c>
      <c r="S3307" s="13">
        <f t="shared" si="206"/>
        <v>40198.424849537041</v>
      </c>
      <c r="T3307" s="13">
        <f t="shared" si="207"/>
        <v>40252.290972222225</v>
      </c>
    </row>
    <row r="3308" spans="1:20" ht="45" hidden="1" x14ac:dyDescent="0.25">
      <c r="A3308">
        <v>1486</v>
      </c>
      <c r="B3308" s="3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9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9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45" hidden="1" x14ac:dyDescent="0.25">
      <c r="A3311">
        <v>4086</v>
      </c>
      <c r="B3311" s="3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9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45" hidden="1" x14ac:dyDescent="0.25">
      <c r="A3312">
        <v>2436</v>
      </c>
      <c r="B3312" s="3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9" t="s">
        <v>8319</v>
      </c>
      <c r="R3312" t="s">
        <v>8345</v>
      </c>
      <c r="S3312" s="13">
        <f t="shared" si="206"/>
        <v>42338.615393518514</v>
      </c>
      <c r="T3312" s="13">
        <f t="shared" si="207"/>
        <v>42398.615393518514</v>
      </c>
    </row>
    <row r="3313" spans="1:20" ht="45" hidden="1" x14ac:dyDescent="0.25">
      <c r="A3313">
        <v>455</v>
      </c>
      <c r="B3313" s="3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9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45" hidden="1" x14ac:dyDescent="0.25">
      <c r="A3314">
        <v>1068</v>
      </c>
      <c r="B3314" s="3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9" t="s">
        <v>8316</v>
      </c>
      <c r="R3314" t="s">
        <v>8334</v>
      </c>
      <c r="S3314" s="13">
        <f t="shared" si="206"/>
        <v>42440.371111111104</v>
      </c>
      <c r="T3314" s="13">
        <f t="shared" si="207"/>
        <v>42470.329444444447</v>
      </c>
    </row>
    <row r="3315" spans="1:20" ht="45" hidden="1" x14ac:dyDescent="0.25">
      <c r="A3315">
        <v>1109</v>
      </c>
      <c r="B3315" s="3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9" t="s">
        <v>8316</v>
      </c>
      <c r="R3315" t="s">
        <v>8334</v>
      </c>
      <c r="S3315" s="13">
        <f t="shared" si="206"/>
        <v>42662.752199074079</v>
      </c>
      <c r="T3315" s="13">
        <f t="shared" si="207"/>
        <v>42692.793865740736</v>
      </c>
    </row>
    <row r="3316" spans="1:20" ht="45" hidden="1" x14ac:dyDescent="0.25">
      <c r="A3316">
        <v>3966</v>
      </c>
      <c r="B3316" s="3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9" t="s">
        <v>8323</v>
      </c>
      <c r="R3316" t="s">
        <v>8326</v>
      </c>
      <c r="S3316" s="13">
        <f t="shared" si="206"/>
        <v>41801.711550925924</v>
      </c>
      <c r="T3316" s="13">
        <f t="shared" si="207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9" t="s">
        <v>8323</v>
      </c>
      <c r="R3317" t="s">
        <v>8326</v>
      </c>
      <c r="S3317" s="13">
        <f t="shared" si="206"/>
        <v>42627.955104166671</v>
      </c>
      <c r="T3317" s="13">
        <f t="shared" si="207"/>
        <v>42657.916666666672</v>
      </c>
    </row>
    <row r="3318" spans="1:20" ht="45" hidden="1" x14ac:dyDescent="0.25">
      <c r="A3318">
        <v>2764</v>
      </c>
      <c r="B3318" s="3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9" t="s">
        <v>8311</v>
      </c>
      <c r="R3318" t="s">
        <v>8356</v>
      </c>
      <c r="S3318" s="13">
        <f t="shared" si="206"/>
        <v>41030.292025462964</v>
      </c>
      <c r="T3318" s="13">
        <f t="shared" si="207"/>
        <v>41059.791666666664</v>
      </c>
    </row>
    <row r="3319" spans="1:20" ht="30" hidden="1" x14ac:dyDescent="0.25">
      <c r="A3319">
        <v>873</v>
      </c>
      <c r="B3319" s="3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9" t="s">
        <v>8327</v>
      </c>
      <c r="R3319" t="s">
        <v>8350</v>
      </c>
      <c r="S3319" s="13">
        <f t="shared" si="206"/>
        <v>41184.167129629634</v>
      </c>
      <c r="T3319" s="13">
        <f t="shared" si="207"/>
        <v>41224.208796296298</v>
      </c>
    </row>
    <row r="3320" spans="1:20" ht="45" hidden="1" x14ac:dyDescent="0.25">
      <c r="A3320">
        <v>3960</v>
      </c>
      <c r="B3320" s="3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9" t="s">
        <v>8323</v>
      </c>
      <c r="R3320" t="s">
        <v>8326</v>
      </c>
      <c r="S3320" s="13">
        <f t="shared" si="206"/>
        <v>42342.845555555556</v>
      </c>
      <c r="T3320" s="13">
        <f t="shared" si="207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9" t="s">
        <v>8323</v>
      </c>
      <c r="R3321" t="s">
        <v>8326</v>
      </c>
      <c r="S3321" s="13">
        <f t="shared" si="206"/>
        <v>42783.513182870374</v>
      </c>
      <c r="T3321" s="13">
        <f t="shared" si="207"/>
        <v>42813.471516203703</v>
      </c>
    </row>
    <row r="3322" spans="1:20" ht="45" hidden="1" x14ac:dyDescent="0.25">
      <c r="A3322">
        <v>865</v>
      </c>
      <c r="B3322" s="3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9" t="s">
        <v>8327</v>
      </c>
      <c r="R3322" t="s">
        <v>8350</v>
      </c>
      <c r="S3322" s="13">
        <f t="shared" si="206"/>
        <v>41230.77311342593</v>
      </c>
      <c r="T3322" s="13">
        <f t="shared" si="207"/>
        <v>41290.77311342593</v>
      </c>
    </row>
    <row r="3323" spans="1:20" ht="45" hidden="1" x14ac:dyDescent="0.25">
      <c r="A3323">
        <v>449</v>
      </c>
      <c r="B3323" s="3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9" t="s">
        <v>8321</v>
      </c>
      <c r="R3323" t="s">
        <v>8339</v>
      </c>
      <c r="S3323" s="13">
        <f t="shared" si="206"/>
        <v>41534.568113425928</v>
      </c>
      <c r="T3323" s="13">
        <f t="shared" si="207"/>
        <v>41564.568113425928</v>
      </c>
    </row>
    <row r="3324" spans="1:20" ht="45" hidden="1" x14ac:dyDescent="0.25">
      <c r="A3324">
        <v>3962</v>
      </c>
      <c r="B3324" s="3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9" t="s">
        <v>8323</v>
      </c>
      <c r="R3324" t="s">
        <v>8326</v>
      </c>
      <c r="S3324" s="13">
        <f t="shared" si="206"/>
        <v>42311.621458333335</v>
      </c>
      <c r="T3324" s="13">
        <f t="shared" si="207"/>
        <v>42336.621458333335</v>
      </c>
    </row>
    <row r="3325" spans="1:20" ht="30" hidden="1" x14ac:dyDescent="0.25">
      <c r="A3325">
        <v>1075</v>
      </c>
      <c r="B3325" s="3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9" t="s">
        <v>8316</v>
      </c>
      <c r="R3325" t="s">
        <v>8334</v>
      </c>
      <c r="S3325" s="13">
        <f t="shared" si="206"/>
        <v>41005.904120370367</v>
      </c>
      <c r="T3325" s="13">
        <f t="shared" si="207"/>
        <v>41035.904120370367</v>
      </c>
    </row>
    <row r="3326" spans="1:20" ht="45" hidden="1" x14ac:dyDescent="0.25">
      <c r="A3326">
        <v>1428</v>
      </c>
      <c r="B3326" s="3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9" t="s">
        <v>8311</v>
      </c>
      <c r="R3326" t="s">
        <v>8348</v>
      </c>
      <c r="S3326" s="13">
        <f t="shared" si="206"/>
        <v>42432.379826388889</v>
      </c>
      <c r="T3326" s="13">
        <f t="shared" si="207"/>
        <v>42462.338159722218</v>
      </c>
    </row>
    <row r="3327" spans="1:20" ht="45" hidden="1" x14ac:dyDescent="0.25">
      <c r="A3327">
        <v>1078</v>
      </c>
      <c r="B3327" s="3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9" t="s">
        <v>8316</v>
      </c>
      <c r="R3327" t="s">
        <v>8334</v>
      </c>
      <c r="S3327" s="13">
        <f t="shared" si="206"/>
        <v>40701.195844907408</v>
      </c>
      <c r="T3327" s="13">
        <f t="shared" si="207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9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45" hidden="1" x14ac:dyDescent="0.25">
      <c r="A3329">
        <v>1905</v>
      </c>
      <c r="B3329" s="3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9" t="s">
        <v>8308</v>
      </c>
      <c r="R3329" t="s">
        <v>8318</v>
      </c>
      <c r="S3329" s="13">
        <f t="shared" si="206"/>
        <v>41859.925856481481</v>
      </c>
      <c r="T3329" s="13">
        <f t="shared" si="207"/>
        <v>41889.925856481481</v>
      </c>
    </row>
    <row r="3330" spans="1:20" ht="45" hidden="1" x14ac:dyDescent="0.25">
      <c r="A3330">
        <v>1182</v>
      </c>
      <c r="B3330" s="3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08">ROUND(E3330/D3330*100,0)</f>
        <v>4</v>
      </c>
      <c r="P3330">
        <f t="shared" ref="P3330:P3393" si="209">IFERROR(ROUND(E3330/L3330, 2), 0)</f>
        <v>10.5</v>
      </c>
      <c r="Q3330" s="9" t="s">
        <v>8319</v>
      </c>
      <c r="R3330" t="s">
        <v>8345</v>
      </c>
      <c r="S3330" s="13">
        <f t="shared" si="206"/>
        <v>42728.827407407407</v>
      </c>
      <c r="T3330" s="13">
        <f t="shared" si="207"/>
        <v>42747.695833333331</v>
      </c>
    </row>
    <row r="3331" spans="1:20" ht="30" hidden="1" x14ac:dyDescent="0.25">
      <c r="A3331">
        <v>1101</v>
      </c>
      <c r="B3331" s="3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s="9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45" hidden="1" x14ac:dyDescent="0.25">
      <c r="A3332">
        <v>4107</v>
      </c>
      <c r="B3332" s="3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9" t="s">
        <v>8323</v>
      </c>
      <c r="R3332" t="s">
        <v>8326</v>
      </c>
      <c r="S3332" s="13">
        <f t="shared" si="210"/>
        <v>41883.916678240741</v>
      </c>
      <c r="T3332" s="13">
        <f t="shared" si="211"/>
        <v>41906.916678240741</v>
      </c>
    </row>
    <row r="3333" spans="1:20" ht="45" hidden="1" x14ac:dyDescent="0.25">
      <c r="A3333">
        <v>3106</v>
      </c>
      <c r="B3333" s="3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9" t="s">
        <v>8323</v>
      </c>
      <c r="R3333" t="s">
        <v>8324</v>
      </c>
      <c r="S3333" s="13">
        <f t="shared" si="210"/>
        <v>42241.429120370376</v>
      </c>
      <c r="T3333" s="13">
        <f t="shared" si="211"/>
        <v>42263.916666666672</v>
      </c>
    </row>
    <row r="3334" spans="1:20" ht="30" hidden="1" x14ac:dyDescent="0.25">
      <c r="A3334">
        <v>1811</v>
      </c>
      <c r="B3334" s="3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9" t="s">
        <v>8313</v>
      </c>
      <c r="R3334" t="s">
        <v>8314</v>
      </c>
      <c r="S3334" s="13">
        <f t="shared" si="210"/>
        <v>41876.433680555558</v>
      </c>
      <c r="T3334" s="13">
        <f t="shared" si="211"/>
        <v>41936.166666666664</v>
      </c>
    </row>
    <row r="3335" spans="1:20" ht="45" hidden="1" x14ac:dyDescent="0.25">
      <c r="A3335">
        <v>148</v>
      </c>
      <c r="B3335" s="3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9" t="s">
        <v>8321</v>
      </c>
      <c r="R3335" t="s">
        <v>8337</v>
      </c>
      <c r="S3335" s="13">
        <f t="shared" si="210"/>
        <v>42397.281666666662</v>
      </c>
      <c r="T3335" s="13">
        <f t="shared" si="211"/>
        <v>42427.281666666662</v>
      </c>
    </row>
    <row r="3336" spans="1:20" ht="45" hidden="1" x14ac:dyDescent="0.25">
      <c r="A3336">
        <v>3053</v>
      </c>
      <c r="B3336" s="3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9" t="s">
        <v>8323</v>
      </c>
      <c r="R3336" t="s">
        <v>8324</v>
      </c>
      <c r="S3336" s="13">
        <f t="shared" si="210"/>
        <v>41862.761724537035</v>
      </c>
      <c r="T3336" s="13">
        <f t="shared" si="211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9" t="s">
        <v>8313</v>
      </c>
      <c r="R3337" t="s">
        <v>8314</v>
      </c>
      <c r="S3337" s="13">
        <f t="shared" si="210"/>
        <v>41956.250034722223</v>
      </c>
      <c r="T3337" s="13">
        <f t="shared" si="211"/>
        <v>42016.250034722223</v>
      </c>
    </row>
    <row r="3338" spans="1:20" ht="45" hidden="1" x14ac:dyDescent="0.25">
      <c r="A3338">
        <v>1232</v>
      </c>
      <c r="B3338" s="3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9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5" hidden="1" x14ac:dyDescent="0.25">
      <c r="A3339">
        <v>2693</v>
      </c>
      <c r="B3339" s="3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9" t="s">
        <v>8319</v>
      </c>
      <c r="R3339" t="s">
        <v>8345</v>
      </c>
      <c r="S3339" s="13">
        <f t="shared" si="210"/>
        <v>41834.138495370367</v>
      </c>
      <c r="T3339" s="13">
        <f t="shared" si="211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9" t="s">
        <v>8327</v>
      </c>
      <c r="R3340" t="s">
        <v>8350</v>
      </c>
      <c r="S3340" s="13">
        <f t="shared" si="210"/>
        <v>41551.798113425924</v>
      </c>
      <c r="T3340" s="13">
        <f t="shared" si="211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9" t="s">
        <v>8313</v>
      </c>
      <c r="R3341" t="s">
        <v>8314</v>
      </c>
      <c r="S3341" s="13">
        <f t="shared" si="210"/>
        <v>41940.89166666667</v>
      </c>
      <c r="T3341" s="13">
        <f t="shared" si="211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9" t="s">
        <v>8323</v>
      </c>
      <c r="R3342" t="s">
        <v>8326</v>
      </c>
      <c r="S3342" s="13">
        <f t="shared" si="210"/>
        <v>41872.807696759257</v>
      </c>
      <c r="T3342" s="13">
        <f t="shared" si="211"/>
        <v>41932.807696759257</v>
      </c>
    </row>
    <row r="3343" spans="1:20" ht="45" hidden="1" x14ac:dyDescent="0.25">
      <c r="A3343">
        <v>939</v>
      </c>
      <c r="B3343" s="3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9" t="s">
        <v>8327</v>
      </c>
      <c r="R3343" t="s">
        <v>8350</v>
      </c>
      <c r="S3343" s="13">
        <f t="shared" si="210"/>
        <v>41416.763171296298</v>
      </c>
      <c r="T3343" s="13">
        <f t="shared" si="211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9" t="s">
        <v>8323</v>
      </c>
      <c r="R3344" t="s">
        <v>8326</v>
      </c>
      <c r="S3344" s="13">
        <f t="shared" si="210"/>
        <v>42172.613506944443</v>
      </c>
      <c r="T3344" s="13">
        <f t="shared" si="211"/>
        <v>42202.554166666669</v>
      </c>
    </row>
    <row r="3345" spans="1:20" ht="30" hidden="1" x14ac:dyDescent="0.25">
      <c r="A3345">
        <v>154</v>
      </c>
      <c r="B3345" s="3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9" t="s">
        <v>8321</v>
      </c>
      <c r="R3345" t="s">
        <v>8337</v>
      </c>
      <c r="S3345" s="13">
        <f t="shared" si="210"/>
        <v>42115.547395833331</v>
      </c>
      <c r="T3345" s="13">
        <f t="shared" si="211"/>
        <v>42158.547395833331</v>
      </c>
    </row>
    <row r="3346" spans="1:20" ht="30" hidden="1" x14ac:dyDescent="0.25">
      <c r="A3346">
        <v>3871</v>
      </c>
      <c r="B3346" s="3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9" t="s">
        <v>8323</v>
      </c>
      <c r="R3346" t="s">
        <v>8335</v>
      </c>
      <c r="S3346" s="13">
        <f t="shared" si="210"/>
        <v>42763.780671296292</v>
      </c>
      <c r="T3346" s="13">
        <f t="shared" si="211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9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45" hidden="1" x14ac:dyDescent="0.25">
      <c r="A3348">
        <v>2903</v>
      </c>
      <c r="B3348" s="3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9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9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45" hidden="1" x14ac:dyDescent="0.25">
      <c r="A3351">
        <v>2683</v>
      </c>
      <c r="B3351" s="3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9" t="s">
        <v>8319</v>
      </c>
      <c r="R3351" t="s">
        <v>8345</v>
      </c>
      <c r="S3351" s="13">
        <f t="shared" si="210"/>
        <v>42034.75509259259</v>
      </c>
      <c r="T3351" s="13">
        <f t="shared" si="211"/>
        <v>42064.75509259259</v>
      </c>
    </row>
    <row r="3352" spans="1:20" ht="45" hidden="1" x14ac:dyDescent="0.25">
      <c r="A3352">
        <v>1873</v>
      </c>
      <c r="B3352" s="3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9" t="s">
        <v>8316</v>
      </c>
      <c r="R3352" t="s">
        <v>8344</v>
      </c>
      <c r="S3352" s="13">
        <f t="shared" si="210"/>
        <v>42164.615856481483</v>
      </c>
      <c r="T3352" s="13">
        <f t="shared" si="211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9" t="s">
        <v>8311</v>
      </c>
      <c r="R3353" t="s">
        <v>8356</v>
      </c>
      <c r="S3353" s="13">
        <f t="shared" si="210"/>
        <v>41247.063576388886</v>
      </c>
      <c r="T3353" s="13">
        <f t="shared" si="211"/>
        <v>41277.063576388886</v>
      </c>
    </row>
    <row r="3354" spans="1:20" ht="45" hidden="1" x14ac:dyDescent="0.25">
      <c r="A3354">
        <v>2647</v>
      </c>
      <c r="B3354" s="3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9" t="s">
        <v>8308</v>
      </c>
      <c r="R3354" t="s">
        <v>8315</v>
      </c>
      <c r="S3354" s="13">
        <f t="shared" si="210"/>
        <v>42200.261793981481</v>
      </c>
      <c r="T3354" s="13">
        <f t="shared" si="211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9" t="s">
        <v>8319</v>
      </c>
      <c r="R3355" t="s">
        <v>8345</v>
      </c>
      <c r="S3355" s="13">
        <f t="shared" si="210"/>
        <v>42089.724039351851</v>
      </c>
      <c r="T3355" s="13">
        <f t="shared" si="211"/>
        <v>42134.724039351851</v>
      </c>
    </row>
    <row r="3356" spans="1:20" ht="45" hidden="1" x14ac:dyDescent="0.25">
      <c r="A3356">
        <v>1162</v>
      </c>
      <c r="B3356" s="3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9" t="s">
        <v>8319</v>
      </c>
      <c r="R3356" t="s">
        <v>8345</v>
      </c>
      <c r="S3356" s="13">
        <f t="shared" si="210"/>
        <v>41876.683611111112</v>
      </c>
      <c r="T3356" s="13">
        <f t="shared" si="211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9" t="s">
        <v>8323</v>
      </c>
      <c r="R3357" t="s">
        <v>8335</v>
      </c>
      <c r="S3357" s="13">
        <f t="shared" si="210"/>
        <v>42170.447013888886</v>
      </c>
      <c r="T3357" s="13">
        <f t="shared" si="211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9" t="s">
        <v>8311</v>
      </c>
      <c r="R3358" t="s">
        <v>8356</v>
      </c>
      <c r="S3358" s="13">
        <f t="shared" si="210"/>
        <v>41911.657430555555</v>
      </c>
      <c r="T3358" s="13">
        <f t="shared" si="211"/>
        <v>41932.088194444441</v>
      </c>
    </row>
    <row r="3359" spans="1:20" ht="45" hidden="1" x14ac:dyDescent="0.25">
      <c r="A3359">
        <v>1158</v>
      </c>
      <c r="B3359" s="3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9" t="s">
        <v>8319</v>
      </c>
      <c r="R3359" t="s">
        <v>8345</v>
      </c>
      <c r="S3359" s="13">
        <f t="shared" si="210"/>
        <v>41952.09175925926</v>
      </c>
      <c r="T3359" s="13">
        <f t="shared" si="211"/>
        <v>41982.09175925926</v>
      </c>
    </row>
    <row r="3360" spans="1:20" ht="45" hidden="1" x14ac:dyDescent="0.25">
      <c r="A3360">
        <v>1724</v>
      </c>
      <c r="B3360" s="3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9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45" hidden="1" x14ac:dyDescent="0.25">
      <c r="A3361">
        <v>550</v>
      </c>
      <c r="B3361" s="3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9" t="s">
        <v>8308</v>
      </c>
      <c r="R3361" t="s">
        <v>8342</v>
      </c>
      <c r="S3361" s="13">
        <f t="shared" si="210"/>
        <v>42753.678761574076</v>
      </c>
      <c r="T3361" s="13">
        <f t="shared" si="211"/>
        <v>42766.208333333328</v>
      </c>
    </row>
    <row r="3362" spans="1:20" ht="45" hidden="1" x14ac:dyDescent="0.25">
      <c r="A3362">
        <v>1719</v>
      </c>
      <c r="B3362" s="3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9" t="s">
        <v>8327</v>
      </c>
      <c r="R3362" t="s">
        <v>8330</v>
      </c>
      <c r="S3362" s="13">
        <f t="shared" si="210"/>
        <v>41869.534618055557</v>
      </c>
      <c r="T3362" s="13">
        <f t="shared" si="211"/>
        <v>41899.534618055557</v>
      </c>
    </row>
    <row r="3363" spans="1:20" ht="30" hidden="1" x14ac:dyDescent="0.25">
      <c r="A3363">
        <v>2859</v>
      </c>
      <c r="B3363" s="3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9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45" hidden="1" x14ac:dyDescent="0.25">
      <c r="A3364">
        <v>3887</v>
      </c>
      <c r="B3364" s="3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9" t="s">
        <v>8323</v>
      </c>
      <c r="R3364" t="s">
        <v>8335</v>
      </c>
      <c r="S3364" s="13">
        <f t="shared" si="210"/>
        <v>42079.857974537037</v>
      </c>
      <c r="T3364" s="13">
        <f t="shared" si="211"/>
        <v>42125.916666666672</v>
      </c>
    </row>
    <row r="3365" spans="1:20" ht="30" hidden="1" x14ac:dyDescent="0.25">
      <c r="A3365">
        <v>1558</v>
      </c>
      <c r="B3365" s="3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9" t="s">
        <v>8313</v>
      </c>
      <c r="R3365" t="s">
        <v>8355</v>
      </c>
      <c r="S3365" s="13">
        <f t="shared" si="210"/>
        <v>42185.397673611107</v>
      </c>
      <c r="T3365" s="13">
        <f t="shared" si="211"/>
        <v>42244.508333333331</v>
      </c>
    </row>
    <row r="3366" spans="1:20" ht="30" hidden="1" x14ac:dyDescent="0.25">
      <c r="A3366">
        <v>4068</v>
      </c>
      <c r="B3366" s="3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9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45" hidden="1" x14ac:dyDescent="0.25">
      <c r="A3367">
        <v>2153</v>
      </c>
      <c r="B3367" s="3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9" t="s">
        <v>8316</v>
      </c>
      <c r="R3367" t="s">
        <v>8334</v>
      </c>
      <c r="S3367" s="13">
        <f t="shared" si="210"/>
        <v>41974.911087962959</v>
      </c>
      <c r="T3367" s="13">
        <f t="shared" si="211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9" t="s">
        <v>8327</v>
      </c>
      <c r="R3368" t="s">
        <v>8330</v>
      </c>
      <c r="S3368" s="13">
        <f t="shared" si="210"/>
        <v>42341.59129629629</v>
      </c>
      <c r="T3368" s="13">
        <f t="shared" si="211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45" hidden="1" x14ac:dyDescent="0.25">
      <c r="A3370">
        <v>773</v>
      </c>
      <c r="B3370" s="3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9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9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9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45" hidden="1" x14ac:dyDescent="0.25">
      <c r="A3373">
        <v>599</v>
      </c>
      <c r="B3373" s="3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9" t="s">
        <v>8308</v>
      </c>
      <c r="R3373" t="s">
        <v>8342</v>
      </c>
      <c r="S3373" s="13">
        <f t="shared" si="210"/>
        <v>42047.812523148154</v>
      </c>
      <c r="T3373" s="13">
        <f t="shared" si="211"/>
        <v>42071.636111111111</v>
      </c>
    </row>
    <row r="3374" spans="1:20" ht="45" hidden="1" x14ac:dyDescent="0.25">
      <c r="A3374">
        <v>494</v>
      </c>
      <c r="B3374" s="3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9" t="s">
        <v>8321</v>
      </c>
      <c r="R3374" t="s">
        <v>8339</v>
      </c>
      <c r="S3374" s="13">
        <f t="shared" si="210"/>
        <v>41799.830613425926</v>
      </c>
      <c r="T3374" s="13">
        <f t="shared" si="211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9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t="45" hidden="1" x14ac:dyDescent="0.25">
      <c r="A3376">
        <v>1173</v>
      </c>
      <c r="B3376" s="3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9" t="s">
        <v>8319</v>
      </c>
      <c r="R3376" t="s">
        <v>8345</v>
      </c>
      <c r="S3376" s="13">
        <f t="shared" si="210"/>
        <v>42184.185844907406</v>
      </c>
      <c r="T3376" s="13">
        <f t="shared" si="211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9" t="s">
        <v>8308</v>
      </c>
      <c r="R3377" t="s">
        <v>8342</v>
      </c>
      <c r="S3377" s="13">
        <f t="shared" si="210"/>
        <v>42179.653379629628</v>
      </c>
      <c r="T3377" s="13">
        <f t="shared" si="211"/>
        <v>42210.915972222225</v>
      </c>
    </row>
    <row r="3378" spans="1:20" ht="30" hidden="1" x14ac:dyDescent="0.25">
      <c r="A3378">
        <v>2408</v>
      </c>
      <c r="B3378" s="3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9" t="s">
        <v>8319</v>
      </c>
      <c r="R3378" t="s">
        <v>8345</v>
      </c>
      <c r="S3378" s="13">
        <f t="shared" si="210"/>
        <v>41919.140706018516</v>
      </c>
      <c r="T3378" s="13">
        <f t="shared" si="211"/>
        <v>41949.182372685187</v>
      </c>
    </row>
    <row r="3379" spans="1:20" ht="45" hidden="1" x14ac:dyDescent="0.25">
      <c r="A3379">
        <v>917</v>
      </c>
      <c r="B3379" s="3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45" hidden="1" x14ac:dyDescent="0.25">
      <c r="A3380">
        <v>2506</v>
      </c>
      <c r="B3380" s="3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9" t="s">
        <v>8319</v>
      </c>
      <c r="R3380" t="s">
        <v>8357</v>
      </c>
      <c r="S3380" s="13">
        <f t="shared" si="210"/>
        <v>42258.297094907408</v>
      </c>
      <c r="T3380" s="13">
        <f t="shared" si="211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9" t="s">
        <v>8321</v>
      </c>
      <c r="R3381" t="s">
        <v>8339</v>
      </c>
      <c r="S3381" s="13">
        <f t="shared" si="210"/>
        <v>41945.037789351853</v>
      </c>
      <c r="T3381" s="13">
        <f t="shared" si="211"/>
        <v>41998.208333333328</v>
      </c>
    </row>
    <row r="3382" spans="1:20" ht="45" hidden="1" x14ac:dyDescent="0.25">
      <c r="A3382">
        <v>1492</v>
      </c>
      <c r="B3382" s="3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9" t="s">
        <v>8311</v>
      </c>
      <c r="R3382" t="s">
        <v>8352</v>
      </c>
      <c r="S3382" s="13">
        <f t="shared" si="210"/>
        <v>40682.884791666671</v>
      </c>
      <c r="T3382" s="13">
        <f t="shared" si="211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9" t="s">
        <v>8327</v>
      </c>
      <c r="R3383" t="s">
        <v>8328</v>
      </c>
      <c r="S3383" s="13">
        <f t="shared" si="210"/>
        <v>40877.25099537037</v>
      </c>
      <c r="T3383" s="13">
        <f t="shared" si="211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9" t="s">
        <v>8327</v>
      </c>
      <c r="R3384" t="s">
        <v>8350</v>
      </c>
      <c r="S3384" s="13">
        <f t="shared" si="210"/>
        <v>41194.109340277777</v>
      </c>
      <c r="T3384" s="13">
        <f t="shared" si="211"/>
        <v>41254.151006944441</v>
      </c>
    </row>
    <row r="3385" spans="1:20" ht="45" hidden="1" x14ac:dyDescent="0.25">
      <c r="A3385">
        <v>2844</v>
      </c>
      <c r="B3385" s="3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9" t="s">
        <v>8323</v>
      </c>
      <c r="R3385" t="s">
        <v>8326</v>
      </c>
      <c r="S3385" s="13">
        <f t="shared" si="210"/>
        <v>42709.546064814815</v>
      </c>
      <c r="T3385" s="13">
        <f t="shared" si="211"/>
        <v>42739.546064814815</v>
      </c>
    </row>
    <row r="3386" spans="1:20" ht="45" x14ac:dyDescent="0.25">
      <c r="A3386">
        <v>3647</v>
      </c>
      <c r="B3386" s="3" t="s">
        <v>3645</v>
      </c>
      <c r="C3386" s="3" t="s">
        <v>7757</v>
      </c>
      <c r="D3386" s="24">
        <v>500</v>
      </c>
      <c r="E3386" s="24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9" t="s">
        <v>8323</v>
      </c>
      <c r="R3386" t="s">
        <v>8335</v>
      </c>
      <c r="S3386" s="13">
        <f t="shared" si="210"/>
        <v>42598.749155092592</v>
      </c>
      <c r="T3386" s="13">
        <f t="shared" si="211"/>
        <v>42643.749155092592</v>
      </c>
    </row>
    <row r="3387" spans="1:20" ht="45" hidden="1" x14ac:dyDescent="0.25">
      <c r="A3387">
        <v>1755</v>
      </c>
      <c r="B3387" s="3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9" t="s">
        <v>8313</v>
      </c>
      <c r="R3387" t="s">
        <v>8314</v>
      </c>
      <c r="S3387" s="13">
        <f t="shared" si="210"/>
        <v>42252.788900462961</v>
      </c>
      <c r="T3387" s="13">
        <f t="shared" si="211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9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9" t="s">
        <v>8323</v>
      </c>
      <c r="R3389" t="s">
        <v>8326</v>
      </c>
      <c r="S3389" s="13">
        <f t="shared" si="210"/>
        <v>42359.725243055553</v>
      </c>
      <c r="T3389" s="13">
        <f t="shared" si="211"/>
        <v>42389.725243055553</v>
      </c>
    </row>
    <row r="3390" spans="1:20" ht="45" hidden="1" x14ac:dyDescent="0.25">
      <c r="A3390">
        <v>4019</v>
      </c>
      <c r="B3390" s="3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9" t="s">
        <v>8323</v>
      </c>
      <c r="R3390" t="s">
        <v>8326</v>
      </c>
      <c r="S3390" s="13">
        <f t="shared" si="210"/>
        <v>42417.675879629634</v>
      </c>
      <c r="T3390" s="13">
        <f t="shared" si="211"/>
        <v>42475.686111111107</v>
      </c>
    </row>
    <row r="3391" spans="1:20" ht="45" hidden="1" x14ac:dyDescent="0.25">
      <c r="A3391">
        <v>2536</v>
      </c>
      <c r="B3391" s="3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9" t="s">
        <v>8327</v>
      </c>
      <c r="R3391" t="s">
        <v>8341</v>
      </c>
      <c r="S3391" s="13">
        <f t="shared" si="210"/>
        <v>41464.106087962966</v>
      </c>
      <c r="T3391" s="13">
        <f t="shared" si="211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9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30" hidden="1" x14ac:dyDescent="0.25">
      <c r="A3393">
        <v>1579</v>
      </c>
      <c r="B3393" s="3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9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30" hidden="1" x14ac:dyDescent="0.25">
      <c r="A3394">
        <v>4065</v>
      </c>
      <c r="B3394" s="3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 2), 0)</f>
        <v>6.75</v>
      </c>
      <c r="Q3394" s="9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9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30" hidden="1" x14ac:dyDescent="0.25">
      <c r="A3396">
        <v>3124</v>
      </c>
      <c r="B3396" s="3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9" t="s">
        <v>8323</v>
      </c>
      <c r="R3396" t="s">
        <v>8324</v>
      </c>
      <c r="S3396" s="13">
        <f t="shared" si="214"/>
        <v>41977.780104166668</v>
      </c>
      <c r="T3396" s="13">
        <f t="shared" si="215"/>
        <v>42037.780104166668</v>
      </c>
    </row>
    <row r="3397" spans="1:20" ht="45" hidden="1" x14ac:dyDescent="0.25">
      <c r="A3397">
        <v>1874</v>
      </c>
      <c r="B3397" s="3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9" t="s">
        <v>8316</v>
      </c>
      <c r="R3397" t="s">
        <v>8344</v>
      </c>
      <c r="S3397" s="13">
        <f t="shared" si="214"/>
        <v>42529.969131944439</v>
      </c>
      <c r="T3397" s="13">
        <f t="shared" si="215"/>
        <v>42549.969131944439</v>
      </c>
    </row>
    <row r="3398" spans="1:20" ht="30" hidden="1" x14ac:dyDescent="0.25">
      <c r="A3398">
        <v>3853</v>
      </c>
      <c r="B3398" s="3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9" t="s">
        <v>8323</v>
      </c>
      <c r="R3398" t="s">
        <v>8326</v>
      </c>
      <c r="S3398" s="13">
        <f t="shared" si="214"/>
        <v>41848.84002314815</v>
      </c>
      <c r="T3398" s="13">
        <f t="shared" si="215"/>
        <v>41883.84002314815</v>
      </c>
    </row>
    <row r="3399" spans="1:20" ht="45" hidden="1" x14ac:dyDescent="0.25">
      <c r="A3399">
        <v>453</v>
      </c>
      <c r="B3399" s="3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9" t="s">
        <v>8321</v>
      </c>
      <c r="R3399" t="s">
        <v>8339</v>
      </c>
      <c r="S3399" s="13">
        <f t="shared" si="214"/>
        <v>42038.824988425928</v>
      </c>
      <c r="T3399" s="13">
        <f t="shared" si="215"/>
        <v>42054.824988425928</v>
      </c>
    </row>
    <row r="3400" spans="1:20" hidden="1" x14ac:dyDescent="0.25">
      <c r="A3400">
        <v>3108</v>
      </c>
      <c r="B3400" s="3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9" t="s">
        <v>8323</v>
      </c>
      <c r="R3400" t="s">
        <v>8324</v>
      </c>
      <c r="S3400" s="13">
        <f t="shared" si="214"/>
        <v>42062.680486111116</v>
      </c>
      <c r="T3400" s="13">
        <f t="shared" si="215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9" t="s">
        <v>8308</v>
      </c>
      <c r="R3401" t="s">
        <v>8342</v>
      </c>
      <c r="S3401" s="13">
        <f t="shared" si="214"/>
        <v>42446.780162037037</v>
      </c>
      <c r="T3401" s="13">
        <f t="shared" si="215"/>
        <v>42476.780162037037</v>
      </c>
    </row>
    <row r="3402" spans="1:20" ht="45" hidden="1" x14ac:dyDescent="0.25">
      <c r="A3402">
        <v>990</v>
      </c>
      <c r="B3402" s="3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9" t="s">
        <v>8308</v>
      </c>
      <c r="R3402" t="s">
        <v>8310</v>
      </c>
      <c r="S3402" s="13">
        <f t="shared" si="214"/>
        <v>41855.784305555557</v>
      </c>
      <c r="T3402" s="13">
        <f t="shared" si="215"/>
        <v>41885.784305555557</v>
      </c>
    </row>
    <row r="3403" spans="1:20" ht="45" hidden="1" x14ac:dyDescent="0.25">
      <c r="A3403">
        <v>1422</v>
      </c>
      <c r="B3403" s="3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9" t="s">
        <v>8311</v>
      </c>
      <c r="R3403" t="s">
        <v>8348</v>
      </c>
      <c r="S3403" s="13">
        <f t="shared" si="214"/>
        <v>42604.239629629628</v>
      </c>
      <c r="T3403" s="13">
        <f t="shared" si="215"/>
        <v>42634.239629629628</v>
      </c>
    </row>
    <row r="3404" spans="1:20" ht="45" hidden="1" x14ac:dyDescent="0.25">
      <c r="A3404">
        <v>2434</v>
      </c>
      <c r="B3404" s="3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9" t="s">
        <v>8319</v>
      </c>
      <c r="R3404" t="s">
        <v>8345</v>
      </c>
      <c r="S3404" s="13">
        <f t="shared" si="214"/>
        <v>42180.18604166666</v>
      </c>
      <c r="T3404" s="13">
        <f t="shared" si="215"/>
        <v>42220.18604166666</v>
      </c>
    </row>
    <row r="3405" spans="1:20" ht="60" hidden="1" x14ac:dyDescent="0.25">
      <c r="A3405">
        <v>2159</v>
      </c>
      <c r="B3405" s="3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9" t="s">
        <v>8316</v>
      </c>
      <c r="R3405" t="s">
        <v>8334</v>
      </c>
      <c r="S3405" s="13">
        <f t="shared" si="214"/>
        <v>40710.731180555551</v>
      </c>
      <c r="T3405" s="13">
        <f t="shared" si="215"/>
        <v>40740.731180555551</v>
      </c>
    </row>
    <row r="3406" spans="1:20" ht="45" hidden="1" x14ac:dyDescent="0.25">
      <c r="A3406">
        <v>4013</v>
      </c>
      <c r="B3406" s="3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9" t="s">
        <v>8323</v>
      </c>
      <c r="R3406" t="s">
        <v>8326</v>
      </c>
      <c r="S3406" s="13">
        <f t="shared" si="214"/>
        <v>42021.301192129627</v>
      </c>
      <c r="T3406" s="13">
        <f t="shared" si="215"/>
        <v>42051.301192129627</v>
      </c>
    </row>
    <row r="3407" spans="1:20" ht="45" hidden="1" x14ac:dyDescent="0.25">
      <c r="A3407">
        <v>2591</v>
      </c>
      <c r="B3407" s="3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9" t="s">
        <v>8319</v>
      </c>
      <c r="R3407" t="s">
        <v>8345</v>
      </c>
      <c r="S3407" s="13">
        <f t="shared" si="214"/>
        <v>42382.906527777777</v>
      </c>
      <c r="T3407" s="13">
        <f t="shared" si="215"/>
        <v>42442.864861111113</v>
      </c>
    </row>
    <row r="3408" spans="1:20" ht="30" hidden="1" x14ac:dyDescent="0.25">
      <c r="A3408">
        <v>2902</v>
      </c>
      <c r="B3408" s="3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9" t="s">
        <v>8323</v>
      </c>
      <c r="R3408" t="s">
        <v>8326</v>
      </c>
      <c r="S3408" s="13">
        <f t="shared" si="214"/>
        <v>42210.439768518518</v>
      </c>
      <c r="T3408" s="13">
        <f t="shared" si="215"/>
        <v>42240.439768518518</v>
      </c>
    </row>
    <row r="3409" spans="1:20" ht="30" hidden="1" x14ac:dyDescent="0.25">
      <c r="A3409">
        <v>3094</v>
      </c>
      <c r="B3409" s="3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9" t="s">
        <v>8323</v>
      </c>
      <c r="R3409" t="s">
        <v>8324</v>
      </c>
      <c r="S3409" s="13">
        <f t="shared" si="214"/>
        <v>42207.795787037037</v>
      </c>
      <c r="T3409" s="13">
        <f t="shared" si="215"/>
        <v>42267.795787037037</v>
      </c>
    </row>
    <row r="3410" spans="1:20" ht="45" hidden="1" x14ac:dyDescent="0.25">
      <c r="A3410">
        <v>459</v>
      </c>
      <c r="B3410" s="3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9" t="s">
        <v>8321</v>
      </c>
      <c r="R3410" t="s">
        <v>8339</v>
      </c>
      <c r="S3410" s="13">
        <f t="shared" si="214"/>
        <v>40800.6403587963</v>
      </c>
      <c r="T3410" s="13">
        <f t="shared" si="215"/>
        <v>40860.682025462964</v>
      </c>
    </row>
    <row r="3411" spans="1:20" ht="30" hidden="1" x14ac:dyDescent="0.25">
      <c r="A3411">
        <v>2354</v>
      </c>
      <c r="B3411" s="3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9" t="s">
        <v>8308</v>
      </c>
      <c r="R3411" t="s">
        <v>8342</v>
      </c>
      <c r="S3411" s="13">
        <f t="shared" si="214"/>
        <v>41954.722916666666</v>
      </c>
      <c r="T3411" s="13">
        <f t="shared" si="215"/>
        <v>42014.722916666666</v>
      </c>
    </row>
    <row r="3412" spans="1:20" ht="45" hidden="1" x14ac:dyDescent="0.25">
      <c r="A3412">
        <v>3952</v>
      </c>
      <c r="B3412" s="3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9" t="s">
        <v>8323</v>
      </c>
      <c r="R3412" t="s">
        <v>8326</v>
      </c>
      <c r="S3412" s="13">
        <f t="shared" si="214"/>
        <v>42243.790393518517</v>
      </c>
      <c r="T3412" s="13">
        <f t="shared" si="215"/>
        <v>42303.790393518517</v>
      </c>
    </row>
    <row r="3413" spans="1:20" ht="30" hidden="1" x14ac:dyDescent="0.25">
      <c r="A3413">
        <v>1171</v>
      </c>
      <c r="B3413" s="3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9" t="s">
        <v>8319</v>
      </c>
      <c r="R3413" t="s">
        <v>8345</v>
      </c>
      <c r="S3413" s="13">
        <f t="shared" si="214"/>
        <v>41938.804710648146</v>
      </c>
      <c r="T3413" s="13">
        <f t="shared" si="215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9" t="s">
        <v>8308</v>
      </c>
      <c r="R3414" t="s">
        <v>8342</v>
      </c>
      <c r="S3414" s="13">
        <f t="shared" si="214"/>
        <v>42064.794490740736</v>
      </c>
      <c r="T3414" s="13">
        <f t="shared" si="215"/>
        <v>42094.752824074079</v>
      </c>
    </row>
    <row r="3415" spans="1:20" ht="45" hidden="1" x14ac:dyDescent="0.25">
      <c r="A3415">
        <v>2128</v>
      </c>
      <c r="B3415" s="3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9" t="s">
        <v>8316</v>
      </c>
      <c r="R3415" t="s">
        <v>8334</v>
      </c>
      <c r="S3415" s="13">
        <f t="shared" si="214"/>
        <v>41843.772789351853</v>
      </c>
      <c r="T3415" s="13">
        <f t="shared" si="215"/>
        <v>41903.772789351853</v>
      </c>
    </row>
    <row r="3416" spans="1:20" ht="45" hidden="1" x14ac:dyDescent="0.25">
      <c r="A3416">
        <v>4066</v>
      </c>
      <c r="B3416" s="3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9" t="s">
        <v>8323</v>
      </c>
      <c r="R3416" t="s">
        <v>8326</v>
      </c>
      <c r="S3416" s="13">
        <f t="shared" si="214"/>
        <v>42479.039212962962</v>
      </c>
      <c r="T3416" s="13">
        <f t="shared" si="215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9" t="s">
        <v>8321</v>
      </c>
      <c r="R3417" t="s">
        <v>8339</v>
      </c>
      <c r="S3417" s="13">
        <f t="shared" si="214"/>
        <v>41759.542534722219</v>
      </c>
      <c r="T3417" s="13">
        <f t="shared" si="215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9" t="s">
        <v>8327</v>
      </c>
      <c r="R3418" t="s">
        <v>8350</v>
      </c>
      <c r="S3418" s="13">
        <f t="shared" si="214"/>
        <v>41124.479722222226</v>
      </c>
      <c r="T3418" s="13">
        <f t="shared" si="215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9" t="s">
        <v>8313</v>
      </c>
      <c r="R3419" t="s">
        <v>8353</v>
      </c>
      <c r="S3419" s="13">
        <f t="shared" si="214"/>
        <v>42206.763217592597</v>
      </c>
      <c r="T3419" s="13">
        <f t="shared" si="215"/>
        <v>42236.763217592597</v>
      </c>
    </row>
    <row r="3420" spans="1:20" ht="45" hidden="1" x14ac:dyDescent="0.25">
      <c r="A3420">
        <v>1099</v>
      </c>
      <c r="B3420" s="3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9" t="s">
        <v>8316</v>
      </c>
      <c r="R3420" t="s">
        <v>8334</v>
      </c>
      <c r="S3420" s="13">
        <f t="shared" si="214"/>
        <v>42107.836435185185</v>
      </c>
      <c r="T3420" s="13">
        <f t="shared" si="215"/>
        <v>42137.836435185185</v>
      </c>
    </row>
    <row r="3421" spans="1:20" hidden="1" x14ac:dyDescent="0.25">
      <c r="A3421">
        <v>2893</v>
      </c>
      <c r="B3421" s="3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9" t="s">
        <v>8323</v>
      </c>
      <c r="R3421" t="s">
        <v>8326</v>
      </c>
      <c r="S3421" s="13">
        <f t="shared" si="214"/>
        <v>41953.773090277777</v>
      </c>
      <c r="T3421" s="13">
        <f t="shared" si="215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9" t="s">
        <v>8308</v>
      </c>
      <c r="R3422" t="s">
        <v>8342</v>
      </c>
      <c r="S3422" s="13">
        <f t="shared" si="214"/>
        <v>42276.046689814815</v>
      </c>
      <c r="T3422" s="13">
        <f t="shared" si="215"/>
        <v>42306.046689814815</v>
      </c>
    </row>
    <row r="3423" spans="1:20" ht="45" hidden="1" x14ac:dyDescent="0.25">
      <c r="A3423">
        <v>3950</v>
      </c>
      <c r="B3423" s="3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9" t="s">
        <v>8323</v>
      </c>
      <c r="R3423" t="s">
        <v>8326</v>
      </c>
      <c r="S3423" s="13">
        <f t="shared" si="214"/>
        <v>42439.702314814815</v>
      </c>
      <c r="T3423" s="13">
        <f t="shared" si="215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9" t="s">
        <v>8319</v>
      </c>
      <c r="R3424" t="s">
        <v>8345</v>
      </c>
      <c r="S3424" s="13">
        <f t="shared" si="214"/>
        <v>42058.334027777775</v>
      </c>
      <c r="T3424" s="13">
        <f t="shared" si="215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9" t="s">
        <v>8311</v>
      </c>
      <c r="R3425" t="s">
        <v>8356</v>
      </c>
      <c r="S3425" s="13">
        <f t="shared" si="214"/>
        <v>40927.036979166667</v>
      </c>
      <c r="T3425" s="13">
        <f t="shared" si="215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9" t="s">
        <v>8319</v>
      </c>
      <c r="R3426" t="s">
        <v>8345</v>
      </c>
      <c r="S3426" s="13">
        <f t="shared" si="214"/>
        <v>41760.10974537037</v>
      </c>
      <c r="T3426" s="13">
        <f t="shared" si="215"/>
        <v>41790.979166666664</v>
      </c>
    </row>
    <row r="3427" spans="1:20" ht="45" hidden="1" x14ac:dyDescent="0.25">
      <c r="A3427">
        <v>3901</v>
      </c>
      <c r="B3427" s="3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9" t="s">
        <v>8323</v>
      </c>
      <c r="R3427" t="s">
        <v>8326</v>
      </c>
      <c r="S3427" s="13">
        <f t="shared" si="214"/>
        <v>42317.826377314821</v>
      </c>
      <c r="T3427" s="13">
        <f t="shared" si="215"/>
        <v>42357.826377314821</v>
      </c>
    </row>
    <row r="3428" spans="1:20" ht="45" hidden="1" x14ac:dyDescent="0.25">
      <c r="A3428">
        <v>1229</v>
      </c>
      <c r="B3428" s="3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9" t="s">
        <v>8327</v>
      </c>
      <c r="R3428" t="s">
        <v>8354</v>
      </c>
      <c r="S3428" s="13">
        <f t="shared" si="214"/>
        <v>40985.459803240738</v>
      </c>
      <c r="T3428" s="13">
        <f t="shared" si="215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9" t="s">
        <v>8323</v>
      </c>
      <c r="R3429" t="s">
        <v>8326</v>
      </c>
      <c r="S3429" s="13">
        <f t="shared" si="214"/>
        <v>42164.299722222218</v>
      </c>
      <c r="T3429" s="13">
        <f t="shared" si="215"/>
        <v>42190.957638888889</v>
      </c>
    </row>
    <row r="3430" spans="1:20" ht="45" hidden="1" x14ac:dyDescent="0.25">
      <c r="A3430">
        <v>3927</v>
      </c>
      <c r="B3430" s="3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9" t="s">
        <v>8323</v>
      </c>
      <c r="R3430" t="s">
        <v>8326</v>
      </c>
      <c r="S3430" s="13">
        <f t="shared" si="214"/>
        <v>41830.267407407409</v>
      </c>
      <c r="T3430" s="13">
        <f t="shared" si="215"/>
        <v>41860.267407407409</v>
      </c>
    </row>
    <row r="3431" spans="1:20" ht="45" x14ac:dyDescent="0.25">
      <c r="A3431">
        <v>3201</v>
      </c>
      <c r="B3431" s="3" t="s">
        <v>3201</v>
      </c>
      <c r="C3431" s="3" t="s">
        <v>7311</v>
      </c>
      <c r="D3431" s="24">
        <v>2000</v>
      </c>
      <c r="E3431" s="24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9" t="s">
        <v>8323</v>
      </c>
      <c r="R3431" t="s">
        <v>8335</v>
      </c>
      <c r="S3431" s="13">
        <f t="shared" si="214"/>
        <v>41861.767094907409</v>
      </c>
      <c r="T3431" s="13">
        <f t="shared" si="215"/>
        <v>41882.767094907409</v>
      </c>
    </row>
    <row r="3432" spans="1:20" ht="45" hidden="1" x14ac:dyDescent="0.25">
      <c r="A3432">
        <v>1819</v>
      </c>
      <c r="B3432" s="3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9" t="s">
        <v>8313</v>
      </c>
      <c r="R3432" t="s">
        <v>8314</v>
      </c>
      <c r="S3432" s="13">
        <f t="shared" si="214"/>
        <v>41820.752268518518</v>
      </c>
      <c r="T3432" s="13">
        <f t="shared" si="215"/>
        <v>41850.752268518518</v>
      </c>
    </row>
    <row r="3433" spans="1:20" ht="45" hidden="1" x14ac:dyDescent="0.25">
      <c r="A3433">
        <v>2949</v>
      </c>
      <c r="B3433" s="3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9" t="s">
        <v>8323</v>
      </c>
      <c r="R3433" t="s">
        <v>8324</v>
      </c>
      <c r="S3433" s="13">
        <f t="shared" si="214"/>
        <v>42297.823113425926</v>
      </c>
      <c r="T3433" s="13">
        <f t="shared" si="215"/>
        <v>42327.864780092597</v>
      </c>
    </row>
    <row r="3434" spans="1:20" ht="45" hidden="1" x14ac:dyDescent="0.25">
      <c r="A3434">
        <v>3855</v>
      </c>
      <c r="B3434" s="3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9" t="s">
        <v>8323</v>
      </c>
      <c r="R3434" t="s">
        <v>8326</v>
      </c>
      <c r="S3434" s="13">
        <f t="shared" si="214"/>
        <v>42059.970729166671</v>
      </c>
      <c r="T3434" s="13">
        <f t="shared" si="215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9" t="s">
        <v>8316</v>
      </c>
      <c r="R3435" t="s">
        <v>8334</v>
      </c>
      <c r="S3435" s="13">
        <f t="shared" si="214"/>
        <v>42167.207071759258</v>
      </c>
      <c r="T3435" s="13">
        <f t="shared" si="215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9" t="s">
        <v>8323</v>
      </c>
      <c r="R3436" t="s">
        <v>8335</v>
      </c>
      <c r="S3436" s="13">
        <f t="shared" si="214"/>
        <v>42756.018506944441</v>
      </c>
      <c r="T3436" s="13">
        <f t="shared" si="215"/>
        <v>42786.018506944441</v>
      </c>
    </row>
    <row r="3437" spans="1:20" ht="45" hidden="1" x14ac:dyDescent="0.25">
      <c r="A3437">
        <v>1091</v>
      </c>
      <c r="B3437" s="3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9" t="s">
        <v>8316</v>
      </c>
      <c r="R3437" t="s">
        <v>8334</v>
      </c>
      <c r="S3437" s="13">
        <f t="shared" si="214"/>
        <v>42440.820277777777</v>
      </c>
      <c r="T3437" s="13">
        <f t="shared" si="215"/>
        <v>42470.778611111105</v>
      </c>
    </row>
    <row r="3438" spans="1:20" ht="45" hidden="1" x14ac:dyDescent="0.25">
      <c r="A3438">
        <v>2948</v>
      </c>
      <c r="B3438" s="3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9" t="s">
        <v>8323</v>
      </c>
      <c r="R3438" t="s">
        <v>8324</v>
      </c>
      <c r="S3438" s="13">
        <f t="shared" si="214"/>
        <v>42097.649224537032</v>
      </c>
      <c r="T3438" s="13">
        <f t="shared" si="215"/>
        <v>42157.649224537032</v>
      </c>
    </row>
    <row r="3439" spans="1:20" ht="30" hidden="1" x14ac:dyDescent="0.25">
      <c r="A3439">
        <v>430</v>
      </c>
      <c r="B3439" s="3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9" t="s">
        <v>8321</v>
      </c>
      <c r="R3439" t="s">
        <v>8339</v>
      </c>
      <c r="S3439" s="13">
        <f t="shared" si="214"/>
        <v>41513.107256944444</v>
      </c>
      <c r="T3439" s="13">
        <f t="shared" si="215"/>
        <v>41528.107256944444</v>
      </c>
    </row>
    <row r="3440" spans="1:20" ht="45" hidden="1" x14ac:dyDescent="0.25">
      <c r="A3440">
        <v>4002</v>
      </c>
      <c r="B3440" s="3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9" t="s">
        <v>8323</v>
      </c>
      <c r="R3440" t="s">
        <v>8326</v>
      </c>
      <c r="S3440" s="13">
        <f t="shared" si="214"/>
        <v>41879.043530092589</v>
      </c>
      <c r="T3440" s="13">
        <f t="shared" si="215"/>
        <v>41909.043530092589</v>
      </c>
    </row>
    <row r="3441" spans="1:20" ht="45" hidden="1" x14ac:dyDescent="0.25">
      <c r="A3441">
        <v>2895</v>
      </c>
      <c r="B3441" s="3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9" t="s">
        <v>8323</v>
      </c>
      <c r="R3441" t="s">
        <v>8326</v>
      </c>
      <c r="S3441" s="13">
        <f t="shared" si="214"/>
        <v>41811.555462962962</v>
      </c>
      <c r="T3441" s="13">
        <f t="shared" si="215"/>
        <v>41812.875</v>
      </c>
    </row>
    <row r="3442" spans="1:20" ht="60" hidden="1" x14ac:dyDescent="0.25">
      <c r="A3442">
        <v>3074</v>
      </c>
      <c r="B3442" s="3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9" t="s">
        <v>8323</v>
      </c>
      <c r="R3442" t="s">
        <v>8324</v>
      </c>
      <c r="S3442" s="13">
        <f t="shared" si="214"/>
        <v>42409.571284722217</v>
      </c>
      <c r="T3442" s="13">
        <f t="shared" si="215"/>
        <v>42439.571284722217</v>
      </c>
    </row>
    <row r="3443" spans="1:20" ht="30" hidden="1" x14ac:dyDescent="0.25">
      <c r="A3443">
        <v>1736</v>
      </c>
      <c r="B3443" s="3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9" t="s">
        <v>8327</v>
      </c>
      <c r="R3443" t="s">
        <v>8330</v>
      </c>
      <c r="S3443" s="13">
        <f t="shared" si="214"/>
        <v>42286.861493055556</v>
      </c>
      <c r="T3443" s="13">
        <f t="shared" si="215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9" t="s">
        <v>8316</v>
      </c>
      <c r="R3444" t="s">
        <v>8344</v>
      </c>
      <c r="S3444" s="13">
        <f t="shared" si="214"/>
        <v>42496.264965277776</v>
      </c>
      <c r="T3444" s="13">
        <f t="shared" si="215"/>
        <v>42526.264965277776</v>
      </c>
    </row>
    <row r="3445" spans="1:20" ht="45" hidden="1" x14ac:dyDescent="0.25">
      <c r="A3445">
        <v>4042</v>
      </c>
      <c r="B3445" s="3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9" t="s">
        <v>8323</v>
      </c>
      <c r="R3445" t="s">
        <v>8326</v>
      </c>
      <c r="S3445" s="13">
        <f t="shared" si="214"/>
        <v>41995.084074074075</v>
      </c>
      <c r="T3445" s="13">
        <f t="shared" si="215"/>
        <v>42024.802777777775</v>
      </c>
    </row>
    <row r="3446" spans="1:20" ht="30" hidden="1" x14ac:dyDescent="0.25">
      <c r="A3446">
        <v>900</v>
      </c>
      <c r="B3446" s="3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9" t="s">
        <v>8327</v>
      </c>
      <c r="R3446" t="s">
        <v>8350</v>
      </c>
      <c r="S3446" s="13">
        <f t="shared" si="214"/>
        <v>42429.84956018519</v>
      </c>
      <c r="T3446" s="13">
        <f t="shared" si="215"/>
        <v>42459.807893518519</v>
      </c>
    </row>
    <row r="3447" spans="1:20" ht="45" hidden="1" x14ac:dyDescent="0.25">
      <c r="A3447">
        <v>3961</v>
      </c>
      <c r="B3447" s="3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9" t="s">
        <v>8323</v>
      </c>
      <c r="R3447" t="s">
        <v>8326</v>
      </c>
      <c r="S3447" s="13">
        <f t="shared" si="214"/>
        <v>41745.891319444447</v>
      </c>
      <c r="T3447" s="13">
        <f t="shared" si="215"/>
        <v>41767.891319444447</v>
      </c>
    </row>
    <row r="3448" spans="1:20" ht="30" hidden="1" x14ac:dyDescent="0.25">
      <c r="A3448">
        <v>4041</v>
      </c>
      <c r="B3448" s="3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9" t="s">
        <v>8323</v>
      </c>
      <c r="R3448" t="s">
        <v>8326</v>
      </c>
      <c r="S3448" s="13">
        <f t="shared" si="214"/>
        <v>42559.474004629628</v>
      </c>
      <c r="T3448" s="13">
        <f t="shared" si="215"/>
        <v>42619.474004629628</v>
      </c>
    </row>
    <row r="3449" spans="1:20" ht="45" hidden="1" x14ac:dyDescent="0.25">
      <c r="A3449">
        <v>777</v>
      </c>
      <c r="B3449" s="3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9" t="s">
        <v>8311</v>
      </c>
      <c r="R3449" t="s">
        <v>8352</v>
      </c>
      <c r="S3449" s="13">
        <f t="shared" si="214"/>
        <v>41456.981215277774</v>
      </c>
      <c r="T3449" s="13">
        <f t="shared" si="215"/>
        <v>41486.981215277774</v>
      </c>
    </row>
    <row r="3450" spans="1:20" ht="45" hidden="1" x14ac:dyDescent="0.25">
      <c r="A3450">
        <v>2430</v>
      </c>
      <c r="B3450" s="3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9" t="s">
        <v>8319</v>
      </c>
      <c r="R3450" t="s">
        <v>8345</v>
      </c>
      <c r="S3450" s="13">
        <f t="shared" si="214"/>
        <v>42382.130833333329</v>
      </c>
      <c r="T3450" s="13">
        <f t="shared" si="215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9" t="s">
        <v>8316</v>
      </c>
      <c r="R3451" t="s">
        <v>8334</v>
      </c>
      <c r="S3451" s="13">
        <f t="shared" si="214"/>
        <v>41250.025902777779</v>
      </c>
      <c r="T3451" s="13">
        <f t="shared" si="215"/>
        <v>41280.025902777779</v>
      </c>
    </row>
    <row r="3452" spans="1:20" ht="45" hidden="1" x14ac:dyDescent="0.25">
      <c r="A3452">
        <v>2890</v>
      </c>
      <c r="B3452" s="3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9" t="s">
        <v>8323</v>
      </c>
      <c r="R3452" t="s">
        <v>8326</v>
      </c>
      <c r="S3452" s="13">
        <f t="shared" si="214"/>
        <v>41831.742962962962</v>
      </c>
      <c r="T3452" s="13">
        <f t="shared" si="215"/>
        <v>41860.125</v>
      </c>
    </row>
    <row r="3453" spans="1:20" ht="45" hidden="1" x14ac:dyDescent="0.25">
      <c r="A3453">
        <v>2909</v>
      </c>
      <c r="B3453" s="3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9" t="s">
        <v>8323</v>
      </c>
      <c r="R3453" t="s">
        <v>8326</v>
      </c>
      <c r="S3453" s="13">
        <f t="shared" si="214"/>
        <v>41929.266215277778</v>
      </c>
      <c r="T3453" s="13">
        <f t="shared" si="215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9" t="s">
        <v>8323</v>
      </c>
      <c r="R3454" t="s">
        <v>8326</v>
      </c>
      <c r="S3454" s="13">
        <f t="shared" si="214"/>
        <v>42039.194988425923</v>
      </c>
      <c r="T3454" s="13">
        <f t="shared" si="215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9" t="s">
        <v>8321</v>
      </c>
      <c r="R3455" t="s">
        <v>8325</v>
      </c>
      <c r="S3455" s="13">
        <f t="shared" si="214"/>
        <v>42202.594293981485</v>
      </c>
      <c r="T3455" s="13">
        <f t="shared" si="215"/>
        <v>42232.587974537033</v>
      </c>
    </row>
    <row r="3456" spans="1:20" ht="45" hidden="1" x14ac:dyDescent="0.25">
      <c r="A3456">
        <v>2863</v>
      </c>
      <c r="B3456" s="3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9" t="s">
        <v>8323</v>
      </c>
      <c r="R3456" t="s">
        <v>8326</v>
      </c>
      <c r="S3456" s="13">
        <f t="shared" si="214"/>
        <v>41831.675034722226</v>
      </c>
      <c r="T3456" s="13">
        <f t="shared" si="215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9" t="s">
        <v>8323</v>
      </c>
      <c r="R3457" t="s">
        <v>8326</v>
      </c>
      <c r="S3457" s="13">
        <f t="shared" si="214"/>
        <v>42065.190694444449</v>
      </c>
      <c r="T3457" s="13">
        <f t="shared" si="215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ref="P3458:P3521" si="217">IFERROR(ROUND(E3458/L3458, 2), 0)</f>
        <v>10</v>
      </c>
      <c r="Q3458" s="9" t="s">
        <v>8308</v>
      </c>
      <c r="R3458" t="s">
        <v>8342</v>
      </c>
      <c r="S3458" s="13">
        <f t="shared" si="214"/>
        <v>42545.705266203702</v>
      </c>
      <c r="T3458" s="13">
        <f t="shared" si="215"/>
        <v>42582.666666666672</v>
      </c>
    </row>
    <row r="3459" spans="1:20" ht="30" hidden="1" x14ac:dyDescent="0.25">
      <c r="A3459">
        <v>1738</v>
      </c>
      <c r="B3459" s="3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s="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45" hidden="1" x14ac:dyDescent="0.25">
      <c r="A3460">
        <v>1133</v>
      </c>
      <c r="B3460" s="3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9" t="s">
        <v>8316</v>
      </c>
      <c r="R3460" t="s">
        <v>8344</v>
      </c>
      <c r="S3460" s="13">
        <f t="shared" si="218"/>
        <v>41821.407187500001</v>
      </c>
      <c r="T3460" s="13">
        <f t="shared" si="219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9" t="s">
        <v>8308</v>
      </c>
      <c r="R3461" t="s">
        <v>8342</v>
      </c>
      <c r="S3461" s="13">
        <f t="shared" si="218"/>
        <v>42340.847361111111</v>
      </c>
      <c r="T3461" s="13">
        <f t="shared" si="219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9" t="s">
        <v>8327</v>
      </c>
      <c r="R3462" t="s">
        <v>8328</v>
      </c>
      <c r="S3462" s="13">
        <f t="shared" si="218"/>
        <v>40981.802615740737</v>
      </c>
      <c r="T3462" s="13">
        <f t="shared" si="219"/>
        <v>41041.104861111111</v>
      </c>
    </row>
    <row r="3463" spans="1:20" ht="45" hidden="1" x14ac:dyDescent="0.25">
      <c r="A3463">
        <v>1542</v>
      </c>
      <c r="B3463" s="3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9" t="s">
        <v>8313</v>
      </c>
      <c r="R3463" t="s">
        <v>8355</v>
      </c>
      <c r="S3463" s="13">
        <f t="shared" si="218"/>
        <v>42170.996527777781</v>
      </c>
      <c r="T3463" s="13">
        <f t="shared" si="219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9" t="s">
        <v>8323</v>
      </c>
      <c r="R3464" t="s">
        <v>8326</v>
      </c>
      <c r="S3464" s="13">
        <f t="shared" si="218"/>
        <v>42122.693159722221</v>
      </c>
      <c r="T3464" s="13">
        <f t="shared" si="219"/>
        <v>42152.693159722221</v>
      </c>
    </row>
    <row r="3465" spans="1:20" ht="45" hidden="1" x14ac:dyDescent="0.25">
      <c r="A3465">
        <v>2660</v>
      </c>
      <c r="B3465" s="3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9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45" hidden="1" x14ac:dyDescent="0.25">
      <c r="A3466">
        <v>4011</v>
      </c>
      <c r="B3466" s="3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9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9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45" hidden="1" x14ac:dyDescent="0.25">
      <c r="A3468">
        <v>1686</v>
      </c>
      <c r="B3468" s="3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9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45" hidden="1" x14ac:dyDescent="0.25">
      <c r="A3469">
        <v>192</v>
      </c>
      <c r="B3469" s="3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9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45" hidden="1" x14ac:dyDescent="0.25">
      <c r="A3471">
        <v>4049</v>
      </c>
      <c r="B3471" s="3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9" t="s">
        <v>8323</v>
      </c>
      <c r="R3471" t="s">
        <v>8326</v>
      </c>
      <c r="S3471" s="13">
        <f t="shared" si="218"/>
        <v>42169.958506944444</v>
      </c>
      <c r="T3471" s="13">
        <f t="shared" si="219"/>
        <v>42199.958506944444</v>
      </c>
    </row>
    <row r="3472" spans="1:20" ht="45" hidden="1" x14ac:dyDescent="0.25">
      <c r="A3472">
        <v>2133</v>
      </c>
      <c r="B3472" s="3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9" t="s">
        <v>8316</v>
      </c>
      <c r="R3472" t="s">
        <v>8334</v>
      </c>
      <c r="S3472" s="13">
        <f t="shared" si="218"/>
        <v>40619.097210648149</v>
      </c>
      <c r="T3472" s="13">
        <f t="shared" si="219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9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45" hidden="1" x14ac:dyDescent="0.25">
      <c r="A3474">
        <v>1583</v>
      </c>
      <c r="B3474" s="3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9" t="s">
        <v>8313</v>
      </c>
      <c r="R3474" t="s">
        <v>8351</v>
      </c>
      <c r="S3474" s="13">
        <f t="shared" si="218"/>
        <v>41877.904988425929</v>
      </c>
      <c r="T3474" s="13">
        <f t="shared" si="219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9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30" hidden="1" x14ac:dyDescent="0.25">
      <c r="A3476">
        <v>1435</v>
      </c>
      <c r="B3476" s="3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9" t="s">
        <v>8311</v>
      </c>
      <c r="R3476" t="s">
        <v>8348</v>
      </c>
      <c r="S3476" s="13">
        <f t="shared" si="218"/>
        <v>42258.780324074076</v>
      </c>
      <c r="T3476" s="13">
        <f t="shared" si="219"/>
        <v>42288.780324074076</v>
      </c>
    </row>
    <row r="3477" spans="1:20" hidden="1" x14ac:dyDescent="0.25">
      <c r="A3477">
        <v>1406</v>
      </c>
      <c r="B3477" s="3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9" t="s">
        <v>8311</v>
      </c>
      <c r="R3477" t="s">
        <v>8348</v>
      </c>
      <c r="S3477" s="13">
        <f t="shared" si="218"/>
        <v>42297.432951388888</v>
      </c>
      <c r="T3477" s="13">
        <f t="shared" si="219"/>
        <v>42350.416666666672</v>
      </c>
    </row>
    <row r="3478" spans="1:20" ht="30" hidden="1" x14ac:dyDescent="0.25">
      <c r="A3478">
        <v>3926</v>
      </c>
      <c r="B3478" s="3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9" t="s">
        <v>8323</v>
      </c>
      <c r="R3478" t="s">
        <v>8326</v>
      </c>
      <c r="S3478" s="13">
        <f t="shared" si="218"/>
        <v>41970.085046296299</v>
      </c>
      <c r="T3478" s="13">
        <f t="shared" si="219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9" t="s">
        <v>8311</v>
      </c>
      <c r="R3479" t="s">
        <v>8348</v>
      </c>
      <c r="S3479" s="13">
        <f t="shared" si="218"/>
        <v>41838.536782407406</v>
      </c>
      <c r="T3479" s="13">
        <f t="shared" si="219"/>
        <v>41863.536782407406</v>
      </c>
    </row>
    <row r="3480" spans="1:20" ht="45" hidden="1" x14ac:dyDescent="0.25">
      <c r="A3480">
        <v>1454</v>
      </c>
      <c r="B3480" s="3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9" t="s">
        <v>8311</v>
      </c>
      <c r="R3480" t="s">
        <v>8348</v>
      </c>
      <c r="S3480" s="13">
        <f t="shared" si="218"/>
        <v>42463.866666666669</v>
      </c>
      <c r="T3480" s="13">
        <f t="shared" si="219"/>
        <v>42484.915972222225</v>
      </c>
    </row>
    <row r="3481" spans="1:20" ht="45" hidden="1" x14ac:dyDescent="0.25">
      <c r="A3481">
        <v>1053</v>
      </c>
      <c r="B3481" s="3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9" t="s">
        <v>8346</v>
      </c>
      <c r="R3481" t="s">
        <v>8347</v>
      </c>
      <c r="S3481" s="13">
        <f t="shared" si="218"/>
        <v>42775.172824074078</v>
      </c>
      <c r="T3481" s="13">
        <f t="shared" si="219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9" t="s">
        <v>8308</v>
      </c>
      <c r="R3482" t="s">
        <v>8315</v>
      </c>
      <c r="S3482" s="13">
        <f t="shared" si="218"/>
        <v>41880.827118055553</v>
      </c>
      <c r="T3482" s="13">
        <f t="shared" si="219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9" t="s">
        <v>8308</v>
      </c>
      <c r="R3483" t="s">
        <v>8342</v>
      </c>
      <c r="S3483" s="13">
        <f t="shared" si="218"/>
        <v>42577.607361111113</v>
      </c>
      <c r="T3483" s="13">
        <f t="shared" si="219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9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9" t="s">
        <v>8313</v>
      </c>
      <c r="R3485" t="s">
        <v>8314</v>
      </c>
      <c r="S3485" s="13">
        <f t="shared" si="218"/>
        <v>41860.91002314815</v>
      </c>
      <c r="T3485" s="13">
        <f t="shared" si="219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9" t="s">
        <v>8323</v>
      </c>
      <c r="R3486" t="s">
        <v>8326</v>
      </c>
      <c r="S3486" s="13">
        <f t="shared" si="218"/>
        <v>41820.870821759258</v>
      </c>
      <c r="T3486" s="13">
        <f t="shared" si="219"/>
        <v>41850.870821759258</v>
      </c>
    </row>
    <row r="3487" spans="1:20" ht="45" hidden="1" x14ac:dyDescent="0.25">
      <c r="A3487">
        <v>420</v>
      </c>
      <c r="B3487" s="3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9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9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9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9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9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45" hidden="1" x14ac:dyDescent="0.25">
      <c r="A3493">
        <v>1902</v>
      </c>
      <c r="B3493" s="3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9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9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45" hidden="1" x14ac:dyDescent="0.25">
      <c r="A3495">
        <v>981</v>
      </c>
      <c r="B3495" s="3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9" t="s">
        <v>8308</v>
      </c>
      <c r="R3495" t="s">
        <v>8310</v>
      </c>
      <c r="S3495" s="13">
        <f t="shared" si="218"/>
        <v>41830.947013888886</v>
      </c>
      <c r="T3495" s="13">
        <f t="shared" si="219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9" t="s">
        <v>8323</v>
      </c>
      <c r="R3496" t="s">
        <v>8326</v>
      </c>
      <c r="S3496" s="13">
        <f t="shared" si="218"/>
        <v>42447.863553240735</v>
      </c>
      <c r="T3496" s="13">
        <f t="shared" si="219"/>
        <v>42477.863553240735</v>
      </c>
    </row>
    <row r="3497" spans="1:20" ht="45" hidden="1" x14ac:dyDescent="0.25">
      <c r="A3497">
        <v>512</v>
      </c>
      <c r="B3497" s="3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9" t="s">
        <v>8321</v>
      </c>
      <c r="R3497" t="s">
        <v>8339</v>
      </c>
      <c r="S3497" s="13">
        <f t="shared" si="218"/>
        <v>42649.742210648154</v>
      </c>
      <c r="T3497" s="13">
        <f t="shared" si="219"/>
        <v>42694.783877314811</v>
      </c>
    </row>
    <row r="3498" spans="1:20" ht="45" hidden="1" x14ac:dyDescent="0.25">
      <c r="A3498">
        <v>1123</v>
      </c>
      <c r="B3498" s="3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9" t="s">
        <v>8316</v>
      </c>
      <c r="R3498" t="s">
        <v>8334</v>
      </c>
      <c r="S3498" s="13">
        <f t="shared" si="218"/>
        <v>41718.5237037037</v>
      </c>
      <c r="T3498" s="13">
        <f t="shared" si="219"/>
        <v>41748.5237037037</v>
      </c>
    </row>
    <row r="3499" spans="1:20" ht="45" hidden="1" x14ac:dyDescent="0.25">
      <c r="A3499">
        <v>1130</v>
      </c>
      <c r="B3499" s="3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9" t="s">
        <v>8316</v>
      </c>
      <c r="R3499" t="s">
        <v>8344</v>
      </c>
      <c r="S3499" s="13">
        <f t="shared" si="218"/>
        <v>41908.996527777781</v>
      </c>
      <c r="T3499" s="13">
        <f t="shared" si="219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9" t="s">
        <v>8327</v>
      </c>
      <c r="R3500" t="s">
        <v>8330</v>
      </c>
      <c r="S3500" s="13">
        <f t="shared" si="218"/>
        <v>42064.217418981483</v>
      </c>
      <c r="T3500" s="13">
        <f t="shared" si="219"/>
        <v>42094.140277777777</v>
      </c>
    </row>
    <row r="3501" spans="1:20" ht="45" hidden="1" x14ac:dyDescent="0.25">
      <c r="A3501">
        <v>3940</v>
      </c>
      <c r="B3501" s="3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9" t="s">
        <v>8323</v>
      </c>
      <c r="R3501" t="s">
        <v>8326</v>
      </c>
      <c r="S3501" s="13">
        <f t="shared" si="218"/>
        <v>41961.492488425924</v>
      </c>
      <c r="T3501" s="13">
        <f t="shared" si="219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9" t="s">
        <v>8323</v>
      </c>
      <c r="R3502" t="s">
        <v>8324</v>
      </c>
      <c r="S3502" s="13">
        <f t="shared" si="218"/>
        <v>42107.156319444446</v>
      </c>
      <c r="T3502" s="13">
        <f t="shared" si="219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9" t="s">
        <v>8323</v>
      </c>
      <c r="R3503" t="s">
        <v>8326</v>
      </c>
      <c r="S3503" s="13">
        <f t="shared" si="218"/>
        <v>42402.947002314817</v>
      </c>
      <c r="T3503" s="13">
        <f t="shared" si="219"/>
        <v>42452.145138888889</v>
      </c>
    </row>
    <row r="3504" spans="1:20" ht="45" hidden="1" x14ac:dyDescent="0.25">
      <c r="A3504">
        <v>159</v>
      </c>
      <c r="B3504" s="3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9" t="s">
        <v>8321</v>
      </c>
      <c r="R3504" t="s">
        <v>8337</v>
      </c>
      <c r="S3504" s="13">
        <f t="shared" si="218"/>
        <v>42514.434548611112</v>
      </c>
      <c r="T3504" s="13">
        <f t="shared" si="219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9" t="s">
        <v>8319</v>
      </c>
      <c r="R3505" t="s">
        <v>8345</v>
      </c>
      <c r="S3505" s="13">
        <f t="shared" si="218"/>
        <v>42746.019652777773</v>
      </c>
      <c r="T3505" s="13">
        <f t="shared" si="219"/>
        <v>42800.541666666672</v>
      </c>
    </row>
    <row r="3506" spans="1:20" ht="45" hidden="1" x14ac:dyDescent="0.25">
      <c r="A3506">
        <v>120</v>
      </c>
      <c r="B3506" s="3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9" t="s">
        <v>8321</v>
      </c>
      <c r="R3506" t="s">
        <v>8337</v>
      </c>
      <c r="S3506" s="13">
        <f t="shared" si="218"/>
        <v>42616.049849537041</v>
      </c>
      <c r="T3506" s="13">
        <f t="shared" si="219"/>
        <v>42646.049849537041</v>
      </c>
    </row>
    <row r="3507" spans="1:20" ht="45" hidden="1" x14ac:dyDescent="0.25">
      <c r="A3507">
        <v>2685</v>
      </c>
      <c r="B3507" s="3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9" t="s">
        <v>8319</v>
      </c>
      <c r="R3507" t="s">
        <v>8345</v>
      </c>
      <c r="S3507" s="13">
        <f t="shared" si="218"/>
        <v>42061.69594907407</v>
      </c>
      <c r="T3507" s="13">
        <f t="shared" si="219"/>
        <v>42121.654282407413</v>
      </c>
    </row>
    <row r="3508" spans="1:20" ht="45" hidden="1" x14ac:dyDescent="0.25">
      <c r="A3508">
        <v>1911</v>
      </c>
      <c r="B3508" s="3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9" t="s">
        <v>8308</v>
      </c>
      <c r="R3508" t="s">
        <v>8318</v>
      </c>
      <c r="S3508" s="13">
        <f t="shared" si="218"/>
        <v>41830.033958333333</v>
      </c>
      <c r="T3508" s="13">
        <f t="shared" si="219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9" t="s">
        <v>8311</v>
      </c>
      <c r="R3509" t="s">
        <v>8352</v>
      </c>
      <c r="S3509" s="13">
        <f t="shared" si="218"/>
        <v>42349.824097222227</v>
      </c>
      <c r="T3509" s="13">
        <f t="shared" si="219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9" t="s">
        <v>8323</v>
      </c>
      <c r="R3510" t="s">
        <v>8326</v>
      </c>
      <c r="S3510" s="13">
        <f t="shared" si="218"/>
        <v>42786.350231481483</v>
      </c>
      <c r="T3510" s="13">
        <f t="shared" si="219"/>
        <v>42846.308564814812</v>
      </c>
    </row>
    <row r="3511" spans="1:20" ht="45" hidden="1" x14ac:dyDescent="0.25">
      <c r="A3511">
        <v>3065</v>
      </c>
      <c r="B3511" s="3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9" t="s">
        <v>8323</v>
      </c>
      <c r="R3511" t="s">
        <v>8324</v>
      </c>
      <c r="S3511" s="13">
        <f t="shared" si="218"/>
        <v>41825.055231481485</v>
      </c>
      <c r="T3511" s="13">
        <f t="shared" si="219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9" t="s">
        <v>8323</v>
      </c>
      <c r="R3512" t="s">
        <v>8324</v>
      </c>
      <c r="S3512" s="13">
        <f t="shared" si="218"/>
        <v>42745.031469907408</v>
      </c>
      <c r="T3512" s="13">
        <f t="shared" si="219"/>
        <v>42785.031469907408</v>
      </c>
    </row>
    <row r="3513" spans="1:20" ht="45" hidden="1" x14ac:dyDescent="0.25">
      <c r="A3513">
        <v>2374</v>
      </c>
      <c r="B3513" s="3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9" t="s">
        <v>8308</v>
      </c>
      <c r="R3513" t="s">
        <v>8342</v>
      </c>
      <c r="S3513" s="13">
        <f t="shared" si="218"/>
        <v>42017.843287037031</v>
      </c>
      <c r="T3513" s="13">
        <f t="shared" si="219"/>
        <v>42047.843287037031</v>
      </c>
    </row>
    <row r="3514" spans="1:20" ht="45" hidden="1" x14ac:dyDescent="0.25">
      <c r="A3514">
        <v>1867</v>
      </c>
      <c r="B3514" s="3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9" t="s">
        <v>8316</v>
      </c>
      <c r="R3514" t="s">
        <v>8344</v>
      </c>
      <c r="S3514" s="13">
        <f t="shared" si="218"/>
        <v>42649.924907407403</v>
      </c>
      <c r="T3514" s="13">
        <f t="shared" si="219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9" t="s">
        <v>8316</v>
      </c>
      <c r="R3515" t="s">
        <v>8334</v>
      </c>
      <c r="S3515" s="13">
        <f t="shared" si="218"/>
        <v>41951.973229166666</v>
      </c>
      <c r="T3515" s="13">
        <f t="shared" si="219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9" t="s">
        <v>8323</v>
      </c>
      <c r="R3516" t="s">
        <v>8335</v>
      </c>
      <c r="S3516" s="13">
        <f t="shared" si="218"/>
        <v>42154.818819444445</v>
      </c>
      <c r="T3516" s="13">
        <f t="shared" si="219"/>
        <v>42185.165972222225</v>
      </c>
    </row>
    <row r="3517" spans="1:20" ht="45" hidden="1" x14ac:dyDescent="0.25">
      <c r="A3517">
        <v>630</v>
      </c>
      <c r="B3517" s="3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9" t="s">
        <v>8308</v>
      </c>
      <c r="R3517" t="s">
        <v>8342</v>
      </c>
      <c r="S3517" s="13">
        <f t="shared" si="218"/>
        <v>42223.619456018518</v>
      </c>
      <c r="T3517" s="13">
        <f t="shared" si="219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9" t="s">
        <v>8321</v>
      </c>
      <c r="R3518" t="s">
        <v>8339</v>
      </c>
      <c r="S3518" s="13">
        <f t="shared" si="218"/>
        <v>41650.015057870369</v>
      </c>
      <c r="T3518" s="13">
        <f t="shared" si="219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9" t="s">
        <v>8321</v>
      </c>
      <c r="R3519" t="s">
        <v>8339</v>
      </c>
      <c r="S3519" s="13">
        <f t="shared" si="218"/>
        <v>42447.896875000006</v>
      </c>
      <c r="T3519" s="13">
        <f t="shared" si="219"/>
        <v>42474.606944444444</v>
      </c>
    </row>
    <row r="3520" spans="1:20" ht="45" hidden="1" x14ac:dyDescent="0.25">
      <c r="A3520">
        <v>1564</v>
      </c>
      <c r="B3520" s="3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9" t="s">
        <v>8311</v>
      </c>
      <c r="R3520" t="s">
        <v>8349</v>
      </c>
      <c r="S3520" s="13">
        <f t="shared" si="218"/>
        <v>42121.367002314815</v>
      </c>
      <c r="T3520" s="13">
        <f t="shared" si="219"/>
        <v>42152.836805555555</v>
      </c>
    </row>
    <row r="3521" spans="1:20" hidden="1" x14ac:dyDescent="0.25">
      <c r="A3521">
        <v>4000</v>
      </c>
      <c r="B3521" s="3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9" t="s">
        <v>8323</v>
      </c>
      <c r="R3521" t="s">
        <v>8326</v>
      </c>
      <c r="S3521" s="13">
        <f t="shared" si="218"/>
        <v>42437.64534722222</v>
      </c>
      <c r="T3521" s="13">
        <f t="shared" si="219"/>
        <v>42497.603680555556</v>
      </c>
    </row>
    <row r="3522" spans="1:20" ht="45" hidden="1" x14ac:dyDescent="0.25">
      <c r="A3522">
        <v>1114</v>
      </c>
      <c r="B3522" s="3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20">ROUND(E3522/D3522*100,0)</f>
        <v>0</v>
      </c>
      <c r="P3522">
        <f t="shared" ref="P3522:P3585" si="221">IFERROR(ROUND(E3522/L3522, 2), 0)</f>
        <v>3.33</v>
      </c>
      <c r="Q3522" s="9" t="s">
        <v>8316</v>
      </c>
      <c r="R3522" t="s">
        <v>8334</v>
      </c>
      <c r="S3522" s="13">
        <f t="shared" si="218"/>
        <v>41526.345914351856</v>
      </c>
      <c r="T3522" s="13">
        <f t="shared" si="219"/>
        <v>41556.345914351856</v>
      </c>
    </row>
    <row r="3523" spans="1:20" ht="45" hidden="1" x14ac:dyDescent="0.25">
      <c r="A3523">
        <v>1701</v>
      </c>
      <c r="B3523" s="3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20"/>
        <v>0</v>
      </c>
      <c r="P3523">
        <f t="shared" si="221"/>
        <v>5</v>
      </c>
      <c r="Q3523" s="9" t="s">
        <v>8327</v>
      </c>
      <c r="R3523" t="s">
        <v>8330</v>
      </c>
      <c r="S3523" s="13">
        <f t="shared" ref="S3523:S3586" si="222">(((J3523/60)/60)/24)+DATE(1970,1,1)</f>
        <v>41989.664409722223</v>
      </c>
      <c r="T3523" s="13">
        <f t="shared" ref="T3523:T3586" si="223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9" t="s">
        <v>8321</v>
      </c>
      <c r="R3524" t="s">
        <v>8339</v>
      </c>
      <c r="S3524" s="13">
        <f t="shared" si="222"/>
        <v>42153.631597222222</v>
      </c>
      <c r="T3524" s="13">
        <f t="shared" si="223"/>
        <v>42183.631597222222</v>
      </c>
    </row>
    <row r="3525" spans="1:20" ht="45" hidden="1" x14ac:dyDescent="0.25">
      <c r="A3525">
        <v>577</v>
      </c>
      <c r="B3525" s="3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9" t="s">
        <v>8308</v>
      </c>
      <c r="R3525" t="s">
        <v>8342</v>
      </c>
      <c r="S3525" s="13">
        <f t="shared" si="222"/>
        <v>42450.589143518519</v>
      </c>
      <c r="T3525" s="13">
        <f t="shared" si="223"/>
        <v>42510.589143518519</v>
      </c>
    </row>
    <row r="3526" spans="1:20" ht="45" hidden="1" x14ac:dyDescent="0.25">
      <c r="A3526">
        <v>606</v>
      </c>
      <c r="B3526" s="3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9" t="s">
        <v>8308</v>
      </c>
      <c r="R3526" t="s">
        <v>8342</v>
      </c>
      <c r="S3526" s="13">
        <f t="shared" si="222"/>
        <v>42102.650567129633</v>
      </c>
      <c r="T3526" s="13">
        <f t="shared" si="223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9" t="s">
        <v>8308</v>
      </c>
      <c r="R3527" t="s">
        <v>8342</v>
      </c>
      <c r="S3527" s="13">
        <f t="shared" si="222"/>
        <v>42262.849050925928</v>
      </c>
      <c r="T3527" s="13">
        <f t="shared" si="223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9" t="s">
        <v>8319</v>
      </c>
      <c r="R3528" t="s">
        <v>8345</v>
      </c>
      <c r="S3528" s="13">
        <f t="shared" si="222"/>
        <v>42383.899456018517</v>
      </c>
      <c r="T3528" s="13">
        <f t="shared" si="223"/>
        <v>42413.899456018517</v>
      </c>
    </row>
    <row r="3529" spans="1:20" x14ac:dyDescent="0.25">
      <c r="A3529">
        <v>3868</v>
      </c>
      <c r="B3529" s="3" t="s">
        <v>3865</v>
      </c>
      <c r="C3529" s="3" t="s">
        <v>7977</v>
      </c>
      <c r="D3529" s="24">
        <v>5000</v>
      </c>
      <c r="E3529" s="24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9" t="s">
        <v>8323</v>
      </c>
      <c r="R3529" t="s">
        <v>8335</v>
      </c>
      <c r="S3529" s="13">
        <f t="shared" si="222"/>
        <v>41865.659780092588</v>
      </c>
      <c r="T3529" s="13">
        <f t="shared" si="223"/>
        <v>41890.659780092588</v>
      </c>
    </row>
    <row r="3530" spans="1:20" ht="45" hidden="1" x14ac:dyDescent="0.25">
      <c r="A3530">
        <v>215</v>
      </c>
      <c r="B3530" s="3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9" t="s">
        <v>8321</v>
      </c>
      <c r="R3530" t="s">
        <v>8325</v>
      </c>
      <c r="S3530" s="13">
        <f t="shared" si="222"/>
        <v>42375.230115740742</v>
      </c>
      <c r="T3530" s="13">
        <f t="shared" si="223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9" t="s">
        <v>8323</v>
      </c>
      <c r="R3531" t="s">
        <v>8326</v>
      </c>
      <c r="S3531" s="13">
        <f t="shared" si="222"/>
        <v>41863.527326388888</v>
      </c>
      <c r="T3531" s="13">
        <f t="shared" si="223"/>
        <v>41893.527326388888</v>
      </c>
    </row>
    <row r="3532" spans="1:20" ht="45" hidden="1" x14ac:dyDescent="0.25">
      <c r="A3532">
        <v>4085</v>
      </c>
      <c r="B3532" s="3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9" t="s">
        <v>8323</v>
      </c>
      <c r="R3532" t="s">
        <v>8326</v>
      </c>
      <c r="S3532" s="13">
        <f t="shared" si="222"/>
        <v>42058.603877314818</v>
      </c>
      <c r="T3532" s="13">
        <f t="shared" si="223"/>
        <v>42087.165972222225</v>
      </c>
    </row>
    <row r="3533" spans="1:20" ht="45" hidden="1" x14ac:dyDescent="0.25">
      <c r="A3533">
        <v>142</v>
      </c>
      <c r="B3533" s="3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9" t="s">
        <v>8321</v>
      </c>
      <c r="R3533" t="s">
        <v>8337</v>
      </c>
      <c r="S3533" s="13">
        <f t="shared" si="222"/>
        <v>41938.893263888887</v>
      </c>
      <c r="T3533" s="13">
        <f t="shared" si="223"/>
        <v>41959.934930555552</v>
      </c>
    </row>
    <row r="3534" spans="1:20" ht="45" hidden="1" x14ac:dyDescent="0.25">
      <c r="A3534">
        <v>2777</v>
      </c>
      <c r="B3534" s="3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9" t="s">
        <v>8311</v>
      </c>
      <c r="R3534" t="s">
        <v>8356</v>
      </c>
      <c r="S3534" s="13">
        <f t="shared" si="222"/>
        <v>42172.669027777782</v>
      </c>
      <c r="T3534" s="13">
        <f t="shared" si="223"/>
        <v>42202.669027777782</v>
      </c>
    </row>
    <row r="3535" spans="1:20" ht="45" hidden="1" x14ac:dyDescent="0.25">
      <c r="A3535">
        <v>4084</v>
      </c>
      <c r="B3535" s="3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9" t="s">
        <v>8323</v>
      </c>
      <c r="R3535" t="s">
        <v>8326</v>
      </c>
      <c r="S3535" s="13">
        <f t="shared" si="222"/>
        <v>42622.436412037037</v>
      </c>
      <c r="T3535" s="13">
        <f t="shared" si="223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9" t="s">
        <v>8316</v>
      </c>
      <c r="R3536" t="s">
        <v>8344</v>
      </c>
      <c r="S3536" s="13">
        <f t="shared" si="222"/>
        <v>41772.797280092593</v>
      </c>
      <c r="T3536" s="13">
        <f t="shared" si="223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9" t="s">
        <v>8313</v>
      </c>
      <c r="R3537" t="s">
        <v>8355</v>
      </c>
      <c r="S3537" s="13">
        <f t="shared" si="222"/>
        <v>41935.509652777779</v>
      </c>
      <c r="T3537" s="13">
        <f t="shared" si="223"/>
        <v>41965.551319444443</v>
      </c>
    </row>
    <row r="3538" spans="1:20" ht="30" hidden="1" x14ac:dyDescent="0.25">
      <c r="A3538">
        <v>1126</v>
      </c>
      <c r="B3538" s="3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9" t="s">
        <v>8316</v>
      </c>
      <c r="R3538" t="s">
        <v>8344</v>
      </c>
      <c r="S3538" s="13">
        <f t="shared" si="222"/>
        <v>42535.327476851846</v>
      </c>
      <c r="T3538" s="13">
        <f t="shared" si="223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9" t="s">
        <v>8311</v>
      </c>
      <c r="R3539" t="s">
        <v>8356</v>
      </c>
      <c r="S3539" s="13">
        <f t="shared" si="222"/>
        <v>42573.65662037037</v>
      </c>
      <c r="T3539" s="13">
        <f t="shared" si="223"/>
        <v>42588.65662037037</v>
      </c>
    </row>
    <row r="3540" spans="1:20" ht="30" hidden="1" x14ac:dyDescent="0.25">
      <c r="A3540">
        <v>3121</v>
      </c>
      <c r="B3540" s="3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9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9" t="s">
        <v>8323</v>
      </c>
      <c r="R3541" t="s">
        <v>8326</v>
      </c>
      <c r="S3541" s="13">
        <f t="shared" si="222"/>
        <v>42048.711724537032</v>
      </c>
      <c r="T3541" s="13">
        <f t="shared" si="223"/>
        <v>42086.75</v>
      </c>
    </row>
    <row r="3542" spans="1:20" ht="45" hidden="1" x14ac:dyDescent="0.25">
      <c r="A3542">
        <v>3129</v>
      </c>
      <c r="B3542" s="3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9" t="s">
        <v>8323</v>
      </c>
      <c r="R3542" t="s">
        <v>8326</v>
      </c>
      <c r="S3542" s="13">
        <f t="shared" si="222"/>
        <v>42803.842812499999</v>
      </c>
      <c r="T3542" s="13">
        <f t="shared" si="223"/>
        <v>42843.801145833335</v>
      </c>
    </row>
    <row r="3543" spans="1:20" ht="30" hidden="1" x14ac:dyDescent="0.25">
      <c r="A3543">
        <v>584</v>
      </c>
      <c r="B3543" s="3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9" t="s">
        <v>8308</v>
      </c>
      <c r="R3543" t="s">
        <v>8342</v>
      </c>
      <c r="S3543" s="13">
        <f t="shared" si="222"/>
        <v>42049.716620370367</v>
      </c>
      <c r="T3543" s="13">
        <f t="shared" si="223"/>
        <v>42079.674953703703</v>
      </c>
    </row>
    <row r="3544" spans="1:20" ht="45" hidden="1" x14ac:dyDescent="0.25">
      <c r="A3544">
        <v>2841</v>
      </c>
      <c r="B3544" s="3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9" t="s">
        <v>8323</v>
      </c>
      <c r="R3544" t="s">
        <v>8326</v>
      </c>
      <c r="S3544" s="13">
        <f t="shared" si="222"/>
        <v>42291.739548611105</v>
      </c>
      <c r="T3544" s="13">
        <f t="shared" si="223"/>
        <v>42351.781215277777</v>
      </c>
    </row>
    <row r="3545" spans="1:20" ht="45" hidden="1" x14ac:dyDescent="0.25">
      <c r="A3545">
        <v>4024</v>
      </c>
      <c r="B3545" s="3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9" t="s">
        <v>8323</v>
      </c>
      <c r="R3545" t="s">
        <v>8326</v>
      </c>
      <c r="S3545" s="13">
        <f t="shared" si="222"/>
        <v>42217.670104166667</v>
      </c>
      <c r="T3545" s="13">
        <f t="shared" si="223"/>
        <v>42247.670104166667</v>
      </c>
    </row>
    <row r="3546" spans="1:20" ht="30" hidden="1" x14ac:dyDescent="0.25">
      <c r="A3546">
        <v>1073</v>
      </c>
      <c r="B3546" s="3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9" t="s">
        <v>8316</v>
      </c>
      <c r="R3546" t="s">
        <v>8334</v>
      </c>
      <c r="S3546" s="13">
        <f t="shared" si="222"/>
        <v>40802.964594907404</v>
      </c>
      <c r="T3546" s="13">
        <f t="shared" si="223"/>
        <v>40832.964594907404</v>
      </c>
    </row>
    <row r="3547" spans="1:20" ht="45" hidden="1" x14ac:dyDescent="0.25">
      <c r="A3547">
        <v>1042</v>
      </c>
      <c r="B3547" s="3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9" t="s">
        <v>8346</v>
      </c>
      <c r="R3547" t="s">
        <v>8347</v>
      </c>
      <c r="S3547" s="13">
        <f t="shared" si="222"/>
        <v>41851.696157407408</v>
      </c>
      <c r="T3547" s="13">
        <f t="shared" si="223"/>
        <v>41894.416666666664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24">
        <v>600</v>
      </c>
      <c r="E3548" s="24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9" t="s">
        <v>8323</v>
      </c>
      <c r="R3548" t="s">
        <v>8335</v>
      </c>
      <c r="S3548" s="13">
        <f t="shared" si="222"/>
        <v>42201.436226851853</v>
      </c>
      <c r="T3548" s="13">
        <f t="shared" si="223"/>
        <v>42244.9375</v>
      </c>
    </row>
    <row r="3549" spans="1:20" ht="45" hidden="1" x14ac:dyDescent="0.25">
      <c r="A3549">
        <v>3858</v>
      </c>
      <c r="B3549" s="3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9" t="s">
        <v>8323</v>
      </c>
      <c r="R3549" t="s">
        <v>8326</v>
      </c>
      <c r="S3549" s="13">
        <f t="shared" si="222"/>
        <v>42128.431064814817</v>
      </c>
      <c r="T3549" s="13">
        <f t="shared" si="223"/>
        <v>42146.875</v>
      </c>
    </row>
    <row r="3550" spans="1:20" ht="45" hidden="1" x14ac:dyDescent="0.25">
      <c r="A3550">
        <v>2886</v>
      </c>
      <c r="B3550" s="3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9" t="s">
        <v>8323</v>
      </c>
      <c r="R3550" t="s">
        <v>8326</v>
      </c>
      <c r="S3550" s="13">
        <f t="shared" si="222"/>
        <v>42261.632916666669</v>
      </c>
      <c r="T3550" s="13">
        <f t="shared" si="223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9" t="s">
        <v>8323</v>
      </c>
      <c r="R3551" t="s">
        <v>8326</v>
      </c>
      <c r="S3551" s="13">
        <f t="shared" si="222"/>
        <v>41831.697939814818</v>
      </c>
      <c r="T3551" s="13">
        <f t="shared" si="223"/>
        <v>41861.697939814818</v>
      </c>
    </row>
    <row r="3552" spans="1:20" hidden="1" x14ac:dyDescent="0.25">
      <c r="A3552">
        <v>847</v>
      </c>
      <c r="B3552" s="3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9" t="s">
        <v>8327</v>
      </c>
      <c r="R3552" t="s">
        <v>8336</v>
      </c>
      <c r="S3552" s="13">
        <f t="shared" si="222"/>
        <v>42165.79833333334</v>
      </c>
      <c r="T3552" s="13">
        <f t="shared" si="223"/>
        <v>42195.79833333334</v>
      </c>
    </row>
    <row r="3553" spans="1:20" ht="45" hidden="1" x14ac:dyDescent="0.25">
      <c r="A3553">
        <v>2213</v>
      </c>
      <c r="B3553" s="3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9" t="s">
        <v>8327</v>
      </c>
      <c r="R3553" t="s">
        <v>8329</v>
      </c>
      <c r="S3553" s="13">
        <f t="shared" si="222"/>
        <v>42109.826145833329</v>
      </c>
      <c r="T3553" s="13">
        <f t="shared" si="223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9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5" hidden="1" x14ac:dyDescent="0.25">
      <c r="A3555">
        <v>666</v>
      </c>
      <c r="B3555" s="3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9" t="s">
        <v>8308</v>
      </c>
      <c r="R3555" t="s">
        <v>8310</v>
      </c>
      <c r="S3555" s="13">
        <f t="shared" si="222"/>
        <v>41838.832152777781</v>
      </c>
      <c r="T3555" s="13">
        <f t="shared" si="223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9" t="s">
        <v>8319</v>
      </c>
      <c r="R3556" t="s">
        <v>8345</v>
      </c>
      <c r="S3556" s="13">
        <f t="shared" si="222"/>
        <v>41974.704745370371</v>
      </c>
      <c r="T3556" s="13">
        <f t="shared" si="223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9" t="s">
        <v>8321</v>
      </c>
      <c r="R3557" t="s">
        <v>8337</v>
      </c>
      <c r="S3557" s="13">
        <f t="shared" si="222"/>
        <v>42396.911712962959</v>
      </c>
      <c r="T3557" s="13">
        <f t="shared" si="223"/>
        <v>42426.911712962959</v>
      </c>
    </row>
    <row r="3558" spans="1:20" ht="45" hidden="1" x14ac:dyDescent="0.25">
      <c r="A3558">
        <v>2384</v>
      </c>
      <c r="B3558" s="3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9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5" hidden="1" x14ac:dyDescent="0.25">
      <c r="A3559">
        <v>1915</v>
      </c>
      <c r="B3559" s="3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9" t="s">
        <v>8308</v>
      </c>
      <c r="R3559" t="s">
        <v>8318</v>
      </c>
      <c r="S3559" s="13">
        <f t="shared" si="222"/>
        <v>41864.04886574074</v>
      </c>
      <c r="T3559" s="13">
        <f t="shared" si="223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9" t="s">
        <v>8323</v>
      </c>
      <c r="R3560" t="s">
        <v>8326</v>
      </c>
      <c r="S3560" s="13">
        <f t="shared" si="222"/>
        <v>42513.976319444439</v>
      </c>
      <c r="T3560" s="13">
        <f t="shared" si="223"/>
        <v>42559.976319444439</v>
      </c>
    </row>
    <row r="3561" spans="1:20" ht="45" hidden="1" x14ac:dyDescent="0.25">
      <c r="A3561">
        <v>2875</v>
      </c>
      <c r="B3561" s="3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9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5" hidden="1" x14ac:dyDescent="0.25">
      <c r="A3562">
        <v>1411</v>
      </c>
      <c r="B3562" s="3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9" t="s">
        <v>8311</v>
      </c>
      <c r="R3562" t="s">
        <v>8348</v>
      </c>
      <c r="S3562" s="13">
        <f t="shared" si="222"/>
        <v>42013.059027777781</v>
      </c>
      <c r="T3562" s="13">
        <f t="shared" si="223"/>
        <v>42041.059027777781</v>
      </c>
    </row>
    <row r="3563" spans="1:20" ht="45" hidden="1" x14ac:dyDescent="0.25">
      <c r="A3563">
        <v>425</v>
      </c>
      <c r="B3563" s="3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9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30" hidden="1" x14ac:dyDescent="0.25">
      <c r="A3564">
        <v>596</v>
      </c>
      <c r="B3564" s="3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9" t="s">
        <v>8308</v>
      </c>
      <c r="R3564" t="s">
        <v>8342</v>
      </c>
      <c r="S3564" s="13">
        <f t="shared" si="222"/>
        <v>42646.896898148145</v>
      </c>
      <c r="T3564" s="13">
        <f t="shared" si="223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9" t="s">
        <v>8313</v>
      </c>
      <c r="R3565" t="s">
        <v>8355</v>
      </c>
      <c r="S3565" s="13">
        <f t="shared" si="222"/>
        <v>41974.712245370371</v>
      </c>
      <c r="T3565" s="13">
        <f t="shared" si="223"/>
        <v>42004.712245370371</v>
      </c>
    </row>
    <row r="3566" spans="1:20" ht="45" hidden="1" x14ac:dyDescent="0.25">
      <c r="A3566">
        <v>1044</v>
      </c>
      <c r="B3566" s="3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9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45" hidden="1" x14ac:dyDescent="0.25">
      <c r="A3567">
        <v>1879</v>
      </c>
      <c r="B3567" s="3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9" t="s">
        <v>8316</v>
      </c>
      <c r="R3567" t="s">
        <v>8344</v>
      </c>
      <c r="S3567" s="13">
        <f t="shared" si="222"/>
        <v>42413.649641203709</v>
      </c>
      <c r="T3567" s="13">
        <f t="shared" si="223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9" t="s">
        <v>8311</v>
      </c>
      <c r="R3568" t="s">
        <v>8348</v>
      </c>
      <c r="S3568" s="13">
        <f t="shared" si="222"/>
        <v>42395.456412037034</v>
      </c>
      <c r="T3568" s="13">
        <f t="shared" si="223"/>
        <v>42425.456412037034</v>
      </c>
    </row>
    <row r="3569" spans="1:20" ht="45" hidden="1" x14ac:dyDescent="0.25">
      <c r="A3569">
        <v>2901</v>
      </c>
      <c r="B3569" s="3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9" t="s">
        <v>8323</v>
      </c>
      <c r="R3569" t="s">
        <v>8326</v>
      </c>
      <c r="S3569" s="13">
        <f t="shared" si="222"/>
        <v>41982.904386574075</v>
      </c>
      <c r="T3569" s="13">
        <f t="shared" si="223"/>
        <v>42042.904386574075</v>
      </c>
    </row>
    <row r="3570" spans="1:20" ht="45" hidden="1" x14ac:dyDescent="0.25">
      <c r="A3570">
        <v>544</v>
      </c>
      <c r="B3570" s="3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9" t="s">
        <v>8308</v>
      </c>
      <c r="R3570" t="s">
        <v>8342</v>
      </c>
      <c r="S3570" s="13">
        <f t="shared" si="222"/>
        <v>42525.656944444447</v>
      </c>
      <c r="T3570" s="13">
        <f t="shared" si="223"/>
        <v>42555.656944444447</v>
      </c>
    </row>
    <row r="3571" spans="1:20" ht="45" hidden="1" x14ac:dyDescent="0.25">
      <c r="A3571">
        <v>1178</v>
      </c>
      <c r="B3571" s="3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9" t="s">
        <v>8319</v>
      </c>
      <c r="R3571" t="s">
        <v>8345</v>
      </c>
      <c r="S3571" s="13">
        <f t="shared" si="222"/>
        <v>41837.905694444446</v>
      </c>
      <c r="T3571" s="13">
        <f t="shared" si="223"/>
        <v>41867.905694444446</v>
      </c>
    </row>
    <row r="3572" spans="1:20" ht="45" hidden="1" x14ac:dyDescent="0.25">
      <c r="A3572">
        <v>161</v>
      </c>
      <c r="B3572" s="3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9" t="s">
        <v>8321</v>
      </c>
      <c r="R3572" t="s">
        <v>8325</v>
      </c>
      <c r="S3572" s="13">
        <f t="shared" si="222"/>
        <v>41792.687442129631</v>
      </c>
      <c r="T3572" s="13">
        <f t="shared" si="223"/>
        <v>41822.687442129631</v>
      </c>
    </row>
    <row r="3573" spans="1:20" ht="45" hidden="1" x14ac:dyDescent="0.25">
      <c r="A3573">
        <v>2589</v>
      </c>
      <c r="B3573" s="3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9" t="s">
        <v>8319</v>
      </c>
      <c r="R3573" t="s">
        <v>8345</v>
      </c>
      <c r="S3573" s="13">
        <f t="shared" si="222"/>
        <v>42422.536192129628</v>
      </c>
      <c r="T3573" s="13">
        <f t="shared" si="223"/>
        <v>42452.494525462964</v>
      </c>
    </row>
    <row r="3574" spans="1:20" ht="45" hidden="1" x14ac:dyDescent="0.25">
      <c r="A3574">
        <v>447</v>
      </c>
      <c r="B3574" s="3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9" t="s">
        <v>8321</v>
      </c>
      <c r="R3574" t="s">
        <v>8339</v>
      </c>
      <c r="S3574" s="13">
        <f t="shared" si="222"/>
        <v>41331.555127314816</v>
      </c>
      <c r="T3574" s="13">
        <f t="shared" si="223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9" t="s">
        <v>8319</v>
      </c>
      <c r="R3575" t="s">
        <v>8345</v>
      </c>
      <c r="S3575" s="13">
        <f t="shared" si="222"/>
        <v>42027.856990740736</v>
      </c>
      <c r="T3575" s="13">
        <f t="shared" si="223"/>
        <v>42087.815324074079</v>
      </c>
    </row>
    <row r="3576" spans="1:20" ht="45" hidden="1" x14ac:dyDescent="0.25">
      <c r="A3576">
        <v>2416</v>
      </c>
      <c r="B3576" s="3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9" t="s">
        <v>8319</v>
      </c>
      <c r="R3576" t="s">
        <v>8345</v>
      </c>
      <c r="S3576" s="13">
        <f t="shared" si="222"/>
        <v>42019.737766203703</v>
      </c>
      <c r="T3576" s="13">
        <f t="shared" si="223"/>
        <v>42077.625</v>
      </c>
    </row>
    <row r="3577" spans="1:20" ht="45" hidden="1" x14ac:dyDescent="0.25">
      <c r="A3577">
        <v>1090</v>
      </c>
      <c r="B3577" s="3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9" t="s">
        <v>8316</v>
      </c>
      <c r="R3577" t="s">
        <v>8334</v>
      </c>
      <c r="S3577" s="13">
        <f t="shared" si="222"/>
        <v>42123.185798611114</v>
      </c>
      <c r="T3577" s="13">
        <f t="shared" si="223"/>
        <v>42153.185798611114</v>
      </c>
    </row>
    <row r="3578" spans="1:20" ht="45" hidden="1" x14ac:dyDescent="0.25">
      <c r="A3578">
        <v>1694</v>
      </c>
      <c r="B3578" s="3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9" t="s">
        <v>8327</v>
      </c>
      <c r="R3578" t="s">
        <v>8330</v>
      </c>
      <c r="S3578" s="13">
        <f t="shared" si="222"/>
        <v>42791.669837962967</v>
      </c>
      <c r="T3578" s="13">
        <f t="shared" si="223"/>
        <v>42821.191666666666</v>
      </c>
    </row>
    <row r="3579" spans="1:20" ht="45" hidden="1" x14ac:dyDescent="0.25">
      <c r="A3579">
        <v>3119</v>
      </c>
      <c r="B3579" s="3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9" t="s">
        <v>8323</v>
      </c>
      <c r="R3579" t="s">
        <v>8324</v>
      </c>
      <c r="S3579" s="13">
        <f t="shared" si="222"/>
        <v>42060.04550925926</v>
      </c>
      <c r="T3579" s="13">
        <f t="shared" si="223"/>
        <v>42090.003842592589</v>
      </c>
    </row>
    <row r="3580" spans="1:20" ht="45" hidden="1" x14ac:dyDescent="0.25">
      <c r="A3580">
        <v>1139</v>
      </c>
      <c r="B3580" s="3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9" t="s">
        <v>8316</v>
      </c>
      <c r="R3580" t="s">
        <v>8344</v>
      </c>
      <c r="S3580" s="13">
        <f t="shared" si="222"/>
        <v>41975.347523148142</v>
      </c>
      <c r="T3580" s="13">
        <f t="shared" si="223"/>
        <v>42005.347523148142</v>
      </c>
    </row>
    <row r="3581" spans="1:20" ht="45" hidden="1" x14ac:dyDescent="0.25">
      <c r="A3581">
        <v>3806</v>
      </c>
      <c r="B3581" s="3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9" t="s">
        <v>8323</v>
      </c>
      <c r="R3581" t="s">
        <v>8335</v>
      </c>
      <c r="S3581" s="13">
        <f t="shared" si="222"/>
        <v>41799.259039351848</v>
      </c>
      <c r="T3581" s="13">
        <f t="shared" si="223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9" t="s">
        <v>8321</v>
      </c>
      <c r="R3582" t="s">
        <v>8339</v>
      </c>
      <c r="S3582" s="13">
        <f t="shared" si="222"/>
        <v>42423.985567129625</v>
      </c>
      <c r="T3582" s="13">
        <f t="shared" si="223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9" t="s">
        <v>8311</v>
      </c>
      <c r="R3583" t="s">
        <v>8352</v>
      </c>
      <c r="S3583" s="13">
        <f t="shared" si="222"/>
        <v>41136.85805555556</v>
      </c>
      <c r="T3583" s="13">
        <f t="shared" si="223"/>
        <v>41159.32708333333</v>
      </c>
    </row>
    <row r="3584" spans="1:20" ht="45" hidden="1" x14ac:dyDescent="0.25">
      <c r="A3584">
        <v>3939</v>
      </c>
      <c r="B3584" s="3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9" t="s">
        <v>8323</v>
      </c>
      <c r="R3584" t="s">
        <v>8326</v>
      </c>
      <c r="S3584" s="13">
        <f t="shared" si="222"/>
        <v>41915.400219907409</v>
      </c>
      <c r="T3584" s="13">
        <f t="shared" si="223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9" t="s">
        <v>8311</v>
      </c>
      <c r="R3585" t="s">
        <v>8352</v>
      </c>
      <c r="S3585" s="13">
        <f t="shared" si="222"/>
        <v>41471.446851851848</v>
      </c>
      <c r="T3585" s="13">
        <f t="shared" si="223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 2), 0)</f>
        <v>5</v>
      </c>
      <c r="Q3586" s="9" t="s">
        <v>8319</v>
      </c>
      <c r="R3586" t="s">
        <v>8345</v>
      </c>
      <c r="S3586" s="13">
        <f t="shared" si="222"/>
        <v>42333.330277777779</v>
      </c>
      <c r="T3586" s="13">
        <f t="shared" si="223"/>
        <v>42363.330277777779</v>
      </c>
    </row>
    <row r="3587" spans="1:20" ht="45" hidden="1" x14ac:dyDescent="0.25">
      <c r="A3587">
        <v>2887</v>
      </c>
      <c r="B3587" s="3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0</v>
      </c>
      <c r="P3587">
        <f t="shared" si="225"/>
        <v>5</v>
      </c>
      <c r="Q3587" s="9" t="s">
        <v>8323</v>
      </c>
      <c r="R3587" t="s">
        <v>8326</v>
      </c>
      <c r="S3587" s="13">
        <f t="shared" ref="S3587:S3650" si="226">(((J3587/60)/60)/24)+DATE(1970,1,1)</f>
        <v>41985.427361111113</v>
      </c>
      <c r="T3587" s="13">
        <f t="shared" ref="T3587:T3650" si="227">(((I3587/60)/60)/24)+DATE(1970,1,1)</f>
        <v>42015.427361111113</v>
      </c>
    </row>
    <row r="3588" spans="1:20" ht="45" hidden="1" x14ac:dyDescent="0.25">
      <c r="A3588">
        <v>4079</v>
      </c>
      <c r="B3588" s="3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9" t="s">
        <v>8323</v>
      </c>
      <c r="R3588" t="s">
        <v>8326</v>
      </c>
      <c r="S3588" s="13">
        <f t="shared" si="226"/>
        <v>42510.938900462963</v>
      </c>
      <c r="T3588" s="13">
        <f t="shared" si="227"/>
        <v>42540.938900462963</v>
      </c>
    </row>
    <row r="3589" spans="1:20" ht="45" hidden="1" x14ac:dyDescent="0.25">
      <c r="A3589">
        <v>1119</v>
      </c>
      <c r="B3589" s="3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9" t="s">
        <v>8316</v>
      </c>
      <c r="R3589" t="s">
        <v>8334</v>
      </c>
      <c r="S3589" s="13">
        <f t="shared" si="226"/>
        <v>41722.792407407411</v>
      </c>
      <c r="T3589" s="13">
        <f t="shared" si="227"/>
        <v>41735.792407407411</v>
      </c>
    </row>
    <row r="3590" spans="1:20" ht="45" hidden="1" x14ac:dyDescent="0.25">
      <c r="A3590">
        <v>1499</v>
      </c>
      <c r="B3590" s="3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9" t="s">
        <v>8311</v>
      </c>
      <c r="R3590" t="s">
        <v>8352</v>
      </c>
      <c r="S3590" s="13">
        <f t="shared" si="226"/>
        <v>42527.007326388892</v>
      </c>
      <c r="T3590" s="13">
        <f t="shared" si="227"/>
        <v>42587.007326388892</v>
      </c>
    </row>
    <row r="3591" spans="1:20" ht="45" hidden="1" x14ac:dyDescent="0.25">
      <c r="A3591">
        <v>3945</v>
      </c>
      <c r="B3591" s="3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9" t="s">
        <v>8323</v>
      </c>
      <c r="R3591" t="s">
        <v>8326</v>
      </c>
      <c r="S3591" s="13">
        <f t="shared" si="226"/>
        <v>42109.801712962959</v>
      </c>
      <c r="T3591" s="13">
        <f t="shared" si="227"/>
        <v>42139.801712962959</v>
      </c>
    </row>
    <row r="3592" spans="1:20" ht="30" hidden="1" x14ac:dyDescent="0.25">
      <c r="A3592">
        <v>3994</v>
      </c>
      <c r="B3592" s="3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9" t="s">
        <v>8323</v>
      </c>
      <c r="R3592" t="s">
        <v>8326</v>
      </c>
      <c r="S3592" s="13">
        <f t="shared" si="226"/>
        <v>41809.389930555553</v>
      </c>
      <c r="T3592" s="13">
        <f t="shared" si="227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9" t="s">
        <v>8323</v>
      </c>
      <c r="R3593" t="s">
        <v>8326</v>
      </c>
      <c r="S3593" s="13">
        <f t="shared" si="226"/>
        <v>41848.772928240738</v>
      </c>
      <c r="T3593" s="13">
        <f t="shared" si="227"/>
        <v>41877.686111111114</v>
      </c>
    </row>
    <row r="3594" spans="1:20" ht="45" hidden="1" x14ac:dyDescent="0.25">
      <c r="A3594">
        <v>3915</v>
      </c>
      <c r="B3594" s="3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9" t="s">
        <v>8323</v>
      </c>
      <c r="R3594" t="s">
        <v>8326</v>
      </c>
      <c r="S3594" s="13">
        <f t="shared" si="226"/>
        <v>42492.98505787037</v>
      </c>
      <c r="T3594" s="13">
        <f t="shared" si="227"/>
        <v>42522.98505787037</v>
      </c>
    </row>
    <row r="3595" spans="1:20" ht="45" hidden="1" x14ac:dyDescent="0.25">
      <c r="A3595">
        <v>1113</v>
      </c>
      <c r="B3595" s="3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9" t="s">
        <v>8316</v>
      </c>
      <c r="R3595" t="s">
        <v>8334</v>
      </c>
      <c r="S3595" s="13">
        <f t="shared" si="226"/>
        <v>41835.977083333331</v>
      </c>
      <c r="T3595" s="13">
        <f t="shared" si="227"/>
        <v>41865.977083333331</v>
      </c>
    </row>
    <row r="3596" spans="1:20" ht="45" hidden="1" x14ac:dyDescent="0.25">
      <c r="A3596">
        <v>1581</v>
      </c>
      <c r="B3596" s="3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9" t="s">
        <v>8313</v>
      </c>
      <c r="R3596" t="s">
        <v>8351</v>
      </c>
      <c r="S3596" s="13">
        <f t="shared" si="226"/>
        <v>42325.448958333334</v>
      </c>
      <c r="T3596" s="13">
        <f t="shared" si="227"/>
        <v>42357.448958333334</v>
      </c>
    </row>
    <row r="3597" spans="1:20" ht="30" hidden="1" x14ac:dyDescent="0.25">
      <c r="A3597">
        <v>2583</v>
      </c>
      <c r="B3597" s="3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9" t="s">
        <v>8319</v>
      </c>
      <c r="R3597" t="s">
        <v>8345</v>
      </c>
      <c r="S3597" s="13">
        <f t="shared" si="226"/>
        <v>42019.76944444445</v>
      </c>
      <c r="T3597" s="13">
        <f t="shared" si="227"/>
        <v>42079.727777777778</v>
      </c>
    </row>
    <row r="3598" spans="1:20" ht="45" hidden="1" x14ac:dyDescent="0.25">
      <c r="A3598">
        <v>1242</v>
      </c>
      <c r="B3598" s="3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9" t="s">
        <v>8327</v>
      </c>
      <c r="R3598" t="s">
        <v>8354</v>
      </c>
      <c r="S3598" s="13">
        <f t="shared" si="226"/>
        <v>40782.165532407409</v>
      </c>
      <c r="T3598" s="13">
        <f t="shared" si="227"/>
        <v>40797.554166666669</v>
      </c>
    </row>
    <row r="3599" spans="1:20" ht="45" hidden="1" x14ac:dyDescent="0.25">
      <c r="A3599">
        <v>609</v>
      </c>
      <c r="B3599" s="3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9" t="s">
        <v>8308</v>
      </c>
      <c r="R3599" t="s">
        <v>8342</v>
      </c>
      <c r="S3599" s="13">
        <f t="shared" si="226"/>
        <v>42307.034074074079</v>
      </c>
      <c r="T3599" s="13">
        <f t="shared" si="227"/>
        <v>42337.075740740736</v>
      </c>
    </row>
    <row r="3600" spans="1:20" ht="45" hidden="1" x14ac:dyDescent="0.25">
      <c r="A3600">
        <v>2849</v>
      </c>
      <c r="B3600" s="3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9" t="s">
        <v>8323</v>
      </c>
      <c r="R3600" t="s">
        <v>8326</v>
      </c>
      <c r="S3600" s="13">
        <f t="shared" si="226"/>
        <v>42453.428240740745</v>
      </c>
      <c r="T3600" s="13">
        <f t="shared" si="227"/>
        <v>42483.428240740745</v>
      </c>
    </row>
    <row r="3601" spans="1:20" ht="45" hidden="1" x14ac:dyDescent="0.25">
      <c r="A3601">
        <v>1865</v>
      </c>
      <c r="B3601" s="3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9" t="s">
        <v>8316</v>
      </c>
      <c r="R3601" t="s">
        <v>8344</v>
      </c>
      <c r="S3601" s="13">
        <f t="shared" si="226"/>
        <v>42645.367442129631</v>
      </c>
      <c r="T3601" s="13">
        <f t="shared" si="227"/>
        <v>42680.409108796302</v>
      </c>
    </row>
    <row r="3602" spans="1:20" hidden="1" x14ac:dyDescent="0.25">
      <c r="A3602">
        <v>1181</v>
      </c>
      <c r="B3602" s="3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9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30" hidden="1" x14ac:dyDescent="0.25">
      <c r="A3603">
        <v>636</v>
      </c>
      <c r="B3603" s="3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9" t="s">
        <v>8308</v>
      </c>
      <c r="R3603" t="s">
        <v>8342</v>
      </c>
      <c r="S3603" s="13">
        <f t="shared" si="226"/>
        <v>42131.455439814818</v>
      </c>
      <c r="T3603" s="13">
        <f t="shared" si="227"/>
        <v>42161.44930555555</v>
      </c>
    </row>
    <row r="3604" spans="1:20" ht="45" hidden="1" x14ac:dyDescent="0.25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9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9" t="s">
        <v>8323</v>
      </c>
      <c r="R3605" t="s">
        <v>8335</v>
      </c>
      <c r="S3605" s="13">
        <f t="shared" si="226"/>
        <v>41849.887037037035</v>
      </c>
      <c r="T3605" s="13">
        <f t="shared" si="227"/>
        <v>41909.887037037035</v>
      </c>
    </row>
    <row r="3606" spans="1:20" ht="45" hidden="1" x14ac:dyDescent="0.25">
      <c r="A3606">
        <v>435</v>
      </c>
      <c r="B3606" s="3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9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9" t="s">
        <v>8323</v>
      </c>
      <c r="R3607" t="s">
        <v>8326</v>
      </c>
      <c r="S3607" s="13">
        <f t="shared" si="226"/>
        <v>42107.864722222221</v>
      </c>
      <c r="T3607" s="13">
        <f t="shared" si="227"/>
        <v>42137.864722222221</v>
      </c>
    </row>
    <row r="3608" spans="1:20" ht="30" hidden="1" x14ac:dyDescent="0.25">
      <c r="A3608">
        <v>1593</v>
      </c>
      <c r="B3608" s="3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9" t="s">
        <v>8313</v>
      </c>
      <c r="R3608" t="s">
        <v>8351</v>
      </c>
      <c r="S3608" s="13">
        <f t="shared" si="226"/>
        <v>42033.845543981486</v>
      </c>
      <c r="T3608" s="13">
        <f t="shared" si="227"/>
        <v>42063.845543981486</v>
      </c>
    </row>
    <row r="3609" spans="1:20" ht="45" hidden="1" x14ac:dyDescent="0.25">
      <c r="A3609">
        <v>3058</v>
      </c>
      <c r="B3609" s="3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9" t="s">
        <v>8323</v>
      </c>
      <c r="R3609" t="s">
        <v>8324</v>
      </c>
      <c r="S3609" s="13">
        <f t="shared" si="226"/>
        <v>42460.374305555553</v>
      </c>
      <c r="T3609" s="13">
        <f t="shared" si="227"/>
        <v>42510.374305555553</v>
      </c>
    </row>
    <row r="3610" spans="1:20" ht="30" hidden="1" x14ac:dyDescent="0.25">
      <c r="A3610">
        <v>982</v>
      </c>
      <c r="B3610" s="3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9" t="s">
        <v>8308</v>
      </c>
      <c r="R3610" t="s">
        <v>8310</v>
      </c>
      <c r="S3610" s="13">
        <f t="shared" si="226"/>
        <v>42615.753310185188</v>
      </c>
      <c r="T3610" s="13">
        <f t="shared" si="227"/>
        <v>42645.753310185188</v>
      </c>
    </row>
    <row r="3611" spans="1:20" hidden="1" x14ac:dyDescent="0.25">
      <c r="A3611">
        <v>3904</v>
      </c>
      <c r="B3611" s="3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9" t="s">
        <v>8323</v>
      </c>
      <c r="R3611" t="s">
        <v>8326</v>
      </c>
      <c r="S3611" s="13">
        <f t="shared" si="226"/>
        <v>42095.229166666672</v>
      </c>
      <c r="T3611" s="13">
        <f t="shared" si="227"/>
        <v>42109.211111111115</v>
      </c>
    </row>
    <row r="3612" spans="1:20" ht="45" hidden="1" x14ac:dyDescent="0.25">
      <c r="A3612">
        <v>2394</v>
      </c>
      <c r="B3612" s="3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9" t="s">
        <v>8308</v>
      </c>
      <c r="R3612" t="s">
        <v>8342</v>
      </c>
      <c r="S3612" s="13">
        <f t="shared" si="226"/>
        <v>42031.362187499995</v>
      </c>
      <c r="T3612" s="13">
        <f t="shared" si="227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9" t="s">
        <v>8321</v>
      </c>
      <c r="R3613" t="s">
        <v>8325</v>
      </c>
      <c r="S3613" s="13">
        <f t="shared" si="226"/>
        <v>42375.996886574074</v>
      </c>
      <c r="T3613" s="13">
        <f t="shared" si="227"/>
        <v>42435.996886574074</v>
      </c>
    </row>
    <row r="3614" spans="1:20" ht="45" hidden="1" x14ac:dyDescent="0.25">
      <c r="A3614">
        <v>4113</v>
      </c>
      <c r="B3614" s="3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9" t="s">
        <v>8323</v>
      </c>
      <c r="R3614" t="s">
        <v>8326</v>
      </c>
      <c r="S3614" s="13">
        <f t="shared" si="226"/>
        <v>42358.573182870372</v>
      </c>
      <c r="T3614" s="13">
        <f t="shared" si="227"/>
        <v>42377.273611111115</v>
      </c>
    </row>
    <row r="3615" spans="1:20" ht="45" hidden="1" x14ac:dyDescent="0.25">
      <c r="A3615">
        <v>4082</v>
      </c>
      <c r="B3615" s="3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9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idden="1" x14ac:dyDescent="0.25">
      <c r="A3616">
        <v>1420</v>
      </c>
      <c r="B3616" s="3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9" t="s">
        <v>8311</v>
      </c>
      <c r="R3616" t="s">
        <v>8348</v>
      </c>
      <c r="S3616" s="13">
        <f t="shared" si="226"/>
        <v>42524.667662037042</v>
      </c>
      <c r="T3616" s="13">
        <f t="shared" si="227"/>
        <v>42549.667662037042</v>
      </c>
    </row>
    <row r="3617" spans="1:20" ht="45" hidden="1" x14ac:dyDescent="0.25">
      <c r="A3617">
        <v>3629</v>
      </c>
      <c r="B3617" s="3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9" t="s">
        <v>8323</v>
      </c>
      <c r="R3617" t="s">
        <v>8335</v>
      </c>
      <c r="S3617" s="13">
        <f t="shared" si="226"/>
        <v>42437.094490740739</v>
      </c>
      <c r="T3617" s="13">
        <f t="shared" si="227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9" t="s">
        <v>8319</v>
      </c>
      <c r="R3618" t="s">
        <v>8345</v>
      </c>
      <c r="S3618" s="13">
        <f t="shared" si="226"/>
        <v>42489.099687499998</v>
      </c>
      <c r="T3618" s="13">
        <f t="shared" si="227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9" t="s">
        <v>8321</v>
      </c>
      <c r="R3619" t="s">
        <v>8339</v>
      </c>
      <c r="S3619" s="13">
        <f t="shared" si="226"/>
        <v>42130.335358796292</v>
      </c>
      <c r="T3619" s="13">
        <f t="shared" si="227"/>
        <v>42145.335358796292</v>
      </c>
    </row>
    <row r="3620" spans="1:20" ht="45" hidden="1" x14ac:dyDescent="0.25">
      <c r="A3620">
        <v>4006</v>
      </c>
      <c r="B3620" s="3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9" t="s">
        <v>8323</v>
      </c>
      <c r="R3620" t="s">
        <v>8326</v>
      </c>
      <c r="S3620" s="13">
        <f t="shared" si="226"/>
        <v>42391.772997685184</v>
      </c>
      <c r="T3620" s="13">
        <f t="shared" si="227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9" t="s">
        <v>8308</v>
      </c>
      <c r="R3621" t="s">
        <v>8342</v>
      </c>
      <c r="S3621" s="13">
        <f t="shared" si="226"/>
        <v>42076.092152777783</v>
      </c>
      <c r="T3621" s="13">
        <f t="shared" si="227"/>
        <v>42106.092152777783</v>
      </c>
    </row>
    <row r="3622" spans="1:20" ht="30" hidden="1" x14ac:dyDescent="0.25">
      <c r="A3622">
        <v>1451</v>
      </c>
      <c r="B3622" s="3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9" t="s">
        <v>8311</v>
      </c>
      <c r="R3622" t="s">
        <v>8348</v>
      </c>
      <c r="S3622" s="13">
        <f t="shared" si="226"/>
        <v>41931.959016203706</v>
      </c>
      <c r="T3622" s="13">
        <f t="shared" si="227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9" t="s">
        <v>8319</v>
      </c>
      <c r="R3623" t="s">
        <v>8345</v>
      </c>
      <c r="S3623" s="13">
        <f t="shared" si="226"/>
        <v>42041.218715277777</v>
      </c>
      <c r="T3623" s="13">
        <f t="shared" si="227"/>
        <v>42071.218715277777</v>
      </c>
    </row>
    <row r="3624" spans="1:20" ht="45" hidden="1" x14ac:dyDescent="0.25">
      <c r="A3624">
        <v>3072</v>
      </c>
      <c r="B3624" s="3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9" t="s">
        <v>8323</v>
      </c>
      <c r="R3624" t="s">
        <v>8324</v>
      </c>
      <c r="S3624" s="13">
        <f t="shared" si="226"/>
        <v>42658.690532407403</v>
      </c>
      <c r="T3624" s="13">
        <f t="shared" si="227"/>
        <v>42673.073611111111</v>
      </c>
    </row>
    <row r="3625" spans="1:20" ht="45" hidden="1" x14ac:dyDescent="0.25">
      <c r="A3625">
        <v>2913</v>
      </c>
      <c r="B3625" s="3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9" t="s">
        <v>8323</v>
      </c>
      <c r="R3625" t="s">
        <v>8326</v>
      </c>
      <c r="S3625" s="13">
        <f t="shared" si="226"/>
        <v>41828.922905092593</v>
      </c>
      <c r="T3625" s="13">
        <f t="shared" si="227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9" t="s">
        <v>8308</v>
      </c>
      <c r="R3626" t="s">
        <v>8342</v>
      </c>
      <c r="S3626" s="13">
        <f t="shared" si="226"/>
        <v>42377.70694444445</v>
      </c>
      <c r="T3626" s="13">
        <f t="shared" si="227"/>
        <v>42407.70694444445</v>
      </c>
    </row>
    <row r="3627" spans="1:20" ht="45" hidden="1" x14ac:dyDescent="0.25">
      <c r="A3627">
        <v>2907</v>
      </c>
      <c r="B3627" s="3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9" t="s">
        <v>8323</v>
      </c>
      <c r="R3627" t="s">
        <v>8326</v>
      </c>
      <c r="S3627" s="13">
        <f t="shared" si="226"/>
        <v>42444.877743055549</v>
      </c>
      <c r="T3627" s="13">
        <f t="shared" si="227"/>
        <v>42504.877743055549</v>
      </c>
    </row>
    <row r="3628" spans="1:20" ht="45" hidden="1" x14ac:dyDescent="0.25">
      <c r="A3628">
        <v>2946</v>
      </c>
      <c r="B3628" s="3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9" t="s">
        <v>8323</v>
      </c>
      <c r="R3628" t="s">
        <v>8324</v>
      </c>
      <c r="S3628" s="13">
        <f t="shared" si="226"/>
        <v>42567.531157407408</v>
      </c>
      <c r="T3628" s="13">
        <f t="shared" si="227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9" t="s">
        <v>8313</v>
      </c>
      <c r="R3629" t="s">
        <v>8353</v>
      </c>
      <c r="S3629" s="13">
        <f t="shared" si="226"/>
        <v>42023.143414351856</v>
      </c>
      <c r="T3629" s="13">
        <f t="shared" si="227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9" t="s">
        <v>8311</v>
      </c>
      <c r="R3630" t="s">
        <v>8356</v>
      </c>
      <c r="S3630" s="13">
        <f t="shared" si="226"/>
        <v>41745.826273148145</v>
      </c>
      <c r="T3630" s="13">
        <f t="shared" si="227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9" t="s">
        <v>8311</v>
      </c>
      <c r="R3631" t="s">
        <v>8352</v>
      </c>
      <c r="S3631" s="13">
        <f t="shared" si="226"/>
        <v>41729.702314814815</v>
      </c>
      <c r="T3631" s="13">
        <f t="shared" si="227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9" t="s">
        <v>8316</v>
      </c>
      <c r="R3632" t="s">
        <v>8334</v>
      </c>
      <c r="S3632" s="13">
        <f t="shared" si="226"/>
        <v>41647.632256944446</v>
      </c>
      <c r="T3632" s="13">
        <f t="shared" si="227"/>
        <v>41667.632256944446</v>
      </c>
    </row>
    <row r="3633" spans="1:20" ht="45" hidden="1" x14ac:dyDescent="0.25">
      <c r="A3633">
        <v>2148</v>
      </c>
      <c r="B3633" s="3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9" t="s">
        <v>8316</v>
      </c>
      <c r="R3633" t="s">
        <v>8334</v>
      </c>
      <c r="S3633" s="13">
        <f t="shared" si="226"/>
        <v>42066.733587962968</v>
      </c>
      <c r="T3633" s="13">
        <f t="shared" si="227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9" t="s">
        <v>8308</v>
      </c>
      <c r="R3634" t="s">
        <v>8342</v>
      </c>
      <c r="S3634" s="13">
        <f t="shared" si="226"/>
        <v>41908.650347222225</v>
      </c>
      <c r="T3634" s="13">
        <f t="shared" si="227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9" t="s">
        <v>8308</v>
      </c>
      <c r="R3635" t="s">
        <v>8342</v>
      </c>
      <c r="S3635" s="13">
        <f t="shared" si="226"/>
        <v>41865.583275462966</v>
      </c>
      <c r="T3635" s="13">
        <f t="shared" si="227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9" t="s">
        <v>8308</v>
      </c>
      <c r="R3636" t="s">
        <v>8342</v>
      </c>
      <c r="S3636" s="13">
        <f t="shared" si="226"/>
        <v>42433.737453703703</v>
      </c>
      <c r="T3636" s="13">
        <f t="shared" si="227"/>
        <v>42493.695787037039</v>
      </c>
    </row>
    <row r="3637" spans="1:20" ht="45" hidden="1" x14ac:dyDescent="0.25">
      <c r="A3637">
        <v>3951</v>
      </c>
      <c r="B3637" s="3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9" t="s">
        <v>8323</v>
      </c>
      <c r="R3637" t="s">
        <v>8326</v>
      </c>
      <c r="S3637" s="13">
        <f t="shared" si="226"/>
        <v>42433.825717592597</v>
      </c>
      <c r="T3637" s="13">
        <f t="shared" si="227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9" t="s">
        <v>8308</v>
      </c>
      <c r="R3638" t="s">
        <v>8310</v>
      </c>
      <c r="S3638" s="13">
        <f t="shared" si="226"/>
        <v>41815.927106481482</v>
      </c>
      <c r="T3638" s="13">
        <f t="shared" si="227"/>
        <v>41845.927106481482</v>
      </c>
    </row>
    <row r="3639" spans="1:20" ht="45" hidden="1" x14ac:dyDescent="0.25">
      <c r="A3639">
        <v>1450</v>
      </c>
      <c r="B3639" s="3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9" t="s">
        <v>8311</v>
      </c>
      <c r="R3639" t="s">
        <v>8348</v>
      </c>
      <c r="S3639" s="13">
        <f t="shared" si="226"/>
        <v>42390.171261574069</v>
      </c>
      <c r="T3639" s="13">
        <f t="shared" si="227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9" t="s">
        <v>8319</v>
      </c>
      <c r="R3640" t="s">
        <v>8345</v>
      </c>
      <c r="S3640" s="13">
        <f t="shared" si="226"/>
        <v>42642.988819444443</v>
      </c>
      <c r="T3640" s="13">
        <f t="shared" si="227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9" t="s">
        <v>8308</v>
      </c>
      <c r="R3641" t="s">
        <v>8342</v>
      </c>
      <c r="S3641" s="13">
        <f t="shared" si="226"/>
        <v>42031.471666666665</v>
      </c>
      <c r="T3641" s="13">
        <f t="shared" si="227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9" t="s">
        <v>8319</v>
      </c>
      <c r="R3642" t="s">
        <v>8345</v>
      </c>
      <c r="S3642" s="13">
        <f t="shared" si="226"/>
        <v>41828.967916666668</v>
      </c>
      <c r="T3642" s="13">
        <f t="shared" si="227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9" t="s">
        <v>8308</v>
      </c>
      <c r="R3643" t="s">
        <v>8310</v>
      </c>
      <c r="S3643" s="13">
        <f t="shared" si="226"/>
        <v>42393.961909722217</v>
      </c>
      <c r="T3643" s="13">
        <f t="shared" si="227"/>
        <v>42428.961909722217</v>
      </c>
    </row>
    <row r="3644" spans="1:20" ht="30" hidden="1" x14ac:dyDescent="0.25">
      <c r="A3644">
        <v>496</v>
      </c>
      <c r="B3644" s="3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9" t="s">
        <v>8321</v>
      </c>
      <c r="R3644" t="s">
        <v>8339</v>
      </c>
      <c r="S3644" s="13">
        <f t="shared" si="226"/>
        <v>41620.93141203704</v>
      </c>
      <c r="T3644" s="13">
        <f t="shared" si="227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9" t="s">
        <v>8321</v>
      </c>
      <c r="R3645" t="s">
        <v>8325</v>
      </c>
      <c r="S3645" s="13">
        <f t="shared" si="226"/>
        <v>42534.180717592593</v>
      </c>
      <c r="T3645" s="13">
        <f t="shared" si="227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9" t="s">
        <v>8319</v>
      </c>
      <c r="R3646" t="s">
        <v>8345</v>
      </c>
      <c r="S3646" s="13">
        <f t="shared" si="226"/>
        <v>42412.318668981476</v>
      </c>
      <c r="T3646" s="13">
        <f t="shared" si="227"/>
        <v>42452.277002314819</v>
      </c>
    </row>
    <row r="3647" spans="1:20" ht="45" hidden="1" x14ac:dyDescent="0.25">
      <c r="A3647">
        <v>3200</v>
      </c>
      <c r="B3647" s="3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8323</v>
      </c>
      <c r="R3647" t="s">
        <v>8335</v>
      </c>
      <c r="S3647" s="13">
        <f t="shared" si="226"/>
        <v>42460.320613425924</v>
      </c>
      <c r="T3647" s="13">
        <f t="shared" si="227"/>
        <v>42490.231944444444</v>
      </c>
    </row>
    <row r="3648" spans="1:20" ht="30" hidden="1" x14ac:dyDescent="0.25">
      <c r="A3648">
        <v>2428</v>
      </c>
      <c r="B3648" s="3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9" t="s">
        <v>8319</v>
      </c>
      <c r="R3648" t="s">
        <v>8345</v>
      </c>
      <c r="S3648" s="13">
        <f t="shared" si="226"/>
        <v>42045.784155092595</v>
      </c>
      <c r="T3648" s="13">
        <f t="shared" si="227"/>
        <v>42075.742488425924</v>
      </c>
    </row>
    <row r="3649" spans="1:20" ht="45" hidden="1" x14ac:dyDescent="0.25">
      <c r="A3649">
        <v>2689</v>
      </c>
      <c r="B3649" s="3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9" t="s">
        <v>8319</v>
      </c>
      <c r="R3649" t="s">
        <v>8345</v>
      </c>
      <c r="S3649" s="13">
        <f t="shared" si="226"/>
        <v>42551.961689814809</v>
      </c>
      <c r="T3649" s="13">
        <f t="shared" si="227"/>
        <v>42581.961689814809</v>
      </c>
    </row>
    <row r="3650" spans="1:20" ht="45" hidden="1" x14ac:dyDescent="0.25">
      <c r="A3650">
        <v>2694</v>
      </c>
      <c r="B3650" s="3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ROUND(E3650/D3650*100,0)</f>
        <v>0</v>
      </c>
      <c r="P3650">
        <f t="shared" ref="P3650:P3713" si="229">IFERROR(ROUND(E3650/L3650, 2), 0)</f>
        <v>1</v>
      </c>
      <c r="Q3650" s="9" t="s">
        <v>8319</v>
      </c>
      <c r="R3650" t="s">
        <v>8345</v>
      </c>
      <c r="S3650" s="13">
        <f t="shared" si="226"/>
        <v>41878.140497685185</v>
      </c>
      <c r="T3650" s="13">
        <f t="shared" si="227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si="229"/>
        <v>1</v>
      </c>
      <c r="Q3651" s="9" t="s">
        <v>8323</v>
      </c>
      <c r="R3651" t="s">
        <v>8326</v>
      </c>
      <c r="S3651" s="13">
        <f t="shared" ref="S3651:S3714" si="230">(((J3651/60)/60)/24)+DATE(1970,1,1)</f>
        <v>42107.841284722221</v>
      </c>
      <c r="T3651" s="13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9" t="s">
        <v>8316</v>
      </c>
      <c r="R3652" t="s">
        <v>8344</v>
      </c>
      <c r="S3652" s="13">
        <f t="shared" si="230"/>
        <v>41958.285046296296</v>
      </c>
      <c r="T3652" s="13">
        <f t="shared" si="231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9" t="s">
        <v>8323</v>
      </c>
      <c r="R3653" t="s">
        <v>8326</v>
      </c>
      <c r="S3653" s="13">
        <f t="shared" si="230"/>
        <v>42017.907337962963</v>
      </c>
      <c r="T3653" s="13">
        <f t="shared" si="231"/>
        <v>42077.865671296298</v>
      </c>
    </row>
    <row r="3654" spans="1:20" ht="45" hidden="1" x14ac:dyDescent="0.25">
      <c r="A3654">
        <v>2941</v>
      </c>
      <c r="B3654" s="3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9" t="s">
        <v>8323</v>
      </c>
      <c r="R3654" t="s">
        <v>8324</v>
      </c>
      <c r="S3654" s="13">
        <f t="shared" si="230"/>
        <v>42034.960127314815</v>
      </c>
      <c r="T3654" s="13">
        <f t="shared" si="231"/>
        <v>42064.960127314815</v>
      </c>
    </row>
    <row r="3655" spans="1:20" ht="45" hidden="1" x14ac:dyDescent="0.25">
      <c r="A3655">
        <v>3639</v>
      </c>
      <c r="B3655" s="3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9" t="s">
        <v>8323</v>
      </c>
      <c r="R3655" t="s">
        <v>8335</v>
      </c>
      <c r="S3655" s="13">
        <f t="shared" si="230"/>
        <v>42590.677152777775</v>
      </c>
      <c r="T3655" s="13">
        <f t="shared" si="231"/>
        <v>42650.632638888885</v>
      </c>
    </row>
    <row r="3656" spans="1:20" ht="45" hidden="1" x14ac:dyDescent="0.25">
      <c r="A3656">
        <v>3796</v>
      </c>
      <c r="B3656" s="3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9" t="s">
        <v>8323</v>
      </c>
      <c r="R3656" t="s">
        <v>8335</v>
      </c>
      <c r="S3656" s="13">
        <f t="shared" si="230"/>
        <v>42689.029583333337</v>
      </c>
      <c r="T3656" s="13">
        <f t="shared" si="231"/>
        <v>42749.029583333337</v>
      </c>
    </row>
    <row r="3657" spans="1:20" ht="45" hidden="1" x14ac:dyDescent="0.25">
      <c r="A3657">
        <v>3055</v>
      </c>
      <c r="B3657" s="3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9" t="s">
        <v>8323</v>
      </c>
      <c r="R3657" t="s">
        <v>8324</v>
      </c>
      <c r="S3657" s="13">
        <f t="shared" si="230"/>
        <v>41953.95821759259</v>
      </c>
      <c r="T3657" s="13">
        <f t="shared" si="231"/>
        <v>42013.95821759259</v>
      </c>
    </row>
    <row r="3658" spans="1:20" ht="45" hidden="1" x14ac:dyDescent="0.25">
      <c r="A3658">
        <v>564</v>
      </c>
      <c r="B3658" s="3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9" t="s">
        <v>8308</v>
      </c>
      <c r="R3658" t="s">
        <v>8342</v>
      </c>
      <c r="S3658" s="13">
        <f t="shared" si="230"/>
        <v>42411.942997685182</v>
      </c>
      <c r="T3658" s="13">
        <f t="shared" si="231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9" t="s">
        <v>8327</v>
      </c>
      <c r="R3659" t="s">
        <v>8330</v>
      </c>
      <c r="S3659" s="13">
        <f t="shared" si="230"/>
        <v>42063.869791666672</v>
      </c>
      <c r="T3659" s="13">
        <f t="shared" si="231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9" t="s">
        <v>8308</v>
      </c>
      <c r="R3660" t="s">
        <v>8342</v>
      </c>
      <c r="S3660" s="13">
        <f t="shared" si="230"/>
        <v>42009.817199074074</v>
      </c>
      <c r="T3660" s="13">
        <f t="shared" si="231"/>
        <v>42039.817199074074</v>
      </c>
    </row>
    <row r="3661" spans="1:20" ht="45" hidden="1" x14ac:dyDescent="0.25">
      <c r="A3661">
        <v>1497</v>
      </c>
      <c r="B3661" s="3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9" t="s">
        <v>8311</v>
      </c>
      <c r="R3661" t="s">
        <v>8352</v>
      </c>
      <c r="S3661" s="13">
        <f t="shared" si="230"/>
        <v>41444.64261574074</v>
      </c>
      <c r="T3661" s="13">
        <f t="shared" si="231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9" t="s">
        <v>8323</v>
      </c>
      <c r="R3662" t="s">
        <v>8326</v>
      </c>
      <c r="S3662" s="13">
        <f t="shared" si="230"/>
        <v>42059.270023148143</v>
      </c>
      <c r="T3662" s="13">
        <f t="shared" si="231"/>
        <v>42119.190972222219</v>
      </c>
    </row>
    <row r="3663" spans="1:20" ht="45" hidden="1" x14ac:dyDescent="0.25">
      <c r="A3663">
        <v>1440</v>
      </c>
      <c r="B3663" s="3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9" t="s">
        <v>8311</v>
      </c>
      <c r="R3663" t="s">
        <v>8348</v>
      </c>
      <c r="S3663" s="13">
        <f t="shared" si="230"/>
        <v>42486.748414351852</v>
      </c>
      <c r="T3663" s="13">
        <f t="shared" si="231"/>
        <v>42516.748414351852</v>
      </c>
    </row>
    <row r="3664" spans="1:20" ht="45" hidden="1" x14ac:dyDescent="0.25">
      <c r="A3664">
        <v>214</v>
      </c>
      <c r="B3664" s="3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9" t="s">
        <v>8321</v>
      </c>
      <c r="R3664" t="s">
        <v>8325</v>
      </c>
      <c r="S3664" s="13">
        <f t="shared" si="230"/>
        <v>42009.64061342593</v>
      </c>
      <c r="T3664" s="13">
        <f t="shared" si="231"/>
        <v>42069.64061342593</v>
      </c>
    </row>
    <row r="3665" spans="1:20" ht="45" hidden="1" x14ac:dyDescent="0.25">
      <c r="A3665">
        <v>3932</v>
      </c>
      <c r="B3665" s="3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9" t="s">
        <v>8323</v>
      </c>
      <c r="R3665" t="s">
        <v>8326</v>
      </c>
      <c r="S3665" s="13">
        <f t="shared" si="230"/>
        <v>42415.168564814812</v>
      </c>
      <c r="T3665" s="13">
        <f t="shared" si="231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9" t="s">
        <v>8308</v>
      </c>
      <c r="R3666" t="s">
        <v>8342</v>
      </c>
      <c r="S3666" s="13">
        <f t="shared" si="230"/>
        <v>42052.93850694444</v>
      </c>
      <c r="T3666" s="13">
        <f t="shared" si="231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9" t="s">
        <v>8308</v>
      </c>
      <c r="R3667" t="s">
        <v>8342</v>
      </c>
      <c r="S3667" s="13">
        <f t="shared" si="230"/>
        <v>42178.614571759259</v>
      </c>
      <c r="T3667" s="13">
        <f t="shared" si="231"/>
        <v>42193.614571759259</v>
      </c>
    </row>
    <row r="3668" spans="1:20" ht="45" hidden="1" x14ac:dyDescent="0.25">
      <c r="A3668">
        <v>1587</v>
      </c>
      <c r="B3668" s="3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9" t="s">
        <v>8313</v>
      </c>
      <c r="R3668" t="s">
        <v>8351</v>
      </c>
      <c r="S3668" s="13">
        <f t="shared" si="230"/>
        <v>41956.950983796298</v>
      </c>
      <c r="T3668" s="13">
        <f t="shared" si="231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9" t="s">
        <v>8323</v>
      </c>
      <c r="R3669" t="s">
        <v>8326</v>
      </c>
      <c r="S3669" s="13">
        <f t="shared" si="230"/>
        <v>42611.261064814811</v>
      </c>
      <c r="T3669" s="13">
        <f t="shared" si="231"/>
        <v>42625.707638888889</v>
      </c>
    </row>
    <row r="3670" spans="1:20" ht="45" hidden="1" x14ac:dyDescent="0.25">
      <c r="A3670">
        <v>4015</v>
      </c>
      <c r="B3670" s="3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9" t="s">
        <v>8323</v>
      </c>
      <c r="R3670" t="s">
        <v>8326</v>
      </c>
      <c r="S3670" s="13">
        <f t="shared" si="230"/>
        <v>42174.780821759254</v>
      </c>
      <c r="T3670" s="13">
        <f t="shared" si="231"/>
        <v>42204.780821759254</v>
      </c>
    </row>
    <row r="3671" spans="1:20" ht="30" hidden="1" x14ac:dyDescent="0.25">
      <c r="A3671">
        <v>212</v>
      </c>
      <c r="B3671" s="3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9" t="s">
        <v>8321</v>
      </c>
      <c r="R3671" t="s">
        <v>8325</v>
      </c>
      <c r="S3671" s="13">
        <f t="shared" si="230"/>
        <v>42416.881018518514</v>
      </c>
      <c r="T3671" s="13">
        <f t="shared" si="231"/>
        <v>42476.839351851857</v>
      </c>
    </row>
    <row r="3672" spans="1:20" ht="45" hidden="1" x14ac:dyDescent="0.25">
      <c r="A3672">
        <v>1410</v>
      </c>
      <c r="B3672" s="3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9" t="s">
        <v>8311</v>
      </c>
      <c r="R3672" t="s">
        <v>8348</v>
      </c>
      <c r="S3672" s="13">
        <f t="shared" si="230"/>
        <v>42479.318518518514</v>
      </c>
      <c r="T3672" s="13">
        <f t="shared" si="231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9" t="s">
        <v>8319</v>
      </c>
      <c r="R3673" t="s">
        <v>8345</v>
      </c>
      <c r="S3673" s="13">
        <f t="shared" si="230"/>
        <v>42026.687453703707</v>
      </c>
      <c r="T3673" s="13">
        <f t="shared" si="231"/>
        <v>42056.687453703707</v>
      </c>
    </row>
    <row r="3674" spans="1:20" ht="45" hidden="1" x14ac:dyDescent="0.25">
      <c r="A3674">
        <v>566</v>
      </c>
      <c r="B3674" s="3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9" t="s">
        <v>8308</v>
      </c>
      <c r="R3674" t="s">
        <v>8342</v>
      </c>
      <c r="S3674" s="13">
        <f t="shared" si="230"/>
        <v>42535.68440972222</v>
      </c>
      <c r="T3674" s="13">
        <f t="shared" si="231"/>
        <v>42565.68440972222</v>
      </c>
    </row>
    <row r="3675" spans="1:20" ht="30" hidden="1" x14ac:dyDescent="0.25">
      <c r="A3675">
        <v>634</v>
      </c>
      <c r="B3675" s="3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9" t="s">
        <v>8308</v>
      </c>
      <c r="R3675" t="s">
        <v>8342</v>
      </c>
      <c r="S3675" s="13">
        <f t="shared" si="230"/>
        <v>42031.928576388891</v>
      </c>
      <c r="T3675" s="13">
        <f t="shared" si="231"/>
        <v>42061.928576388891</v>
      </c>
    </row>
    <row r="3676" spans="1:20" ht="45" hidden="1" x14ac:dyDescent="0.25">
      <c r="A3676">
        <v>2146</v>
      </c>
      <c r="B3676" s="3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9" t="s">
        <v>8316</v>
      </c>
      <c r="R3676" t="s">
        <v>8334</v>
      </c>
      <c r="S3676" s="13">
        <f t="shared" si="230"/>
        <v>42397.679513888885</v>
      </c>
      <c r="T3676" s="13">
        <f t="shared" si="231"/>
        <v>42411.679513888885</v>
      </c>
    </row>
    <row r="3677" spans="1:20" ht="45" hidden="1" x14ac:dyDescent="0.25">
      <c r="A3677">
        <v>3856</v>
      </c>
      <c r="B3677" s="3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9" t="s">
        <v>8323</v>
      </c>
      <c r="R3677" t="s">
        <v>8326</v>
      </c>
      <c r="S3677" s="13">
        <f t="shared" si="230"/>
        <v>42041.743090277778</v>
      </c>
      <c r="T3677" s="13">
        <f t="shared" si="231"/>
        <v>42071.701423611114</v>
      </c>
    </row>
    <row r="3678" spans="1:20" ht="45" hidden="1" x14ac:dyDescent="0.25">
      <c r="A3678">
        <v>4045</v>
      </c>
      <c r="B3678" s="3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9" t="s">
        <v>8323</v>
      </c>
      <c r="R3678" t="s">
        <v>8326</v>
      </c>
      <c r="S3678" s="13">
        <f t="shared" si="230"/>
        <v>41842.201261574075</v>
      </c>
      <c r="T3678" s="13">
        <f t="shared" si="231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9" t="s">
        <v>8327</v>
      </c>
      <c r="R3679" t="s">
        <v>8330</v>
      </c>
      <c r="S3679" s="13">
        <f t="shared" si="230"/>
        <v>42102.036527777775</v>
      </c>
      <c r="T3679" s="13">
        <f t="shared" si="231"/>
        <v>42132.036527777775</v>
      </c>
    </row>
    <row r="3680" spans="1:20" ht="45" hidden="1" x14ac:dyDescent="0.25">
      <c r="A3680">
        <v>2425</v>
      </c>
      <c r="B3680" s="3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9" t="s">
        <v>8319</v>
      </c>
      <c r="R3680" t="s">
        <v>8345</v>
      </c>
      <c r="S3680" s="13">
        <f t="shared" si="230"/>
        <v>42502.913761574076</v>
      </c>
      <c r="T3680" s="13">
        <f t="shared" si="231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9" t="s">
        <v>8321</v>
      </c>
      <c r="R3681" t="s">
        <v>8339</v>
      </c>
      <c r="S3681" s="13">
        <f t="shared" si="230"/>
        <v>42753.329039351855</v>
      </c>
      <c r="T3681" s="13">
        <f t="shared" si="231"/>
        <v>42783.329039351855</v>
      </c>
    </row>
    <row r="3682" spans="1:20" ht="45" hidden="1" x14ac:dyDescent="0.25">
      <c r="A3682">
        <v>121</v>
      </c>
      <c r="B3682" s="3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9" t="s">
        <v>8321</v>
      </c>
      <c r="R3682" t="s">
        <v>8337</v>
      </c>
      <c r="S3682" s="13">
        <f t="shared" si="230"/>
        <v>42096.704976851848</v>
      </c>
      <c r="T3682" s="13">
        <f t="shared" si="231"/>
        <v>42112.427777777775</v>
      </c>
    </row>
    <row r="3683" spans="1:20" ht="45" hidden="1" x14ac:dyDescent="0.25">
      <c r="A3683">
        <v>580</v>
      </c>
      <c r="B3683" s="3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9" t="s">
        <v>8308</v>
      </c>
      <c r="R3683" t="s">
        <v>8342</v>
      </c>
      <c r="S3683" s="13">
        <f t="shared" si="230"/>
        <v>42605.908182870371</v>
      </c>
      <c r="T3683" s="13">
        <f t="shared" si="231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9" t="s">
        <v>8313</v>
      </c>
      <c r="R3684" t="s">
        <v>8355</v>
      </c>
      <c r="S3684" s="13">
        <f t="shared" si="230"/>
        <v>42031.884652777779</v>
      </c>
      <c r="T3684" s="13">
        <f t="shared" si="231"/>
        <v>42065.886111111111</v>
      </c>
    </row>
    <row r="3685" spans="1:20" ht="45" hidden="1" x14ac:dyDescent="0.25">
      <c r="A3685">
        <v>1727</v>
      </c>
      <c r="B3685" s="3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9" t="s">
        <v>8327</v>
      </c>
      <c r="R3685" t="s">
        <v>8330</v>
      </c>
      <c r="S3685" s="13">
        <f t="shared" si="230"/>
        <v>42044.927974537044</v>
      </c>
      <c r="T3685" s="13">
        <f t="shared" si="231"/>
        <v>42099.458333333328</v>
      </c>
    </row>
    <row r="3686" spans="1:20" ht="45" x14ac:dyDescent="0.25">
      <c r="A3686">
        <v>3630</v>
      </c>
      <c r="B3686" s="3" t="s">
        <v>3628</v>
      </c>
      <c r="C3686" s="3" t="s">
        <v>7740</v>
      </c>
      <c r="D3686" s="24">
        <v>3000</v>
      </c>
      <c r="E3686" s="24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9" t="s">
        <v>8323</v>
      </c>
      <c r="R3686" t="s">
        <v>8335</v>
      </c>
      <c r="S3686" s="13">
        <f t="shared" si="230"/>
        <v>41942.84710648148</v>
      </c>
      <c r="T3686" s="13">
        <f t="shared" si="231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9" t="s">
        <v>8327</v>
      </c>
      <c r="R3687" t="s">
        <v>8330</v>
      </c>
      <c r="S3687" s="13">
        <f t="shared" si="230"/>
        <v>42425.960983796293</v>
      </c>
      <c r="T3687" s="13">
        <f t="shared" si="231"/>
        <v>42463.006944444445</v>
      </c>
    </row>
    <row r="3688" spans="1:20" ht="45" hidden="1" x14ac:dyDescent="0.25">
      <c r="A3688">
        <v>681</v>
      </c>
      <c r="B3688" s="3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9" t="s">
        <v>8308</v>
      </c>
      <c r="R3688" t="s">
        <v>8310</v>
      </c>
      <c r="S3688" s="13">
        <f t="shared" si="230"/>
        <v>42639.805601851855</v>
      </c>
      <c r="T3688" s="13">
        <f t="shared" si="231"/>
        <v>42669.805601851855</v>
      </c>
    </row>
    <row r="3689" spans="1:20" ht="45" hidden="1" x14ac:dyDescent="0.25">
      <c r="A3689">
        <v>1111</v>
      </c>
      <c r="B3689" s="3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9" t="s">
        <v>8316</v>
      </c>
      <c r="R3689" t="s">
        <v>8334</v>
      </c>
      <c r="S3689" s="13">
        <f t="shared" si="230"/>
        <v>42347.203587962969</v>
      </c>
      <c r="T3689" s="13">
        <f t="shared" si="231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9" t="s">
        <v>8323</v>
      </c>
      <c r="R3690" t="s">
        <v>8326</v>
      </c>
      <c r="S3690" s="13">
        <f t="shared" si="230"/>
        <v>41789.893599537041</v>
      </c>
      <c r="T3690" s="13">
        <f t="shared" si="231"/>
        <v>41815.875</v>
      </c>
    </row>
    <row r="3691" spans="1:20" ht="45" hidden="1" x14ac:dyDescent="0.25">
      <c r="A3691">
        <v>4112</v>
      </c>
      <c r="B3691" s="3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9" t="s">
        <v>8323</v>
      </c>
      <c r="R3691" t="s">
        <v>8326</v>
      </c>
      <c r="S3691" s="13">
        <f t="shared" si="230"/>
        <v>42400.946597222224</v>
      </c>
      <c r="T3691" s="13">
        <f t="shared" si="231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9" t="s">
        <v>8346</v>
      </c>
      <c r="R3692" t="s">
        <v>8347</v>
      </c>
      <c r="S3692" s="13">
        <f t="shared" si="230"/>
        <v>41918.818460648145</v>
      </c>
      <c r="T3692" s="13">
        <f t="shared" si="231"/>
        <v>41948.860127314816</v>
      </c>
    </row>
    <row r="3693" spans="1:20" ht="45" hidden="1" x14ac:dyDescent="0.25">
      <c r="A3693">
        <v>1986</v>
      </c>
      <c r="B3693" s="3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9" t="s">
        <v>8313</v>
      </c>
      <c r="R3693" t="s">
        <v>8353</v>
      </c>
      <c r="S3693" s="13">
        <f t="shared" si="230"/>
        <v>42413.433831018512</v>
      </c>
      <c r="T3693" s="13">
        <f t="shared" si="231"/>
        <v>42443.392164351855</v>
      </c>
    </row>
    <row r="3694" spans="1:20" ht="45" hidden="1" x14ac:dyDescent="0.25">
      <c r="A3694">
        <v>4050</v>
      </c>
      <c r="B3694" s="3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9" t="s">
        <v>8323</v>
      </c>
      <c r="R3694" t="s">
        <v>8326</v>
      </c>
      <c r="S3694" s="13">
        <f t="shared" si="230"/>
        <v>41905.636469907404</v>
      </c>
      <c r="T3694" s="13">
        <f t="shared" si="231"/>
        <v>41935.636469907404</v>
      </c>
    </row>
    <row r="3695" spans="1:20" ht="30" hidden="1" x14ac:dyDescent="0.25">
      <c r="A3695">
        <v>464</v>
      </c>
      <c r="B3695" s="3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9" t="s">
        <v>8321</v>
      </c>
      <c r="R3695" t="s">
        <v>8339</v>
      </c>
      <c r="S3695" s="13">
        <f t="shared" si="230"/>
        <v>42488.848784722228</v>
      </c>
      <c r="T3695" s="13">
        <f t="shared" si="231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9" t="s">
        <v>8316</v>
      </c>
      <c r="R3696" t="s">
        <v>8344</v>
      </c>
      <c r="S3696" s="13">
        <f t="shared" si="230"/>
        <v>41828.649502314816</v>
      </c>
      <c r="T3696" s="13">
        <f t="shared" si="231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9" t="s">
        <v>8327</v>
      </c>
      <c r="R3697" t="s">
        <v>8330</v>
      </c>
      <c r="S3697" s="13">
        <f t="shared" si="230"/>
        <v>42435.874212962968</v>
      </c>
      <c r="T3697" s="13">
        <f t="shared" si="231"/>
        <v>42494.832546296297</v>
      </c>
    </row>
    <row r="3698" spans="1:20" ht="45" hidden="1" x14ac:dyDescent="0.25">
      <c r="A3698">
        <v>2344</v>
      </c>
      <c r="B3698" s="3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9" t="s">
        <v>8308</v>
      </c>
      <c r="R3698" t="s">
        <v>8342</v>
      </c>
      <c r="S3698" s="13">
        <f t="shared" si="230"/>
        <v>42515.727650462963</v>
      </c>
      <c r="T3698" s="13">
        <f t="shared" si="231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9" t="s">
        <v>8323</v>
      </c>
      <c r="R3699" t="s">
        <v>8324</v>
      </c>
      <c r="S3699" s="13">
        <f t="shared" si="230"/>
        <v>42509.374537037031</v>
      </c>
      <c r="T3699" s="13">
        <f t="shared" si="231"/>
        <v>42517.55</v>
      </c>
    </row>
    <row r="3700" spans="1:20" ht="45" hidden="1" x14ac:dyDescent="0.25">
      <c r="A3700">
        <v>3645</v>
      </c>
      <c r="B3700" s="3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9" t="s">
        <v>8323</v>
      </c>
      <c r="R3700" t="s">
        <v>8335</v>
      </c>
      <c r="S3700" s="13">
        <f t="shared" si="230"/>
        <v>42665.970347222217</v>
      </c>
      <c r="T3700" s="13">
        <f t="shared" si="231"/>
        <v>42696.012013888889</v>
      </c>
    </row>
    <row r="3701" spans="1:20" ht="45" hidden="1" x14ac:dyDescent="0.25">
      <c r="A3701">
        <v>1598</v>
      </c>
      <c r="B3701" s="3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9" t="s">
        <v>8313</v>
      </c>
      <c r="R3701" t="s">
        <v>8351</v>
      </c>
      <c r="S3701" s="13">
        <f t="shared" si="230"/>
        <v>42151.667337962965</v>
      </c>
      <c r="T3701" s="13">
        <f t="shared" si="231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9" t="s">
        <v>8311</v>
      </c>
      <c r="R3702" t="s">
        <v>8356</v>
      </c>
      <c r="S3702" s="13">
        <f t="shared" si="230"/>
        <v>42474.86482638889</v>
      </c>
      <c r="T3702" s="13">
        <f t="shared" si="231"/>
        <v>42484.86482638889</v>
      </c>
    </row>
    <row r="3703" spans="1:20" ht="45" hidden="1" x14ac:dyDescent="0.25">
      <c r="A3703">
        <v>1414</v>
      </c>
      <c r="B3703" s="3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9" t="s">
        <v>8311</v>
      </c>
      <c r="R3703" t="s">
        <v>8348</v>
      </c>
      <c r="S3703" s="13">
        <f t="shared" si="230"/>
        <v>42708.25309027778</v>
      </c>
      <c r="T3703" s="13">
        <f t="shared" si="231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9" t="s">
        <v>8319</v>
      </c>
      <c r="R3704" t="s">
        <v>8345</v>
      </c>
      <c r="S3704" s="13">
        <f t="shared" si="230"/>
        <v>42044.724953703699</v>
      </c>
      <c r="T3704" s="13">
        <f t="shared" si="231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9" t="s">
        <v>8323</v>
      </c>
      <c r="R3705" t="s">
        <v>8326</v>
      </c>
      <c r="S3705" s="13">
        <f t="shared" si="230"/>
        <v>41890.16269675926</v>
      </c>
      <c r="T3705" s="13">
        <f t="shared" si="231"/>
        <v>41920.16269675926</v>
      </c>
    </row>
    <row r="3706" spans="1:20" ht="30" hidden="1" x14ac:dyDescent="0.25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9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9" t="s">
        <v>8323</v>
      </c>
      <c r="R3707" t="s">
        <v>8324</v>
      </c>
      <c r="S3707" s="13">
        <f t="shared" si="230"/>
        <v>41863.757210648146</v>
      </c>
      <c r="T3707" s="13">
        <f t="shared" si="231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9" t="s">
        <v>8311</v>
      </c>
      <c r="R3708" t="s">
        <v>8348</v>
      </c>
      <c r="S3708" s="13">
        <f t="shared" si="230"/>
        <v>41915.896967592591</v>
      </c>
      <c r="T3708" s="13">
        <f t="shared" si="231"/>
        <v>41973.989583333328</v>
      </c>
    </row>
    <row r="3709" spans="1:20" ht="45" hidden="1" x14ac:dyDescent="0.25">
      <c r="A3709">
        <v>492</v>
      </c>
      <c r="B3709" s="3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9" t="s">
        <v>8321</v>
      </c>
      <c r="R3709" t="s">
        <v>8339</v>
      </c>
      <c r="S3709" s="13">
        <f t="shared" si="230"/>
        <v>42596.03506944445</v>
      </c>
      <c r="T3709" s="13">
        <f t="shared" si="231"/>
        <v>42656.03506944445</v>
      </c>
    </row>
    <row r="3710" spans="1:20" ht="45" hidden="1" x14ac:dyDescent="0.25">
      <c r="A3710">
        <v>224</v>
      </c>
      <c r="B3710" s="3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9" t="s">
        <v>8321</v>
      </c>
      <c r="R3710" t="s">
        <v>8325</v>
      </c>
      <c r="S3710" s="13">
        <f t="shared" si="230"/>
        <v>42135.235254629632</v>
      </c>
      <c r="T3710" s="13">
        <f t="shared" si="231"/>
        <v>42195.235254629632</v>
      </c>
    </row>
    <row r="3711" spans="1:20" ht="45" hidden="1" x14ac:dyDescent="0.25">
      <c r="A3711">
        <v>2950</v>
      </c>
      <c r="B3711" s="3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9" t="s">
        <v>8323</v>
      </c>
      <c r="R3711" t="s">
        <v>8324</v>
      </c>
      <c r="S3711" s="13">
        <f t="shared" si="230"/>
        <v>42362.36518518519</v>
      </c>
      <c r="T3711" s="13">
        <f t="shared" si="231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9" t="s">
        <v>8321</v>
      </c>
      <c r="R3712" t="s">
        <v>8325</v>
      </c>
      <c r="S3712" s="13">
        <f t="shared" si="230"/>
        <v>42243.961273148147</v>
      </c>
      <c r="T3712" s="13">
        <f t="shared" si="231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9" t="s">
        <v>8321</v>
      </c>
      <c r="R3713" t="s">
        <v>8325</v>
      </c>
      <c r="S3713" s="13">
        <f t="shared" si="230"/>
        <v>42135.67050925926</v>
      </c>
      <c r="T3713" s="13">
        <f t="shared" si="231"/>
        <v>42195.67050925926</v>
      </c>
    </row>
    <row r="3714" spans="1:20" ht="45" hidden="1" x14ac:dyDescent="0.25">
      <c r="A3714">
        <v>223</v>
      </c>
      <c r="B3714" s="3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32">ROUND(E3714/D3714*100,0)</f>
        <v>0</v>
      </c>
      <c r="P3714">
        <f t="shared" ref="P3714:P3777" si="233">IFERROR(ROUND(E3714/L3714, 2), 0)</f>
        <v>0</v>
      </c>
      <c r="Q3714" s="9" t="s">
        <v>8321</v>
      </c>
      <c r="R3714" t="s">
        <v>8325</v>
      </c>
      <c r="S3714" s="13">
        <f t="shared" si="230"/>
        <v>42482.048032407409</v>
      </c>
      <c r="T3714" s="13">
        <f t="shared" si="231"/>
        <v>42512.045138888891</v>
      </c>
    </row>
    <row r="3715" spans="1:20" ht="45" hidden="1" x14ac:dyDescent="0.25">
      <c r="A3715">
        <v>231</v>
      </c>
      <c r="B3715" s="3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32"/>
        <v>0</v>
      </c>
      <c r="P3715">
        <f t="shared" si="233"/>
        <v>0</v>
      </c>
      <c r="Q3715" s="9" t="s">
        <v>8321</v>
      </c>
      <c r="R3715" t="s">
        <v>8325</v>
      </c>
      <c r="S3715" s="13">
        <f t="shared" ref="S3715:S3778" si="234">(((J3715/60)/60)/24)+DATE(1970,1,1)</f>
        <v>42341.958923611113</v>
      </c>
      <c r="T3715" s="13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9" t="s">
        <v>8323</v>
      </c>
      <c r="R3716" t="s">
        <v>8324</v>
      </c>
      <c r="S3716" s="13">
        <f t="shared" si="234"/>
        <v>42346.20685185185</v>
      </c>
      <c r="T3716" s="13">
        <f t="shared" si="235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9" t="s">
        <v>8323</v>
      </c>
      <c r="R3717" t="s">
        <v>8324</v>
      </c>
      <c r="S3717" s="13">
        <f t="shared" si="234"/>
        <v>41834.784120370372</v>
      </c>
      <c r="T3717" s="13">
        <f t="shared" si="235"/>
        <v>41864.784120370372</v>
      </c>
    </row>
    <row r="3718" spans="1:20" ht="45" hidden="1" x14ac:dyDescent="0.25">
      <c r="A3718">
        <v>2390</v>
      </c>
      <c r="B3718" s="3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9" t="s">
        <v>8308</v>
      </c>
      <c r="R3718" t="s">
        <v>8342</v>
      </c>
      <c r="S3718" s="13">
        <f t="shared" si="234"/>
        <v>41968.262314814812</v>
      </c>
      <c r="T3718" s="13">
        <f t="shared" si="235"/>
        <v>42008.262314814812</v>
      </c>
    </row>
    <row r="3719" spans="1:20" ht="30" hidden="1" x14ac:dyDescent="0.25">
      <c r="A3719">
        <v>178</v>
      </c>
      <c r="B3719" s="3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9" t="s">
        <v>8321</v>
      </c>
      <c r="R3719" t="s">
        <v>8325</v>
      </c>
      <c r="S3719" s="13">
        <f t="shared" si="234"/>
        <v>42304.955381944441</v>
      </c>
      <c r="T3719" s="13">
        <f t="shared" si="235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9" t="s">
        <v>8308</v>
      </c>
      <c r="R3720" t="s">
        <v>8310</v>
      </c>
      <c r="S3720" s="13">
        <f t="shared" si="234"/>
        <v>42189.673263888893</v>
      </c>
      <c r="T3720" s="13">
        <f t="shared" si="235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9" t="s">
        <v>8327</v>
      </c>
      <c r="R3721" t="s">
        <v>8354</v>
      </c>
      <c r="S3721" s="13">
        <f t="shared" si="234"/>
        <v>40568.972569444442</v>
      </c>
      <c r="T3721" s="13">
        <f t="shared" si="235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9" t="s">
        <v>8308</v>
      </c>
      <c r="R3722" t="s">
        <v>8315</v>
      </c>
      <c r="S3722" s="13">
        <f t="shared" si="234"/>
        <v>42536.246620370366</v>
      </c>
      <c r="T3722" s="13">
        <f t="shared" si="235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9" t="s">
        <v>8308</v>
      </c>
      <c r="R3723" t="s">
        <v>8342</v>
      </c>
      <c r="S3723" s="13">
        <f t="shared" si="234"/>
        <v>42198.775787037041</v>
      </c>
      <c r="T3723" s="13">
        <f t="shared" si="235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9" t="s">
        <v>8323</v>
      </c>
      <c r="R3724" t="s">
        <v>8335</v>
      </c>
      <c r="S3724" s="13">
        <f t="shared" si="234"/>
        <v>42469.951284722221</v>
      </c>
      <c r="T3724" s="13">
        <f t="shared" si="235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9" t="s">
        <v>8321</v>
      </c>
      <c r="R3725" t="s">
        <v>8325</v>
      </c>
      <c r="S3725" s="13">
        <f t="shared" si="234"/>
        <v>42612.911712962959</v>
      </c>
      <c r="T3725" s="13">
        <f t="shared" si="235"/>
        <v>42642.911712962959</v>
      </c>
    </row>
    <row r="3726" spans="1:20" ht="45" hidden="1" x14ac:dyDescent="0.25">
      <c r="A3726">
        <v>1696</v>
      </c>
      <c r="B3726" s="3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9" t="s">
        <v>8327</v>
      </c>
      <c r="R3726" t="s">
        <v>8330</v>
      </c>
      <c r="S3726" s="13">
        <f t="shared" si="234"/>
        <v>42796.069571759261</v>
      </c>
      <c r="T3726" s="13">
        <f t="shared" si="235"/>
        <v>42826.027905092589</v>
      </c>
    </row>
    <row r="3727" spans="1:20" ht="45" hidden="1" x14ac:dyDescent="0.25">
      <c r="A3727">
        <v>1861</v>
      </c>
      <c r="B3727" s="3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9" t="s">
        <v>8316</v>
      </c>
      <c r="R3727" t="s">
        <v>8344</v>
      </c>
      <c r="S3727" s="13">
        <f t="shared" si="234"/>
        <v>42000.300243055557</v>
      </c>
      <c r="T3727" s="13">
        <f t="shared" si="235"/>
        <v>42030.300243055557</v>
      </c>
    </row>
    <row r="3728" spans="1:20" ht="45" hidden="1" x14ac:dyDescent="0.25">
      <c r="A3728">
        <v>140</v>
      </c>
      <c r="B3728" s="3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9" t="s">
        <v>8321</v>
      </c>
      <c r="R3728" t="s">
        <v>8337</v>
      </c>
      <c r="S3728" s="13">
        <f t="shared" si="234"/>
        <v>42053.198287037041</v>
      </c>
      <c r="T3728" s="13">
        <f t="shared" si="235"/>
        <v>42083.15662037037</v>
      </c>
    </row>
    <row r="3729" spans="1:20" ht="45" hidden="1" x14ac:dyDescent="0.25">
      <c r="A3729">
        <v>1448</v>
      </c>
      <c r="B3729" s="3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9" t="s">
        <v>8311</v>
      </c>
      <c r="R3729" t="s">
        <v>8348</v>
      </c>
      <c r="S3729" s="13">
        <f t="shared" si="234"/>
        <v>42115.936550925922</v>
      </c>
      <c r="T3729" s="13">
        <f t="shared" si="235"/>
        <v>42146.225694444445</v>
      </c>
    </row>
    <row r="3730" spans="1:20" ht="30" hidden="1" x14ac:dyDescent="0.25">
      <c r="A3730">
        <v>1982</v>
      </c>
      <c r="B3730" s="3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9" t="s">
        <v>8313</v>
      </c>
      <c r="R3730" t="s">
        <v>8353</v>
      </c>
      <c r="S3730" s="13">
        <f t="shared" si="234"/>
        <v>42678.586655092593</v>
      </c>
      <c r="T3730" s="13">
        <f t="shared" si="235"/>
        <v>42708.628321759257</v>
      </c>
    </row>
    <row r="3731" spans="1:20" ht="45" hidden="1" x14ac:dyDescent="0.25">
      <c r="A3731">
        <v>2513</v>
      </c>
      <c r="B3731" s="3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9" t="s">
        <v>8319</v>
      </c>
      <c r="R3731" t="s">
        <v>8357</v>
      </c>
      <c r="S3731" s="13">
        <f t="shared" si="234"/>
        <v>42732.00681712963</v>
      </c>
      <c r="T3731" s="13">
        <f t="shared" si="235"/>
        <v>42792.00681712963</v>
      </c>
    </row>
    <row r="3732" spans="1:20" ht="45" hidden="1" x14ac:dyDescent="0.25">
      <c r="A3732">
        <v>2363</v>
      </c>
      <c r="B3732" s="3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9" t="s">
        <v>8308</v>
      </c>
      <c r="R3732" t="s">
        <v>8342</v>
      </c>
      <c r="S3732" s="13">
        <f t="shared" si="234"/>
        <v>42322.011574074073</v>
      </c>
      <c r="T3732" s="13">
        <f t="shared" si="235"/>
        <v>42367.011574074073</v>
      </c>
    </row>
    <row r="3733" spans="1:20" ht="45" hidden="1" x14ac:dyDescent="0.25">
      <c r="A3733">
        <v>236</v>
      </c>
      <c r="B3733" s="3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9" t="s">
        <v>8321</v>
      </c>
      <c r="R3733" t="s">
        <v>8325</v>
      </c>
      <c r="S3733" s="13">
        <f t="shared" si="234"/>
        <v>42321.08447916666</v>
      </c>
      <c r="T3733" s="13">
        <f t="shared" si="235"/>
        <v>42374</v>
      </c>
    </row>
    <row r="3734" spans="1:20" ht="45" hidden="1" x14ac:dyDescent="0.25">
      <c r="A3734">
        <v>2876</v>
      </c>
      <c r="B3734" s="3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9" t="s">
        <v>8323</v>
      </c>
      <c r="R3734" t="s">
        <v>8326</v>
      </c>
      <c r="S3734" s="13">
        <f t="shared" si="234"/>
        <v>42171.743969907402</v>
      </c>
      <c r="T3734" s="13">
        <f t="shared" si="235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9" t="s">
        <v>8323</v>
      </c>
      <c r="R3735" t="s">
        <v>8335</v>
      </c>
      <c r="S3735" s="13">
        <f t="shared" si="234"/>
        <v>42226.694780092599</v>
      </c>
      <c r="T3735" s="13">
        <f t="shared" si="235"/>
        <v>42261.694780092599</v>
      </c>
    </row>
    <row r="3736" spans="1:20" ht="45" hidden="1" x14ac:dyDescent="0.25">
      <c r="A3736">
        <v>1996</v>
      </c>
      <c r="B3736" s="3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9" t="s">
        <v>8313</v>
      </c>
      <c r="R3736" t="s">
        <v>8353</v>
      </c>
      <c r="S3736" s="13">
        <f t="shared" si="234"/>
        <v>41800.819571759261</v>
      </c>
      <c r="T3736" s="13">
        <f t="shared" si="235"/>
        <v>41830.819571759261</v>
      </c>
    </row>
    <row r="3737" spans="1:20" ht="45" hidden="1" x14ac:dyDescent="0.25">
      <c r="A3737">
        <v>1445</v>
      </c>
      <c r="B3737" s="3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9" t="s">
        <v>8311</v>
      </c>
      <c r="R3737" t="s">
        <v>8348</v>
      </c>
      <c r="S3737" s="13">
        <f t="shared" si="234"/>
        <v>42139.542303240742</v>
      </c>
      <c r="T3737" s="13">
        <f t="shared" si="235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9" t="s">
        <v>8327</v>
      </c>
      <c r="R3738" t="s">
        <v>8330</v>
      </c>
      <c r="S3738" s="13">
        <f t="shared" si="234"/>
        <v>42796.207870370374</v>
      </c>
      <c r="T3738" s="13">
        <f t="shared" si="235"/>
        <v>42820.147916666669</v>
      </c>
    </row>
    <row r="3739" spans="1:20" ht="45" hidden="1" x14ac:dyDescent="0.25">
      <c r="A3739">
        <v>2397</v>
      </c>
      <c r="B3739" s="3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9" t="s">
        <v>8308</v>
      </c>
      <c r="R3739" t="s">
        <v>8342</v>
      </c>
      <c r="S3739" s="13">
        <f t="shared" si="234"/>
        <v>41976.88490740741</v>
      </c>
      <c r="T3739" s="13">
        <f t="shared" si="235"/>
        <v>42006.88490740741</v>
      </c>
    </row>
    <row r="3740" spans="1:20" ht="30" hidden="1" x14ac:dyDescent="0.25">
      <c r="A3740">
        <v>2378</v>
      </c>
      <c r="B3740" s="3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9" t="s">
        <v>8308</v>
      </c>
      <c r="R3740" t="s">
        <v>8342</v>
      </c>
      <c r="S3740" s="13">
        <f t="shared" si="234"/>
        <v>42213.013078703705</v>
      </c>
      <c r="T3740" s="13">
        <f t="shared" si="235"/>
        <v>42242.013078703705</v>
      </c>
    </row>
    <row r="3741" spans="1:20" ht="45" hidden="1" x14ac:dyDescent="0.25">
      <c r="A3741">
        <v>462</v>
      </c>
      <c r="B3741" s="3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9" t="s">
        <v>8321</v>
      </c>
      <c r="R3741" t="s">
        <v>8339</v>
      </c>
      <c r="S3741" s="13">
        <f t="shared" si="234"/>
        <v>40705.126631944448</v>
      </c>
      <c r="T3741" s="13">
        <f t="shared" si="235"/>
        <v>40765.126631944448</v>
      </c>
    </row>
    <row r="3742" spans="1:20" ht="45" hidden="1" x14ac:dyDescent="0.25">
      <c r="A3742">
        <v>582</v>
      </c>
      <c r="B3742" s="3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9" t="s">
        <v>8308</v>
      </c>
      <c r="R3742" t="s">
        <v>8342</v>
      </c>
      <c r="S3742" s="13">
        <f t="shared" si="234"/>
        <v>42055.739803240736</v>
      </c>
      <c r="T3742" s="13">
        <f t="shared" si="235"/>
        <v>42078.75</v>
      </c>
    </row>
    <row r="3743" spans="1:20" ht="45" hidden="1" x14ac:dyDescent="0.25">
      <c r="A3743">
        <v>637</v>
      </c>
      <c r="B3743" s="3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9" t="s">
        <v>8308</v>
      </c>
      <c r="R3743" t="s">
        <v>8342</v>
      </c>
      <c r="S3743" s="13">
        <f t="shared" si="234"/>
        <v>42762.962013888886</v>
      </c>
      <c r="T3743" s="13">
        <f t="shared" si="235"/>
        <v>42791.961111111115</v>
      </c>
    </row>
    <row r="3744" spans="1:20" ht="45" hidden="1" x14ac:dyDescent="0.25">
      <c r="A3744">
        <v>706</v>
      </c>
      <c r="B3744" s="3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9" t="s">
        <v>8308</v>
      </c>
      <c r="R3744" t="s">
        <v>8310</v>
      </c>
      <c r="S3744" s="13">
        <f t="shared" si="234"/>
        <v>42676.995173611111</v>
      </c>
      <c r="T3744" s="13">
        <f t="shared" si="235"/>
        <v>42718.777083333334</v>
      </c>
    </row>
    <row r="3745" spans="1:20" ht="45" hidden="1" x14ac:dyDescent="0.25">
      <c r="A3745">
        <v>911</v>
      </c>
      <c r="B3745" s="3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9" t="s">
        <v>8327</v>
      </c>
      <c r="R3745" t="s">
        <v>8350</v>
      </c>
      <c r="S3745" s="13">
        <f t="shared" si="234"/>
        <v>41642.005150462966</v>
      </c>
      <c r="T3745" s="13">
        <f t="shared" si="235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9" t="s">
        <v>8319</v>
      </c>
      <c r="R3746" t="s">
        <v>8357</v>
      </c>
      <c r="S3746" s="13">
        <f t="shared" si="234"/>
        <v>42371.446909722217</v>
      </c>
      <c r="T3746" s="13">
        <f t="shared" si="235"/>
        <v>42401.446909722217</v>
      </c>
    </row>
    <row r="3747" spans="1:20" ht="45" hidden="1" x14ac:dyDescent="0.25">
      <c r="A3747">
        <v>2520</v>
      </c>
      <c r="B3747" s="3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9" t="s">
        <v>8319</v>
      </c>
      <c r="R3747" t="s">
        <v>8357</v>
      </c>
      <c r="S3747" s="13">
        <f t="shared" si="234"/>
        <v>42612.600520833337</v>
      </c>
      <c r="T3747" s="13">
        <f t="shared" si="235"/>
        <v>42658.806249999994</v>
      </c>
    </row>
    <row r="3748" spans="1:20" ht="45" hidden="1" x14ac:dyDescent="0.25">
      <c r="A3748">
        <v>2561</v>
      </c>
      <c r="B3748" s="3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9" t="s">
        <v>8319</v>
      </c>
      <c r="R3748" t="s">
        <v>8345</v>
      </c>
      <c r="S3748" s="13">
        <f t="shared" si="234"/>
        <v>42260.528807870374</v>
      </c>
      <c r="T3748" s="13">
        <f t="shared" si="235"/>
        <v>42290.528807870374</v>
      </c>
    </row>
    <row r="3749" spans="1:20" ht="30" hidden="1" x14ac:dyDescent="0.25">
      <c r="A3749">
        <v>2780</v>
      </c>
      <c r="B3749" s="3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9" t="s">
        <v>8311</v>
      </c>
      <c r="R3749" t="s">
        <v>8356</v>
      </c>
      <c r="S3749" s="13">
        <f t="shared" si="234"/>
        <v>42774.447777777779</v>
      </c>
      <c r="T3749" s="13">
        <f t="shared" si="235"/>
        <v>42804.447777777779</v>
      </c>
    </row>
    <row r="3750" spans="1:20" ht="45" hidden="1" x14ac:dyDescent="0.25">
      <c r="A3750">
        <v>3127</v>
      </c>
      <c r="B3750" s="3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9" t="s">
        <v>8323</v>
      </c>
      <c r="R3750" t="s">
        <v>8324</v>
      </c>
      <c r="S3750" s="13">
        <f t="shared" si="234"/>
        <v>42034.856817129628</v>
      </c>
      <c r="T3750" s="13">
        <f t="shared" si="235"/>
        <v>42064.856817129628</v>
      </c>
    </row>
    <row r="3751" spans="1:20" ht="45" hidden="1" x14ac:dyDescent="0.25">
      <c r="A3751">
        <v>3628</v>
      </c>
      <c r="B3751" s="3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9" t="s">
        <v>8323</v>
      </c>
      <c r="R3751" t="s">
        <v>8335</v>
      </c>
      <c r="S3751" s="13">
        <f t="shared" si="234"/>
        <v>42291.833287037036</v>
      </c>
      <c r="T3751" s="13">
        <f t="shared" si="235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9" t="s">
        <v>8321</v>
      </c>
      <c r="R3752" t="s">
        <v>8325</v>
      </c>
      <c r="S3752" s="13">
        <f t="shared" si="234"/>
        <v>42047.394942129627</v>
      </c>
      <c r="T3752" s="13">
        <f t="shared" si="235"/>
        <v>42082.353275462956</v>
      </c>
    </row>
    <row r="3753" spans="1:20" ht="45" hidden="1" x14ac:dyDescent="0.25">
      <c r="A3753">
        <v>2575</v>
      </c>
      <c r="B3753" s="3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9" t="s">
        <v>8319</v>
      </c>
      <c r="R3753" t="s">
        <v>8345</v>
      </c>
      <c r="S3753" s="13">
        <f t="shared" si="234"/>
        <v>41986.108726851846</v>
      </c>
      <c r="T3753" s="13">
        <f t="shared" si="235"/>
        <v>42016.108726851846</v>
      </c>
    </row>
    <row r="3754" spans="1:20" ht="45" hidden="1" x14ac:dyDescent="0.25">
      <c r="A3754">
        <v>611</v>
      </c>
      <c r="B3754" s="3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9" t="s">
        <v>8308</v>
      </c>
      <c r="R3754" t="s">
        <v>8342</v>
      </c>
      <c r="S3754" s="13">
        <f t="shared" si="234"/>
        <v>42328.560613425929</v>
      </c>
      <c r="T3754" s="13">
        <f t="shared" si="235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9" t="s">
        <v>8323</v>
      </c>
      <c r="R3755" t="s">
        <v>8324</v>
      </c>
      <c r="S3755" s="13">
        <f t="shared" si="234"/>
        <v>42438.779131944444</v>
      </c>
      <c r="T3755" s="13">
        <f t="shared" si="235"/>
        <v>42498.73746527778</v>
      </c>
    </row>
    <row r="3756" spans="1:20" ht="45" hidden="1" x14ac:dyDescent="0.25">
      <c r="A3756">
        <v>623</v>
      </c>
      <c r="B3756" s="3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9" t="s">
        <v>8308</v>
      </c>
      <c r="R3756" t="s">
        <v>8342</v>
      </c>
      <c r="S3756" s="13">
        <f t="shared" si="234"/>
        <v>42122.009224537032</v>
      </c>
      <c r="T3756" s="13">
        <f t="shared" si="235"/>
        <v>42152.009224537032</v>
      </c>
    </row>
    <row r="3757" spans="1:20" ht="45" hidden="1" x14ac:dyDescent="0.25">
      <c r="A3757">
        <v>3114</v>
      </c>
      <c r="B3757" s="3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9" t="s">
        <v>8323</v>
      </c>
      <c r="R3757" t="s">
        <v>8324</v>
      </c>
      <c r="S3757" s="13">
        <f t="shared" si="234"/>
        <v>41843.632523148146</v>
      </c>
      <c r="T3757" s="13">
        <f t="shared" si="235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9" t="s">
        <v>8323</v>
      </c>
      <c r="R3758" t="s">
        <v>8326</v>
      </c>
      <c r="S3758" s="13">
        <f t="shared" si="234"/>
        <v>42495.722187499996</v>
      </c>
      <c r="T3758" s="13">
        <f t="shared" si="235"/>
        <v>42525.722187499996</v>
      </c>
    </row>
    <row r="3759" spans="1:20" ht="30" hidden="1" x14ac:dyDescent="0.25">
      <c r="A3759">
        <v>133</v>
      </c>
      <c r="B3759" s="3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9" t="s">
        <v>8321</v>
      </c>
      <c r="R3759" t="s">
        <v>8337</v>
      </c>
      <c r="S3759" s="13">
        <f t="shared" si="234"/>
        <v>42491.80768518518</v>
      </c>
      <c r="T3759" s="13">
        <f t="shared" si="235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9" t="s">
        <v>8308</v>
      </c>
      <c r="R3760" t="s">
        <v>8342</v>
      </c>
      <c r="S3760" s="13">
        <f t="shared" si="234"/>
        <v>42143.79415509259</v>
      </c>
      <c r="T3760" s="13">
        <f t="shared" si="235"/>
        <v>42173.79415509259</v>
      </c>
    </row>
    <row r="3761" spans="1:20" ht="45" hidden="1" x14ac:dyDescent="0.25">
      <c r="A3761">
        <v>137</v>
      </c>
      <c r="B3761" s="3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9" t="s">
        <v>8321</v>
      </c>
      <c r="R3761" t="s">
        <v>8337</v>
      </c>
      <c r="S3761" s="13">
        <f t="shared" si="234"/>
        <v>42239.573993055557</v>
      </c>
      <c r="T3761" s="13">
        <f t="shared" si="235"/>
        <v>42289.573993055557</v>
      </c>
    </row>
    <row r="3762" spans="1:20" ht="45" hidden="1" x14ac:dyDescent="0.25">
      <c r="A3762">
        <v>208</v>
      </c>
      <c r="B3762" s="3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9" t="s">
        <v>8321</v>
      </c>
      <c r="R3762" t="s">
        <v>8325</v>
      </c>
      <c r="S3762" s="13">
        <f t="shared" si="234"/>
        <v>41959.369988425926</v>
      </c>
      <c r="T3762" s="13">
        <f t="shared" si="235"/>
        <v>41989.369988425926</v>
      </c>
    </row>
    <row r="3763" spans="1:20" hidden="1" x14ac:dyDescent="0.25">
      <c r="A3763">
        <v>221</v>
      </c>
      <c r="B3763" s="3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9" t="s">
        <v>8321</v>
      </c>
      <c r="R3763" t="s">
        <v>8325</v>
      </c>
      <c r="S3763" s="13">
        <f t="shared" si="234"/>
        <v>42031.837546296301</v>
      </c>
      <c r="T3763" s="13">
        <f t="shared" si="235"/>
        <v>42091.79587962963</v>
      </c>
    </row>
    <row r="3764" spans="1:20" ht="45" hidden="1" x14ac:dyDescent="0.25">
      <c r="A3764">
        <v>487</v>
      </c>
      <c r="B3764" s="3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9" t="s">
        <v>8321</v>
      </c>
      <c r="R3764" t="s">
        <v>8339</v>
      </c>
      <c r="S3764" s="13">
        <f t="shared" si="234"/>
        <v>42669.594837962963</v>
      </c>
      <c r="T3764" s="13">
        <f t="shared" si="235"/>
        <v>42729.636504629627</v>
      </c>
    </row>
    <row r="3765" spans="1:20" ht="45" hidden="1" x14ac:dyDescent="0.25">
      <c r="A3765">
        <v>562</v>
      </c>
      <c r="B3765" s="3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9" t="s">
        <v>8308</v>
      </c>
      <c r="R3765" t="s">
        <v>8342</v>
      </c>
      <c r="S3765" s="13">
        <f t="shared" si="234"/>
        <v>42692.389062500006</v>
      </c>
      <c r="T3765" s="13">
        <f t="shared" si="235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9" t="s">
        <v>8327</v>
      </c>
      <c r="R3766" t="s">
        <v>8354</v>
      </c>
      <c r="S3766" s="13">
        <f t="shared" si="234"/>
        <v>42007.788680555561</v>
      </c>
      <c r="T3766" s="13">
        <f t="shared" si="235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9" t="s">
        <v>8311</v>
      </c>
      <c r="R3767" t="s">
        <v>8348</v>
      </c>
      <c r="S3767" s="13">
        <f t="shared" si="234"/>
        <v>42299.926145833335</v>
      </c>
      <c r="T3767" s="13">
        <f t="shared" si="235"/>
        <v>42329.967812499999</v>
      </c>
    </row>
    <row r="3768" spans="1:20" ht="30" hidden="1" x14ac:dyDescent="0.25">
      <c r="A3768">
        <v>2350</v>
      </c>
      <c r="B3768" s="3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9" t="s">
        <v>8308</v>
      </c>
      <c r="R3768" t="s">
        <v>8342</v>
      </c>
      <c r="S3768" s="13">
        <f t="shared" si="234"/>
        <v>42708.842245370368</v>
      </c>
      <c r="T3768" s="13">
        <f t="shared" si="235"/>
        <v>42738.842245370368</v>
      </c>
    </row>
    <row r="3769" spans="1:20" ht="45" hidden="1" x14ac:dyDescent="0.25">
      <c r="A3769">
        <v>2400</v>
      </c>
      <c r="B3769" s="3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9" t="s">
        <v>8308</v>
      </c>
      <c r="R3769" t="s">
        <v>8342</v>
      </c>
      <c r="S3769" s="13">
        <f t="shared" si="234"/>
        <v>42444.268101851849</v>
      </c>
      <c r="T3769" s="13">
        <f t="shared" si="235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9" t="s">
        <v>8323</v>
      </c>
      <c r="R3770" t="s">
        <v>8326</v>
      </c>
      <c r="S3770" s="13">
        <f t="shared" si="234"/>
        <v>42037.986284722225</v>
      </c>
      <c r="T3770" s="13">
        <f t="shared" si="235"/>
        <v>42097.944618055553</v>
      </c>
    </row>
    <row r="3771" spans="1:20" ht="45" hidden="1" x14ac:dyDescent="0.25">
      <c r="A3771">
        <v>2945</v>
      </c>
      <c r="B3771" s="3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9" t="s">
        <v>8323</v>
      </c>
      <c r="R3771" t="s">
        <v>8324</v>
      </c>
      <c r="S3771" s="13">
        <f t="shared" si="234"/>
        <v>42118.139583333337</v>
      </c>
      <c r="T3771" s="13">
        <f t="shared" si="235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9" t="s">
        <v>8323</v>
      </c>
      <c r="R3772" t="s">
        <v>8324</v>
      </c>
      <c r="S3772" s="13">
        <f t="shared" si="234"/>
        <v>42433.650590277779</v>
      </c>
      <c r="T3772" s="13">
        <f t="shared" si="235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9" t="s">
        <v>8308</v>
      </c>
      <c r="R3773" t="s">
        <v>8342</v>
      </c>
      <c r="S3773" s="13">
        <f t="shared" si="234"/>
        <v>42318.616851851853</v>
      </c>
      <c r="T3773" s="13">
        <f t="shared" si="235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9" t="s">
        <v>8319</v>
      </c>
      <c r="R3774" t="s">
        <v>8357</v>
      </c>
      <c r="S3774" s="13">
        <f t="shared" si="234"/>
        <v>42105.072962962964</v>
      </c>
      <c r="T3774" s="13">
        <f t="shared" si="235"/>
        <v>42135.072962962964</v>
      </c>
    </row>
    <row r="3775" spans="1:20" ht="45" hidden="1" x14ac:dyDescent="0.25">
      <c r="A3775">
        <v>1058</v>
      </c>
      <c r="B3775" s="3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9" t="s">
        <v>8346</v>
      </c>
      <c r="R3775" t="s">
        <v>8347</v>
      </c>
      <c r="S3775" s="13">
        <f t="shared" si="234"/>
        <v>42047.900960648149</v>
      </c>
      <c r="T3775" s="13">
        <f t="shared" si="235"/>
        <v>42089</v>
      </c>
    </row>
    <row r="3776" spans="1:20" ht="45" hidden="1" x14ac:dyDescent="0.25">
      <c r="A3776">
        <v>1131</v>
      </c>
      <c r="B3776" s="3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9" t="s">
        <v>8316</v>
      </c>
      <c r="R3776" t="s">
        <v>8344</v>
      </c>
      <c r="S3776" s="13">
        <f t="shared" si="234"/>
        <v>42332.908194444448</v>
      </c>
      <c r="T3776" s="13">
        <f t="shared" si="235"/>
        <v>42362.908194444448</v>
      </c>
    </row>
    <row r="3777" spans="1:20" ht="45" hidden="1" x14ac:dyDescent="0.25">
      <c r="A3777">
        <v>1432</v>
      </c>
      <c r="B3777" s="3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9" t="s">
        <v>8311</v>
      </c>
      <c r="R3777" t="s">
        <v>8348</v>
      </c>
      <c r="S3777" s="13">
        <f t="shared" si="234"/>
        <v>42175.780416666668</v>
      </c>
      <c r="T3777" s="13">
        <f t="shared" si="235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36">ROUND(E3778/D3778*100,0)</f>
        <v>0</v>
      </c>
      <c r="P3778">
        <f t="shared" ref="P3778:P3841" si="237">IFERROR(ROUND(E3778/L3778, 2), 0)</f>
        <v>0</v>
      </c>
      <c r="Q3778" s="9" t="s">
        <v>8319</v>
      </c>
      <c r="R3778" t="s">
        <v>8345</v>
      </c>
      <c r="S3778" s="13">
        <f t="shared" si="234"/>
        <v>41822.040497685186</v>
      </c>
      <c r="T3778" s="13">
        <f t="shared" si="235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>
        <f t="shared" si="237"/>
        <v>0</v>
      </c>
      <c r="Q3779" s="9" t="s">
        <v>8311</v>
      </c>
      <c r="R3779" t="s">
        <v>8348</v>
      </c>
      <c r="S3779" s="13">
        <f t="shared" ref="S3779:S3842" si="238">(((J3779/60)/60)/24)+DATE(1970,1,1)</f>
        <v>42312.204814814817</v>
      </c>
      <c r="T3779" s="13">
        <f t="shared" ref="T3779:T3842" si="239">(((I3779/60)/60)/24)+DATE(1970,1,1)</f>
        <v>42340.725694444445</v>
      </c>
    </row>
    <row r="3780" spans="1:20" ht="30" hidden="1" x14ac:dyDescent="0.25">
      <c r="A3780">
        <v>2504</v>
      </c>
      <c r="B3780" s="3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9" t="s">
        <v>8319</v>
      </c>
      <c r="R3780" t="s">
        <v>8357</v>
      </c>
      <c r="S3780" s="13">
        <f t="shared" si="238"/>
        <v>41928.015439814815</v>
      </c>
      <c r="T3780" s="13">
        <f t="shared" si="239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9" t="s">
        <v>8319</v>
      </c>
      <c r="R3781" t="s">
        <v>8345</v>
      </c>
      <c r="S3781" s="13">
        <f t="shared" si="238"/>
        <v>41842.980879629627</v>
      </c>
      <c r="T3781" s="13">
        <f t="shared" si="239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9" t="s">
        <v>8308</v>
      </c>
      <c r="R3782" t="s">
        <v>8342</v>
      </c>
      <c r="S3782" s="13">
        <f t="shared" si="238"/>
        <v>42717.121377314819</v>
      </c>
      <c r="T3782" s="13">
        <f t="shared" si="239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9" t="s">
        <v>8321</v>
      </c>
      <c r="R3783" t="s">
        <v>8339</v>
      </c>
      <c r="S3783" s="13">
        <f t="shared" si="238"/>
        <v>42114.726134259254</v>
      </c>
      <c r="T3783" s="13">
        <f t="shared" si="239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9" t="s">
        <v>8311</v>
      </c>
      <c r="R3784" t="s">
        <v>8349</v>
      </c>
      <c r="S3784" s="13">
        <f t="shared" si="238"/>
        <v>41389.679560185185</v>
      </c>
      <c r="T3784" s="13">
        <f t="shared" si="239"/>
        <v>41419.679560185185</v>
      </c>
    </row>
    <row r="3785" spans="1:20" ht="30" hidden="1" x14ac:dyDescent="0.25">
      <c r="A3785">
        <v>2379</v>
      </c>
      <c r="B3785" s="3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9" t="s">
        <v>8308</v>
      </c>
      <c r="R3785" t="s">
        <v>8342</v>
      </c>
      <c r="S3785" s="13">
        <f t="shared" si="238"/>
        <v>42237.016388888893</v>
      </c>
      <c r="T3785" s="13">
        <f t="shared" si="239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9" t="s">
        <v>8308</v>
      </c>
      <c r="R3786" t="s">
        <v>8342</v>
      </c>
      <c r="S3786" s="13">
        <f t="shared" si="238"/>
        <v>41954.838240740741</v>
      </c>
      <c r="T3786" s="13">
        <f t="shared" si="239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9" t="s">
        <v>8319</v>
      </c>
      <c r="R3787" t="s">
        <v>8345</v>
      </c>
      <c r="S3787" s="13">
        <f t="shared" si="238"/>
        <v>42077.119409722218</v>
      </c>
      <c r="T3787" s="13">
        <f t="shared" si="239"/>
        <v>42107.119409722218</v>
      </c>
    </row>
    <row r="3788" spans="1:20" ht="45" hidden="1" x14ac:dyDescent="0.25">
      <c r="A3788">
        <v>2686</v>
      </c>
      <c r="B3788" s="3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9" t="s">
        <v>8319</v>
      </c>
      <c r="R3788" t="s">
        <v>8345</v>
      </c>
      <c r="S3788" s="13">
        <f t="shared" si="238"/>
        <v>41892.974803240737</v>
      </c>
      <c r="T3788" s="13">
        <f t="shared" si="239"/>
        <v>41912.974803240737</v>
      </c>
    </row>
    <row r="3789" spans="1:20" ht="45" hidden="1" x14ac:dyDescent="0.25">
      <c r="A3789">
        <v>2888</v>
      </c>
      <c r="B3789" s="3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9" t="s">
        <v>8323</v>
      </c>
      <c r="R3789" t="s">
        <v>8326</v>
      </c>
      <c r="S3789" s="13">
        <f t="shared" si="238"/>
        <v>41922.535185185188</v>
      </c>
      <c r="T3789" s="13">
        <f t="shared" si="239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9" t="s">
        <v>8323</v>
      </c>
      <c r="R3790" t="s">
        <v>8335</v>
      </c>
      <c r="S3790" s="13">
        <f t="shared" si="238"/>
        <v>42615.346817129626</v>
      </c>
      <c r="T3790" s="13">
        <f t="shared" si="239"/>
        <v>42616.416666666672</v>
      </c>
    </row>
    <row r="3791" spans="1:20" ht="45" hidden="1" x14ac:dyDescent="0.25">
      <c r="A3791">
        <v>3882</v>
      </c>
      <c r="B3791" s="3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9" t="s">
        <v>8323</v>
      </c>
      <c r="R3791" t="s">
        <v>8335</v>
      </c>
      <c r="S3791" s="13">
        <f t="shared" si="238"/>
        <v>42373.983449074076</v>
      </c>
      <c r="T3791" s="13">
        <f t="shared" si="239"/>
        <v>42400.960416666669</v>
      </c>
    </row>
    <row r="3792" spans="1:20" ht="45" hidden="1" x14ac:dyDescent="0.25">
      <c r="A3792">
        <v>3948</v>
      </c>
      <c r="B3792" s="3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9" t="s">
        <v>8323</v>
      </c>
      <c r="R3792" t="s">
        <v>8326</v>
      </c>
      <c r="S3792" s="13">
        <f t="shared" si="238"/>
        <v>41829.325497685182</v>
      </c>
      <c r="T3792" s="13">
        <f t="shared" si="239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9" t="s">
        <v>8321</v>
      </c>
      <c r="R3793" t="s">
        <v>8325</v>
      </c>
      <c r="S3793" s="13">
        <f t="shared" si="238"/>
        <v>42164.893993055557</v>
      </c>
      <c r="T3793" s="13">
        <f t="shared" si="239"/>
        <v>42194.893993055557</v>
      </c>
    </row>
    <row r="3794" spans="1:20" ht="30" hidden="1" x14ac:dyDescent="0.25">
      <c r="A3794">
        <v>2357</v>
      </c>
      <c r="B3794" s="3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9" t="s">
        <v>8308</v>
      </c>
      <c r="R3794" t="s">
        <v>8342</v>
      </c>
      <c r="S3794" s="13">
        <f t="shared" si="238"/>
        <v>42264.620115740734</v>
      </c>
      <c r="T3794" s="13">
        <f t="shared" si="239"/>
        <v>42294.620115740734</v>
      </c>
    </row>
    <row r="3795" spans="1:20" ht="45" hidden="1" x14ac:dyDescent="0.25">
      <c r="A3795">
        <v>238</v>
      </c>
      <c r="B3795" s="3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9" t="s">
        <v>8321</v>
      </c>
      <c r="R3795" t="s">
        <v>8325</v>
      </c>
      <c r="S3795" s="13">
        <f t="shared" si="238"/>
        <v>42713.962499999994</v>
      </c>
      <c r="T3795" s="13">
        <f t="shared" si="239"/>
        <v>42734.375</v>
      </c>
    </row>
    <row r="3796" spans="1:20" ht="45" hidden="1" x14ac:dyDescent="0.25">
      <c r="A3796">
        <v>209</v>
      </c>
      <c r="B3796" s="3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9" t="s">
        <v>8321</v>
      </c>
      <c r="R3796" t="s">
        <v>8325</v>
      </c>
      <c r="S3796" s="13">
        <f t="shared" si="238"/>
        <v>42165.922858796301</v>
      </c>
      <c r="T3796" s="13">
        <f t="shared" si="239"/>
        <v>42195.922858796301</v>
      </c>
    </row>
    <row r="3797" spans="1:20" ht="45" hidden="1" x14ac:dyDescent="0.25">
      <c r="A3797">
        <v>565</v>
      </c>
      <c r="B3797" s="3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9" t="s">
        <v>8308</v>
      </c>
      <c r="R3797" t="s">
        <v>8342</v>
      </c>
      <c r="S3797" s="13">
        <f t="shared" si="238"/>
        <v>42165.785289351858</v>
      </c>
      <c r="T3797" s="13">
        <f t="shared" si="239"/>
        <v>42195.785289351858</v>
      </c>
    </row>
    <row r="3798" spans="1:20" ht="45" hidden="1" x14ac:dyDescent="0.25">
      <c r="A3798">
        <v>625</v>
      </c>
      <c r="B3798" s="3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9" t="s">
        <v>8308</v>
      </c>
      <c r="R3798" t="s">
        <v>8342</v>
      </c>
      <c r="S3798" s="13">
        <f t="shared" si="238"/>
        <v>42790.895567129628</v>
      </c>
      <c r="T3798" s="13">
        <f t="shared" si="239"/>
        <v>42820.853900462964</v>
      </c>
    </row>
    <row r="3799" spans="1:20" ht="30" hidden="1" x14ac:dyDescent="0.25">
      <c r="A3799">
        <v>1120</v>
      </c>
      <c r="B3799" s="3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9" t="s">
        <v>8316</v>
      </c>
      <c r="R3799" t="s">
        <v>8334</v>
      </c>
      <c r="S3799" s="13">
        <f t="shared" si="238"/>
        <v>40799.872685185182</v>
      </c>
      <c r="T3799" s="13">
        <f t="shared" si="239"/>
        <v>40844.872685185182</v>
      </c>
    </row>
    <row r="3800" spans="1:20" ht="45" hidden="1" x14ac:dyDescent="0.25">
      <c r="A3800">
        <v>1147</v>
      </c>
      <c r="B3800" s="3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9" t="s">
        <v>8319</v>
      </c>
      <c r="R3800" t="s">
        <v>8345</v>
      </c>
      <c r="S3800" s="13">
        <f t="shared" si="238"/>
        <v>41871.972025462965</v>
      </c>
      <c r="T3800" s="13">
        <f t="shared" si="239"/>
        <v>41931.972025462965</v>
      </c>
    </row>
    <row r="3801" spans="1:20" ht="45" hidden="1" x14ac:dyDescent="0.25">
      <c r="A3801">
        <v>1151</v>
      </c>
      <c r="B3801" s="3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9" t="s">
        <v>8319</v>
      </c>
      <c r="R3801" t="s">
        <v>8345</v>
      </c>
      <c r="S3801" s="13">
        <f t="shared" si="238"/>
        <v>42224.102581018517</v>
      </c>
      <c r="T3801" s="13">
        <f t="shared" si="239"/>
        <v>42254.102581018517</v>
      </c>
    </row>
    <row r="3802" spans="1:20" ht="45" hidden="1" x14ac:dyDescent="0.25">
      <c r="A3802">
        <v>1237</v>
      </c>
      <c r="B3802" s="3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9" t="s">
        <v>8327</v>
      </c>
      <c r="R3802" t="s">
        <v>8354</v>
      </c>
      <c r="S3802" s="13">
        <f t="shared" si="238"/>
        <v>41125.283159722225</v>
      </c>
      <c r="T3802" s="13">
        <f t="shared" si="239"/>
        <v>41145.283159722225</v>
      </c>
    </row>
    <row r="3803" spans="1:20" ht="45" hidden="1" x14ac:dyDescent="0.25">
      <c r="A3803">
        <v>1453</v>
      </c>
      <c r="B3803" s="3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9" t="s">
        <v>8311</v>
      </c>
      <c r="R3803" t="s">
        <v>8348</v>
      </c>
      <c r="S3803" s="13">
        <f t="shared" si="238"/>
        <v>42795.696145833332</v>
      </c>
      <c r="T3803" s="13">
        <f t="shared" si="239"/>
        <v>42840.654479166667</v>
      </c>
    </row>
    <row r="3804" spans="1:20" ht="45" hidden="1" x14ac:dyDescent="0.25">
      <c r="A3804">
        <v>2369</v>
      </c>
      <c r="B3804" s="3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9" t="s">
        <v>8308</v>
      </c>
      <c r="R3804" t="s">
        <v>8342</v>
      </c>
      <c r="S3804" s="13">
        <f t="shared" si="238"/>
        <v>42380.812627314815</v>
      </c>
      <c r="T3804" s="13">
        <f t="shared" si="239"/>
        <v>42410.812627314815</v>
      </c>
    </row>
    <row r="3805" spans="1:20" ht="45" hidden="1" x14ac:dyDescent="0.25">
      <c r="A3805">
        <v>3056</v>
      </c>
      <c r="B3805" s="3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9" t="s">
        <v>8323</v>
      </c>
      <c r="R3805" t="s">
        <v>8324</v>
      </c>
      <c r="S3805" s="13">
        <f t="shared" si="238"/>
        <v>41851.636388888888</v>
      </c>
      <c r="T3805" s="13">
        <f t="shared" si="239"/>
        <v>41911.636388888888</v>
      </c>
    </row>
    <row r="3806" spans="1:20" ht="30" hidden="1" x14ac:dyDescent="0.25">
      <c r="A3806">
        <v>3145</v>
      </c>
      <c r="B3806" s="3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9" t="s">
        <v>8323</v>
      </c>
      <c r="R3806" t="s">
        <v>8326</v>
      </c>
      <c r="S3806" s="13">
        <f t="shared" si="238"/>
        <v>42762.040902777779</v>
      </c>
      <c r="T3806" s="13">
        <f t="shared" si="239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9" t="s">
        <v>8323</v>
      </c>
      <c r="R3807" t="s">
        <v>8335</v>
      </c>
      <c r="S3807" s="13">
        <f t="shared" si="238"/>
        <v>42285.143969907411</v>
      </c>
      <c r="T3807" s="13">
        <f t="shared" si="239"/>
        <v>42325.185636574075</v>
      </c>
    </row>
    <row r="3808" spans="1:20" ht="45" hidden="1" x14ac:dyDescent="0.25">
      <c r="A3808">
        <v>3954</v>
      </c>
      <c r="B3808" s="3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9" t="s">
        <v>8323</v>
      </c>
      <c r="R3808" t="s">
        <v>8326</v>
      </c>
      <c r="S3808" s="13">
        <f t="shared" si="238"/>
        <v>41774.651203703703</v>
      </c>
      <c r="T3808" s="13">
        <f t="shared" si="239"/>
        <v>41834.651203703703</v>
      </c>
    </row>
    <row r="3809" spans="1:20" ht="45" hidden="1" x14ac:dyDescent="0.25">
      <c r="A3809">
        <v>2516</v>
      </c>
      <c r="B3809" s="3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9" t="s">
        <v>8319</v>
      </c>
      <c r="R3809" t="s">
        <v>8357</v>
      </c>
      <c r="S3809" s="13">
        <f t="shared" si="238"/>
        <v>41942.653379629628</v>
      </c>
      <c r="T3809" s="13">
        <f t="shared" si="239"/>
        <v>41972.6950462963</v>
      </c>
    </row>
    <row r="3810" spans="1:20" ht="45" hidden="1" x14ac:dyDescent="0.25">
      <c r="A3810">
        <v>129</v>
      </c>
      <c r="B3810" s="3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9" t="s">
        <v>8321</v>
      </c>
      <c r="R3810" t="s">
        <v>8337</v>
      </c>
      <c r="S3810" s="13">
        <f t="shared" si="238"/>
        <v>41882.937303240738</v>
      </c>
      <c r="T3810" s="13">
        <f t="shared" si="239"/>
        <v>41942.937303240738</v>
      </c>
    </row>
    <row r="3811" spans="1:20" ht="45" hidden="1" x14ac:dyDescent="0.25">
      <c r="A3811">
        <v>451</v>
      </c>
      <c r="B3811" s="3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9" t="s">
        <v>8321</v>
      </c>
      <c r="R3811" t="s">
        <v>8339</v>
      </c>
      <c r="S3811" s="13">
        <f t="shared" si="238"/>
        <v>41634.715173611112</v>
      </c>
      <c r="T3811" s="13">
        <f t="shared" si="239"/>
        <v>41664.715173611112</v>
      </c>
    </row>
    <row r="3812" spans="1:20" ht="45" hidden="1" x14ac:dyDescent="0.25">
      <c r="A3812">
        <v>457</v>
      </c>
      <c r="B3812" s="3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9" t="s">
        <v>8321</v>
      </c>
      <c r="R3812" t="s">
        <v>8339</v>
      </c>
      <c r="S3812" s="13">
        <f t="shared" si="238"/>
        <v>41837.767500000002</v>
      </c>
      <c r="T3812" s="13">
        <f t="shared" si="239"/>
        <v>41867.767500000002</v>
      </c>
    </row>
    <row r="3813" spans="1:20" ht="30" hidden="1" x14ac:dyDescent="0.25">
      <c r="A3813">
        <v>632</v>
      </c>
      <c r="B3813" s="3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9" t="s">
        <v>8308</v>
      </c>
      <c r="R3813" t="s">
        <v>8342</v>
      </c>
      <c r="S3813" s="13">
        <f t="shared" si="238"/>
        <v>42303.659317129626</v>
      </c>
      <c r="T3813" s="13">
        <f t="shared" si="239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9" t="s">
        <v>8327</v>
      </c>
      <c r="R3814" t="s">
        <v>8350</v>
      </c>
      <c r="S3814" s="13">
        <f t="shared" si="238"/>
        <v>41013.822858796295</v>
      </c>
      <c r="T3814" s="13">
        <f t="shared" si="239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9" t="s">
        <v>8313</v>
      </c>
      <c r="R3815" t="s">
        <v>8355</v>
      </c>
      <c r="S3815" s="13">
        <f t="shared" si="238"/>
        <v>42188.252199074079</v>
      </c>
      <c r="T3815" s="13">
        <f t="shared" si="239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9" t="s">
        <v>8319</v>
      </c>
      <c r="R3816" t="s">
        <v>8345</v>
      </c>
      <c r="S3816" s="13">
        <f t="shared" si="238"/>
        <v>42164.170046296291</v>
      </c>
      <c r="T3816" s="13">
        <f t="shared" si="239"/>
        <v>42224.170046296291</v>
      </c>
    </row>
    <row r="3817" spans="1:20" ht="45" hidden="1" x14ac:dyDescent="0.25">
      <c r="A3817">
        <v>2508</v>
      </c>
      <c r="B3817" s="3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9" t="s">
        <v>8319</v>
      </c>
      <c r="R3817" t="s">
        <v>8357</v>
      </c>
      <c r="S3817" s="13">
        <f t="shared" si="238"/>
        <v>41835.951782407406</v>
      </c>
      <c r="T3817" s="13">
        <f t="shared" si="239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9" t="s">
        <v>8319</v>
      </c>
      <c r="R3818" t="s">
        <v>8345</v>
      </c>
      <c r="S3818" s="13">
        <f t="shared" si="238"/>
        <v>42155.139479166668</v>
      </c>
      <c r="T3818" s="13">
        <f t="shared" si="239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9" t="s">
        <v>8323</v>
      </c>
      <c r="R3819" t="s">
        <v>8326</v>
      </c>
      <c r="S3819" s="13">
        <f t="shared" si="238"/>
        <v>42325.920717592591</v>
      </c>
      <c r="T3819" s="13">
        <f t="shared" si="239"/>
        <v>42355.920717592591</v>
      </c>
    </row>
    <row r="3820" spans="1:20" ht="45" hidden="1" x14ac:dyDescent="0.25">
      <c r="A3820">
        <v>3936</v>
      </c>
      <c r="B3820" s="3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9" t="s">
        <v>8323</v>
      </c>
      <c r="R3820" t="s">
        <v>8326</v>
      </c>
      <c r="S3820" s="13">
        <f t="shared" si="238"/>
        <v>42675.262962962966</v>
      </c>
      <c r="T3820" s="13">
        <f t="shared" si="239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9" t="s">
        <v>8323</v>
      </c>
      <c r="R3821" t="s">
        <v>8326</v>
      </c>
      <c r="S3821" s="13">
        <f t="shared" si="238"/>
        <v>42322.025115740747</v>
      </c>
      <c r="T3821" s="13">
        <f t="shared" si="239"/>
        <v>42352.025115740747</v>
      </c>
    </row>
    <row r="3822" spans="1:20" ht="45" hidden="1" x14ac:dyDescent="0.25">
      <c r="A3822">
        <v>4071</v>
      </c>
      <c r="B3822" s="3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9" t="s">
        <v>8323</v>
      </c>
      <c r="R3822" t="s">
        <v>8326</v>
      </c>
      <c r="S3822" s="13">
        <f t="shared" si="238"/>
        <v>42700.804756944446</v>
      </c>
      <c r="T3822" s="13">
        <f t="shared" si="239"/>
        <v>42730.804756944446</v>
      </c>
    </row>
    <row r="3823" spans="1:20" ht="45" hidden="1" x14ac:dyDescent="0.25">
      <c r="A3823">
        <v>2771</v>
      </c>
      <c r="B3823" s="3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9" t="s">
        <v>8311</v>
      </c>
      <c r="R3823" t="s">
        <v>8356</v>
      </c>
      <c r="S3823" s="13">
        <f t="shared" si="238"/>
        <v>41257.531712962962</v>
      </c>
      <c r="T3823" s="13">
        <f t="shared" si="239"/>
        <v>41306.708333333336</v>
      </c>
    </row>
    <row r="3824" spans="1:20" ht="45" hidden="1" x14ac:dyDescent="0.25">
      <c r="A3824">
        <v>1161</v>
      </c>
      <c r="B3824" s="3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9" t="s">
        <v>8319</v>
      </c>
      <c r="R3824" t="s">
        <v>8345</v>
      </c>
      <c r="S3824" s="13">
        <f t="shared" si="238"/>
        <v>42122.629502314812</v>
      </c>
      <c r="T3824" s="13">
        <f t="shared" si="239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9" t="s">
        <v>8323</v>
      </c>
      <c r="R3825" t="s">
        <v>8326</v>
      </c>
      <c r="S3825" s="13">
        <f t="shared" si="238"/>
        <v>42550.048449074078</v>
      </c>
      <c r="T3825" s="13">
        <f t="shared" si="239"/>
        <v>42580.978472222225</v>
      </c>
    </row>
    <row r="3826" spans="1:20" ht="45" hidden="1" x14ac:dyDescent="0.25">
      <c r="A3826">
        <v>770</v>
      </c>
      <c r="B3826" s="3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9" t="s">
        <v>8311</v>
      </c>
      <c r="R3826" t="s">
        <v>8352</v>
      </c>
      <c r="S3826" s="13">
        <f t="shared" si="238"/>
        <v>41289.999641203707</v>
      </c>
      <c r="T3826" s="13">
        <f t="shared" si="239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9" t="s">
        <v>8321</v>
      </c>
      <c r="R3827" t="s">
        <v>8325</v>
      </c>
      <c r="S3827" s="13">
        <f t="shared" si="238"/>
        <v>42351.658842592587</v>
      </c>
      <c r="T3827" s="13">
        <f t="shared" si="239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9" t="s">
        <v>8327</v>
      </c>
      <c r="R3828" t="s">
        <v>8350</v>
      </c>
      <c r="S3828" s="13">
        <f t="shared" si="238"/>
        <v>41681.189699074072</v>
      </c>
      <c r="T3828" s="13">
        <f t="shared" si="239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9" t="s">
        <v>8313</v>
      </c>
      <c r="R3829" t="s">
        <v>8351</v>
      </c>
      <c r="S3829" s="13">
        <f t="shared" si="238"/>
        <v>42603.354131944448</v>
      </c>
      <c r="T3829" s="13">
        <f t="shared" si="239"/>
        <v>42633.354131944448</v>
      </c>
    </row>
    <row r="3830" spans="1:20" ht="30" hidden="1" x14ac:dyDescent="0.25">
      <c r="A3830">
        <v>1818</v>
      </c>
      <c r="B3830" s="3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9" t="s">
        <v>8313</v>
      </c>
      <c r="R3830" t="s">
        <v>8314</v>
      </c>
      <c r="S3830" s="13">
        <f t="shared" si="238"/>
        <v>42067.234375</v>
      </c>
      <c r="T3830" s="13">
        <f t="shared" si="239"/>
        <v>42097.192708333328</v>
      </c>
    </row>
    <row r="3831" spans="1:20" ht="45" hidden="1" x14ac:dyDescent="0.25">
      <c r="A3831">
        <v>2141</v>
      </c>
      <c r="B3831" s="3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9" t="s">
        <v>8316</v>
      </c>
      <c r="R3831" t="s">
        <v>8334</v>
      </c>
      <c r="S3831" s="13">
        <f t="shared" si="238"/>
        <v>41927.235636574071</v>
      </c>
      <c r="T3831" s="13">
        <f t="shared" si="239"/>
        <v>41957.277303240742</v>
      </c>
    </row>
    <row r="3832" spans="1:20" ht="45" hidden="1" x14ac:dyDescent="0.25">
      <c r="A3832">
        <v>2404</v>
      </c>
      <c r="B3832" s="3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9" t="s">
        <v>8319</v>
      </c>
      <c r="R3832" t="s">
        <v>8345</v>
      </c>
      <c r="S3832" s="13">
        <f t="shared" si="238"/>
        <v>42342.03943287037</v>
      </c>
      <c r="T3832" s="13">
        <f t="shared" si="239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9" t="s">
        <v>8319</v>
      </c>
      <c r="R3833" t="s">
        <v>8345</v>
      </c>
      <c r="S3833" s="13">
        <f t="shared" si="238"/>
        <v>42224.408275462964</v>
      </c>
      <c r="T3833" s="13">
        <f t="shared" si="239"/>
        <v>42254.408275462964</v>
      </c>
    </row>
    <row r="3834" spans="1:20" ht="45" hidden="1" x14ac:dyDescent="0.25">
      <c r="A3834">
        <v>2577</v>
      </c>
      <c r="B3834" s="3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9" t="s">
        <v>8319</v>
      </c>
      <c r="R3834" t="s">
        <v>8345</v>
      </c>
      <c r="S3834" s="13">
        <f t="shared" si="238"/>
        <v>41830.820567129631</v>
      </c>
      <c r="T3834" s="13">
        <f t="shared" si="239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9" t="s">
        <v>8319</v>
      </c>
      <c r="R3835" t="s">
        <v>8345</v>
      </c>
      <c r="S3835" s="13">
        <f t="shared" si="238"/>
        <v>42154.64025462963</v>
      </c>
      <c r="T3835" s="13">
        <f t="shared" si="239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9" t="s">
        <v>8323</v>
      </c>
      <c r="R3836" t="s">
        <v>8324</v>
      </c>
      <c r="S3836" s="13">
        <f t="shared" si="238"/>
        <v>42790.583368055552</v>
      </c>
      <c r="T3836" s="13">
        <f t="shared" si="239"/>
        <v>42810.541701388895</v>
      </c>
    </row>
    <row r="3837" spans="1:20" ht="45" hidden="1" x14ac:dyDescent="0.25">
      <c r="A3837">
        <v>3790</v>
      </c>
      <c r="B3837" s="3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9" t="s">
        <v>8323</v>
      </c>
      <c r="R3837" t="s">
        <v>8335</v>
      </c>
      <c r="S3837" s="13">
        <f t="shared" si="238"/>
        <v>42666.666932870372</v>
      </c>
      <c r="T3837" s="13">
        <f t="shared" si="239"/>
        <v>42696.708599537036</v>
      </c>
    </row>
    <row r="3838" spans="1:20" ht="45" hidden="1" x14ac:dyDescent="0.25">
      <c r="A3838">
        <v>3872</v>
      </c>
      <c r="B3838" s="3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9" t="s">
        <v>8323</v>
      </c>
      <c r="R3838" t="s">
        <v>8335</v>
      </c>
      <c r="S3838" s="13">
        <f t="shared" si="238"/>
        <v>42180.145787037036</v>
      </c>
      <c r="T3838" s="13">
        <f t="shared" si="239"/>
        <v>42230.145787037036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24">
        <v>15000</v>
      </c>
      <c r="E3839" s="24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9" t="s">
        <v>8323</v>
      </c>
      <c r="R3839" t="s">
        <v>8335</v>
      </c>
      <c r="S3839" s="13">
        <f t="shared" si="238"/>
        <v>41999.861064814817</v>
      </c>
      <c r="T3839" s="13">
        <f t="shared" si="239"/>
        <v>42029.861064814817</v>
      </c>
    </row>
    <row r="3840" spans="1:20" ht="45" x14ac:dyDescent="0.25">
      <c r="A3840">
        <v>3883</v>
      </c>
      <c r="B3840" s="3" t="s">
        <v>3880</v>
      </c>
      <c r="C3840" s="3" t="s">
        <v>7992</v>
      </c>
      <c r="D3840" s="24">
        <v>15000</v>
      </c>
      <c r="E3840" s="24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9" t="s">
        <v>8323</v>
      </c>
      <c r="R3840" t="s">
        <v>8335</v>
      </c>
      <c r="S3840" s="13">
        <f t="shared" si="238"/>
        <v>41854.602650462963</v>
      </c>
      <c r="T3840" s="13">
        <f t="shared" si="239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9" t="s">
        <v>8321</v>
      </c>
      <c r="R3841" t="s">
        <v>8339</v>
      </c>
      <c r="S3841" s="13">
        <f t="shared" si="238"/>
        <v>42400.176377314812</v>
      </c>
      <c r="T3841" s="13">
        <f t="shared" si="239"/>
        <v>42430.176377314812</v>
      </c>
    </row>
    <row r="3842" spans="1:20" ht="30" hidden="1" x14ac:dyDescent="0.25">
      <c r="A3842">
        <v>1452</v>
      </c>
      <c r="B3842" s="3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240">ROUND(E3842/D3842*100,0)</f>
        <v>0</v>
      </c>
      <c r="P3842">
        <f t="shared" ref="P3842:P3905" si="241">IFERROR(ROUND(E3842/L3842, 2), 0)</f>
        <v>0</v>
      </c>
      <c r="Q3842" s="9" t="s">
        <v>8311</v>
      </c>
      <c r="R3842" t="s">
        <v>8348</v>
      </c>
      <c r="S3842" s="13">
        <f t="shared" si="238"/>
        <v>41818.703275462962</v>
      </c>
      <c r="T3842" s="13">
        <f t="shared" si="239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0</v>
      </c>
      <c r="P3843">
        <f t="shared" si="241"/>
        <v>0</v>
      </c>
      <c r="Q3843" s="9" t="s">
        <v>8308</v>
      </c>
      <c r="R3843" t="s">
        <v>8342</v>
      </c>
      <c r="S3843" s="13">
        <f t="shared" ref="S3843:S3906" si="242">(((J3843/60)/60)/24)+DATE(1970,1,1)</f>
        <v>42086.83085648148</v>
      </c>
      <c r="T3843" s="13">
        <f t="shared" ref="T3843:T3906" si="243">(((I3843/60)/60)/24)+DATE(1970,1,1)</f>
        <v>42116.83085648148</v>
      </c>
    </row>
    <row r="3844" spans="1:20" ht="45" hidden="1" x14ac:dyDescent="0.25">
      <c r="A3844">
        <v>1425</v>
      </c>
      <c r="B3844" s="3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9" t="s">
        <v>8311</v>
      </c>
      <c r="R3844" t="s">
        <v>8348</v>
      </c>
      <c r="S3844" s="13">
        <f t="shared" si="242"/>
        <v>42093.131469907406</v>
      </c>
      <c r="T3844" s="13">
        <f t="shared" si="243"/>
        <v>42123.131469907406</v>
      </c>
    </row>
    <row r="3845" spans="1:20" ht="45" hidden="1" x14ac:dyDescent="0.25">
      <c r="A3845">
        <v>1443</v>
      </c>
      <c r="B3845" s="3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9" t="s">
        <v>8311</v>
      </c>
      <c r="R3845" t="s">
        <v>8348</v>
      </c>
      <c r="S3845" s="13">
        <f t="shared" si="242"/>
        <v>42707.926030092596</v>
      </c>
      <c r="T3845" s="13">
        <f t="shared" si="243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9" t="s">
        <v>8308</v>
      </c>
      <c r="R3846" t="s">
        <v>8342</v>
      </c>
      <c r="S3846" s="13">
        <f t="shared" si="242"/>
        <v>41956.853078703702</v>
      </c>
      <c r="T3846" s="13">
        <f t="shared" si="243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9" t="s">
        <v>8321</v>
      </c>
      <c r="R3847" t="s">
        <v>8325</v>
      </c>
      <c r="S3847" s="13">
        <f t="shared" si="242"/>
        <v>42567.004432870366</v>
      </c>
      <c r="T3847" s="13">
        <f t="shared" si="243"/>
        <v>42588.004432870366</v>
      </c>
    </row>
    <row r="3848" spans="1:20" ht="30" hidden="1" x14ac:dyDescent="0.25">
      <c r="A3848">
        <v>488</v>
      </c>
      <c r="B3848" s="3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9" t="s">
        <v>8321</v>
      </c>
      <c r="R3848" t="s">
        <v>8339</v>
      </c>
      <c r="S3848" s="13">
        <f t="shared" si="242"/>
        <v>42714.054398148146</v>
      </c>
      <c r="T3848" s="13">
        <f t="shared" si="243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9" t="s">
        <v>8346</v>
      </c>
      <c r="R3849" t="s">
        <v>8347</v>
      </c>
      <c r="S3849" s="13">
        <f t="shared" si="242"/>
        <v>42382.431076388893</v>
      </c>
      <c r="T3849" s="13">
        <f t="shared" si="243"/>
        <v>42412.431076388893</v>
      </c>
    </row>
    <row r="3850" spans="1:20" ht="45" hidden="1" x14ac:dyDescent="0.25">
      <c r="A3850">
        <v>3194</v>
      </c>
      <c r="B3850" s="3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9" t="s">
        <v>8323</v>
      </c>
      <c r="R3850" t="s">
        <v>8335</v>
      </c>
      <c r="S3850" s="13">
        <f t="shared" si="242"/>
        <v>42182.062476851846</v>
      </c>
      <c r="T3850" s="13">
        <f t="shared" si="243"/>
        <v>42212.062476851846</v>
      </c>
    </row>
    <row r="3851" spans="1:20" ht="45" hidden="1" x14ac:dyDescent="0.25">
      <c r="A3851">
        <v>1332</v>
      </c>
      <c r="B3851" s="3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9" t="s">
        <v>8308</v>
      </c>
      <c r="R3851" t="s">
        <v>8310</v>
      </c>
      <c r="S3851" s="13">
        <f t="shared" si="242"/>
        <v>42732.060277777782</v>
      </c>
      <c r="T3851" s="13">
        <f t="shared" si="243"/>
        <v>42762.060277777782</v>
      </c>
    </row>
    <row r="3852" spans="1:20" ht="45" hidden="1" x14ac:dyDescent="0.25">
      <c r="A3852">
        <v>199</v>
      </c>
      <c r="B3852" s="3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9" t="s">
        <v>8321</v>
      </c>
      <c r="R3852" t="s">
        <v>8325</v>
      </c>
      <c r="S3852" s="13">
        <f t="shared" si="242"/>
        <v>42584.123865740738</v>
      </c>
      <c r="T3852" s="13">
        <f t="shared" si="243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9" t="s">
        <v>8321</v>
      </c>
      <c r="R3853" t="s">
        <v>8325</v>
      </c>
      <c r="S3853" s="13">
        <f t="shared" si="242"/>
        <v>42164.908530092594</v>
      </c>
      <c r="T3853" s="13">
        <f t="shared" si="243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9" t="s">
        <v>8321</v>
      </c>
      <c r="R3854" t="s">
        <v>8339</v>
      </c>
      <c r="S3854" s="13">
        <f t="shared" si="242"/>
        <v>42065.910983796297</v>
      </c>
      <c r="T3854" s="13">
        <f t="shared" si="243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9" t="s">
        <v>8321</v>
      </c>
      <c r="R3855" t="s">
        <v>8339</v>
      </c>
      <c r="S3855" s="13">
        <f t="shared" si="242"/>
        <v>42366.982627314821</v>
      </c>
      <c r="T3855" s="13">
        <f t="shared" si="243"/>
        <v>42396.982627314821</v>
      </c>
    </row>
    <row r="3856" spans="1:20" ht="45" hidden="1" x14ac:dyDescent="0.25">
      <c r="A3856">
        <v>501</v>
      </c>
      <c r="B3856" s="3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9" t="s">
        <v>8321</v>
      </c>
      <c r="R3856" t="s">
        <v>8339</v>
      </c>
      <c r="S3856" s="13">
        <f t="shared" si="242"/>
        <v>40703.234386574077</v>
      </c>
      <c r="T3856" s="13">
        <f t="shared" si="243"/>
        <v>40733.234386574077</v>
      </c>
    </row>
    <row r="3857" spans="1:20" ht="45" hidden="1" x14ac:dyDescent="0.25">
      <c r="A3857">
        <v>567</v>
      </c>
      <c r="B3857" s="3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9" t="s">
        <v>8308</v>
      </c>
      <c r="R3857" t="s">
        <v>8342</v>
      </c>
      <c r="S3857" s="13">
        <f t="shared" si="242"/>
        <v>41975.842523148152</v>
      </c>
      <c r="T3857" s="13">
        <f t="shared" si="243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9" t="s">
        <v>8308</v>
      </c>
      <c r="R3858" t="s">
        <v>8342</v>
      </c>
      <c r="S3858" s="13">
        <f t="shared" si="242"/>
        <v>42585.031782407401</v>
      </c>
      <c r="T3858" s="13">
        <f t="shared" si="243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9" t="s">
        <v>8308</v>
      </c>
      <c r="R3859" t="s">
        <v>8342</v>
      </c>
      <c r="S3859" s="13">
        <f t="shared" si="242"/>
        <v>42515.061805555553</v>
      </c>
      <c r="T3859" s="13">
        <f t="shared" si="243"/>
        <v>42545.061805555553</v>
      </c>
    </row>
    <row r="3860" spans="1:20" ht="45" hidden="1" x14ac:dyDescent="0.25">
      <c r="A3860">
        <v>1056</v>
      </c>
      <c r="B3860" s="3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9" t="s">
        <v>8346</v>
      </c>
      <c r="R3860" t="s">
        <v>8347</v>
      </c>
      <c r="S3860" s="13">
        <f t="shared" si="242"/>
        <v>42058.719641203701</v>
      </c>
      <c r="T3860" s="13">
        <f t="shared" si="243"/>
        <v>42118.677974537044</v>
      </c>
    </row>
    <row r="3861" spans="1:20" ht="30" hidden="1" x14ac:dyDescent="0.25">
      <c r="A3861">
        <v>1057</v>
      </c>
      <c r="B3861" s="3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9" t="s">
        <v>8346</v>
      </c>
      <c r="R3861" t="s">
        <v>8347</v>
      </c>
      <c r="S3861" s="13">
        <f t="shared" si="242"/>
        <v>42678.871331018512</v>
      </c>
      <c r="T3861" s="13">
        <f t="shared" si="243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9" t="s">
        <v>8316</v>
      </c>
      <c r="R3862" t="s">
        <v>8334</v>
      </c>
      <c r="S3862" s="13">
        <f t="shared" si="242"/>
        <v>41813.861388888887</v>
      </c>
      <c r="T3862" s="13">
        <f t="shared" si="243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9" t="s">
        <v>8319</v>
      </c>
      <c r="R3863" t="s">
        <v>8345</v>
      </c>
      <c r="S3863" s="13">
        <f t="shared" si="242"/>
        <v>42509.724328703705</v>
      </c>
      <c r="T3863" s="13">
        <f t="shared" si="243"/>
        <v>42539.724328703705</v>
      </c>
    </row>
    <row r="3864" spans="1:20" ht="30" hidden="1" x14ac:dyDescent="0.25">
      <c r="A3864">
        <v>1429</v>
      </c>
      <c r="B3864" s="3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9" t="s">
        <v>8311</v>
      </c>
      <c r="R3864" t="s">
        <v>8348</v>
      </c>
      <c r="S3864" s="13">
        <f t="shared" si="242"/>
        <v>42074.060671296291</v>
      </c>
      <c r="T3864" s="13">
        <f t="shared" si="243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9" t="s">
        <v>8311</v>
      </c>
      <c r="R3865" t="s">
        <v>8352</v>
      </c>
      <c r="S3865" s="13">
        <f t="shared" si="242"/>
        <v>42554.917488425926</v>
      </c>
      <c r="T3865" s="13">
        <f t="shared" si="243"/>
        <v>42584.917488425926</v>
      </c>
    </row>
    <row r="3866" spans="1:20" ht="45" hidden="1" x14ac:dyDescent="0.25">
      <c r="A3866">
        <v>1729</v>
      </c>
      <c r="B3866" s="3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9" t="s">
        <v>8327</v>
      </c>
      <c r="R3866" t="s">
        <v>8330</v>
      </c>
      <c r="S3866" s="13">
        <f t="shared" si="242"/>
        <v>42471.052152777775</v>
      </c>
      <c r="T3866" s="13">
        <f t="shared" si="243"/>
        <v>42531.052152777775</v>
      </c>
    </row>
    <row r="3867" spans="1:20" ht="45" hidden="1" x14ac:dyDescent="0.25">
      <c r="A3867">
        <v>1733</v>
      </c>
      <c r="B3867" s="3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9" t="s">
        <v>8327</v>
      </c>
      <c r="R3867" t="s">
        <v>8330</v>
      </c>
      <c r="S3867" s="13">
        <f t="shared" si="242"/>
        <v>42614.675625000003</v>
      </c>
      <c r="T3867" s="13">
        <f t="shared" si="243"/>
        <v>42626.895833333328</v>
      </c>
    </row>
    <row r="3868" spans="1:20" ht="45" hidden="1" x14ac:dyDescent="0.25">
      <c r="A3868">
        <v>1869</v>
      </c>
      <c r="B3868" s="3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9" t="s">
        <v>8316</v>
      </c>
      <c r="R3868" t="s">
        <v>8344</v>
      </c>
      <c r="S3868" s="13">
        <f t="shared" si="242"/>
        <v>42709.002881944441</v>
      </c>
      <c r="T3868" s="13">
        <f t="shared" si="243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9" t="s">
        <v>8308</v>
      </c>
      <c r="R3869" t="s">
        <v>8342</v>
      </c>
      <c r="S3869" s="13">
        <f t="shared" si="242"/>
        <v>42130.78361111111</v>
      </c>
      <c r="T3869" s="13">
        <f t="shared" si="243"/>
        <v>42160.78361111111</v>
      </c>
    </row>
    <row r="3870" spans="1:20" ht="45" hidden="1" x14ac:dyDescent="0.25">
      <c r="A3870">
        <v>2375</v>
      </c>
      <c r="B3870" s="3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9" t="s">
        <v>8308</v>
      </c>
      <c r="R3870" t="s">
        <v>8342</v>
      </c>
      <c r="S3870" s="13">
        <f t="shared" si="242"/>
        <v>42592.836076388892</v>
      </c>
      <c r="T3870" s="13">
        <f t="shared" si="243"/>
        <v>42622.836076388892</v>
      </c>
    </row>
    <row r="3871" spans="1:20" ht="45" hidden="1" x14ac:dyDescent="0.25">
      <c r="A3871">
        <v>2433</v>
      </c>
      <c r="B3871" s="3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9" t="s">
        <v>8319</v>
      </c>
      <c r="R3871" t="s">
        <v>8345</v>
      </c>
      <c r="S3871" s="13">
        <f t="shared" si="242"/>
        <v>42397.89980324074</v>
      </c>
      <c r="T3871" s="13">
        <f t="shared" si="243"/>
        <v>42427.89980324074</v>
      </c>
    </row>
    <row r="3872" spans="1:20" ht="45" hidden="1" x14ac:dyDescent="0.25">
      <c r="A3872">
        <v>2439</v>
      </c>
      <c r="B3872" s="3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9" t="s">
        <v>8319</v>
      </c>
      <c r="R3872" t="s">
        <v>8345</v>
      </c>
      <c r="S3872" s="13">
        <f t="shared" si="242"/>
        <v>42265.818622685183</v>
      </c>
      <c r="T3872" s="13">
        <f t="shared" si="243"/>
        <v>42295.818622685183</v>
      </c>
    </row>
    <row r="3873" spans="1:20" ht="45" hidden="1" x14ac:dyDescent="0.25">
      <c r="A3873">
        <v>2503</v>
      </c>
      <c r="B3873" s="3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9" t="s">
        <v>8319</v>
      </c>
      <c r="R3873" t="s">
        <v>8357</v>
      </c>
      <c r="S3873" s="13">
        <f t="shared" si="242"/>
        <v>42498.899398148147</v>
      </c>
      <c r="T3873" s="13">
        <f t="shared" si="243"/>
        <v>42528.879166666666</v>
      </c>
    </row>
    <row r="3874" spans="1:20" ht="45" hidden="1" x14ac:dyDescent="0.25">
      <c r="A3874">
        <v>2574</v>
      </c>
      <c r="B3874" s="3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9" t="s">
        <v>8319</v>
      </c>
      <c r="R3874" t="s">
        <v>8345</v>
      </c>
      <c r="S3874" s="13">
        <f t="shared" si="242"/>
        <v>42487.825752314813</v>
      </c>
      <c r="T3874" s="13">
        <f t="shared" si="243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9" t="s">
        <v>8319</v>
      </c>
      <c r="R3875" t="s">
        <v>8345</v>
      </c>
      <c r="S3875" s="13">
        <f t="shared" si="242"/>
        <v>42060.00980324074</v>
      </c>
      <c r="T3875" s="13">
        <f t="shared" si="243"/>
        <v>42104.968136574069</v>
      </c>
    </row>
    <row r="3876" spans="1:20" ht="30" hidden="1" x14ac:dyDescent="0.25">
      <c r="A3876">
        <v>2584</v>
      </c>
      <c r="B3876" s="3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9" t="s">
        <v>8319</v>
      </c>
      <c r="R3876" t="s">
        <v>8345</v>
      </c>
      <c r="S3876" s="13">
        <f t="shared" si="242"/>
        <v>42140.173252314817</v>
      </c>
      <c r="T3876" s="13">
        <f t="shared" si="243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9" t="s">
        <v>8319</v>
      </c>
      <c r="R3877" t="s">
        <v>8345</v>
      </c>
      <c r="S3877" s="13">
        <f t="shared" si="242"/>
        <v>42089.84520833334</v>
      </c>
      <c r="T3877" s="13">
        <f t="shared" si="243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9" t="s">
        <v>8311</v>
      </c>
      <c r="R3878" t="s">
        <v>8356</v>
      </c>
      <c r="S3878" s="13">
        <f t="shared" si="242"/>
        <v>41863.636006944449</v>
      </c>
      <c r="T3878" s="13">
        <f t="shared" si="243"/>
        <v>41893.636006944449</v>
      </c>
    </row>
    <row r="3879" spans="1:20" ht="45" hidden="1" x14ac:dyDescent="0.25">
      <c r="A3879">
        <v>2899</v>
      </c>
      <c r="B3879" s="3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9" t="s">
        <v>8323</v>
      </c>
      <c r="R3879" t="s">
        <v>8326</v>
      </c>
      <c r="S3879" s="13">
        <f t="shared" si="242"/>
        <v>42515.078217592592</v>
      </c>
      <c r="T3879" s="13">
        <f t="shared" si="243"/>
        <v>42575.078217592592</v>
      </c>
    </row>
    <row r="3880" spans="1:20" ht="45" hidden="1" x14ac:dyDescent="0.25">
      <c r="A3880">
        <v>2959</v>
      </c>
      <c r="B3880" s="3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9" t="s">
        <v>8323</v>
      </c>
      <c r="R3880" t="s">
        <v>8324</v>
      </c>
      <c r="S3880" s="13">
        <f t="shared" si="242"/>
        <v>42498.008391203708</v>
      </c>
      <c r="T3880" s="13">
        <f t="shared" si="243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8323</v>
      </c>
      <c r="R3881" t="s">
        <v>8335</v>
      </c>
      <c r="S3881" s="13">
        <f t="shared" si="242"/>
        <v>42065.791574074072</v>
      </c>
      <c r="T3881" s="13">
        <f t="shared" si="243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9" t="s">
        <v>8323</v>
      </c>
      <c r="R3882" t="s">
        <v>8335</v>
      </c>
      <c r="S3882" s="13">
        <f t="shared" si="242"/>
        <v>41954.228032407409</v>
      </c>
      <c r="T3882" s="13">
        <f t="shared" si="243"/>
        <v>41984.228032407409</v>
      </c>
    </row>
    <row r="3883" spans="1:20" ht="45" hidden="1" x14ac:dyDescent="0.25">
      <c r="A3883">
        <v>3930</v>
      </c>
      <c r="B3883" s="3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9" t="s">
        <v>8323</v>
      </c>
      <c r="R3883" t="s">
        <v>8326</v>
      </c>
      <c r="S3883" s="13">
        <f t="shared" si="242"/>
        <v>42433.338749999995</v>
      </c>
      <c r="T3883" s="13">
        <f t="shared" si="243"/>
        <v>42461.25</v>
      </c>
    </row>
    <row r="3884" spans="1:20" ht="45" hidden="1" x14ac:dyDescent="0.25">
      <c r="A3884">
        <v>3963</v>
      </c>
      <c r="B3884" s="3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9" t="s">
        <v>8323</v>
      </c>
      <c r="R3884" t="s">
        <v>8326</v>
      </c>
      <c r="S3884" s="13">
        <f t="shared" si="242"/>
        <v>42296.154131944444</v>
      </c>
      <c r="T3884" s="13">
        <f t="shared" si="243"/>
        <v>42326.195798611108</v>
      </c>
    </row>
    <row r="3885" spans="1:20" ht="45" hidden="1" x14ac:dyDescent="0.25">
      <c r="A3885">
        <v>4097</v>
      </c>
      <c r="B3885" s="3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9" t="s">
        <v>8323</v>
      </c>
      <c r="R3885" t="s">
        <v>8326</v>
      </c>
      <c r="S3885" s="13">
        <f t="shared" si="242"/>
        <v>42344.824502314819</v>
      </c>
      <c r="T3885" s="13">
        <f t="shared" si="243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9" t="s">
        <v>8323</v>
      </c>
      <c r="R3886" t="s">
        <v>8326</v>
      </c>
      <c r="S3886" s="13">
        <f t="shared" si="242"/>
        <v>42538.742893518516</v>
      </c>
      <c r="T3886" s="13">
        <f t="shared" si="243"/>
        <v>42568.742893518516</v>
      </c>
    </row>
    <row r="3887" spans="1:20" ht="45" hidden="1" x14ac:dyDescent="0.25">
      <c r="A3887">
        <v>2853</v>
      </c>
      <c r="B3887" s="3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9" t="s">
        <v>8323</v>
      </c>
      <c r="R3887" t="s">
        <v>8326</v>
      </c>
      <c r="S3887" s="13">
        <f t="shared" si="242"/>
        <v>41836.190937499996</v>
      </c>
      <c r="T3887" s="13">
        <f t="shared" si="243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9" t="s">
        <v>8319</v>
      </c>
      <c r="R3888" t="s">
        <v>8345</v>
      </c>
      <c r="S3888" s="13">
        <f t="shared" si="242"/>
        <v>42093.181944444441</v>
      </c>
      <c r="T3888" s="13">
        <f t="shared" si="243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9" t="s">
        <v>8308</v>
      </c>
      <c r="R3889" t="s">
        <v>8342</v>
      </c>
      <c r="S3889" s="13">
        <f t="shared" si="242"/>
        <v>42283.3909375</v>
      </c>
      <c r="T3889" s="13">
        <f t="shared" si="243"/>
        <v>42339</v>
      </c>
    </row>
    <row r="3890" spans="1:20" hidden="1" x14ac:dyDescent="0.25">
      <c r="A3890">
        <v>1172</v>
      </c>
      <c r="B3890" s="3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9" t="s">
        <v>8319</v>
      </c>
      <c r="R3890" t="s">
        <v>8345</v>
      </c>
      <c r="S3890" s="13">
        <f t="shared" si="242"/>
        <v>41841.682314814818</v>
      </c>
      <c r="T3890" s="13">
        <f t="shared" si="243"/>
        <v>41871.682314814818</v>
      </c>
    </row>
    <row r="3891" spans="1:20" ht="45" hidden="1" x14ac:dyDescent="0.25">
      <c r="A3891">
        <v>3082</v>
      </c>
      <c r="B3891" s="3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9" t="s">
        <v>8323</v>
      </c>
      <c r="R3891" t="s">
        <v>8324</v>
      </c>
      <c r="S3891" s="13">
        <f t="shared" si="242"/>
        <v>42293.922986111109</v>
      </c>
      <c r="T3891" s="13">
        <f t="shared" si="243"/>
        <v>42323.96465277778</v>
      </c>
    </row>
    <row r="3892" spans="1:20" ht="45" hidden="1" x14ac:dyDescent="0.25">
      <c r="A3892">
        <v>4014</v>
      </c>
      <c r="B3892" s="3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9" t="s">
        <v>8323</v>
      </c>
      <c r="R3892" t="s">
        <v>8326</v>
      </c>
      <c r="S3892" s="13">
        <f t="shared" si="242"/>
        <v>42419.246168981481</v>
      </c>
      <c r="T3892" s="13">
        <f t="shared" si="243"/>
        <v>42434.246168981481</v>
      </c>
    </row>
    <row r="3893" spans="1:20" ht="45" hidden="1" x14ac:dyDescent="0.25">
      <c r="A3893">
        <v>1449</v>
      </c>
      <c r="B3893" s="3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9" t="s">
        <v>8311</v>
      </c>
      <c r="R3893" t="s">
        <v>8348</v>
      </c>
      <c r="S3893" s="13">
        <f t="shared" si="242"/>
        <v>42086.811400462961</v>
      </c>
      <c r="T3893" s="13">
        <f t="shared" si="243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8323</v>
      </c>
      <c r="R3894" t="s">
        <v>8326</v>
      </c>
      <c r="S3894" s="13">
        <f t="shared" si="242"/>
        <v>42613.841261574074</v>
      </c>
      <c r="T3894" s="13">
        <f t="shared" si="243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9" t="s">
        <v>8313</v>
      </c>
      <c r="R3895" t="s">
        <v>8314</v>
      </c>
      <c r="S3895" s="13">
        <f t="shared" si="242"/>
        <v>41829.889027777775</v>
      </c>
      <c r="T3895" s="13">
        <f t="shared" si="243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9" t="s">
        <v>8321</v>
      </c>
      <c r="R3896" t="s">
        <v>8325</v>
      </c>
      <c r="S3896" s="13">
        <f t="shared" si="242"/>
        <v>42096.686400462961</v>
      </c>
      <c r="T3896" s="13">
        <f t="shared" si="243"/>
        <v>42156.686400462961</v>
      </c>
    </row>
    <row r="3897" spans="1:20" ht="45" hidden="1" x14ac:dyDescent="0.25">
      <c r="A3897">
        <v>1878</v>
      </c>
      <c r="B3897" s="3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9" t="s">
        <v>8316</v>
      </c>
      <c r="R3897" t="s">
        <v>8344</v>
      </c>
      <c r="S3897" s="13">
        <f t="shared" si="242"/>
        <v>41773.008738425924</v>
      </c>
      <c r="T3897" s="13">
        <f t="shared" si="243"/>
        <v>41803.008738425924</v>
      </c>
    </row>
    <row r="3898" spans="1:20" ht="45" hidden="1" x14ac:dyDescent="0.25">
      <c r="A3898">
        <v>2412</v>
      </c>
      <c r="B3898" s="3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9" t="s">
        <v>8319</v>
      </c>
      <c r="R3898" t="s">
        <v>8345</v>
      </c>
      <c r="S3898" s="13">
        <f t="shared" si="242"/>
        <v>42655.736956018518</v>
      </c>
      <c r="T3898" s="13">
        <f t="shared" si="243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9" t="s">
        <v>8319</v>
      </c>
      <c r="R3899" t="s">
        <v>8345</v>
      </c>
      <c r="S3899" s="13">
        <f t="shared" si="242"/>
        <v>42031.965138888889</v>
      </c>
      <c r="T3899" s="13">
        <f t="shared" si="243"/>
        <v>42080.75</v>
      </c>
    </row>
    <row r="3900" spans="1:20" ht="45" hidden="1" x14ac:dyDescent="0.25">
      <c r="A3900">
        <v>2573</v>
      </c>
      <c r="B3900" s="3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9" t="s">
        <v>8319</v>
      </c>
      <c r="R3900" t="s">
        <v>8345</v>
      </c>
      <c r="S3900" s="13">
        <f t="shared" si="242"/>
        <v>41829.592002314814</v>
      </c>
      <c r="T3900" s="13">
        <f t="shared" si="243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9" t="s">
        <v>8311</v>
      </c>
      <c r="R3901" t="s">
        <v>8356</v>
      </c>
      <c r="S3901" s="13">
        <f t="shared" si="242"/>
        <v>41537.869143518517</v>
      </c>
      <c r="T3901" s="13">
        <f t="shared" si="243"/>
        <v>41552.869143518517</v>
      </c>
    </row>
    <row r="3902" spans="1:20" ht="45" hidden="1" x14ac:dyDescent="0.25">
      <c r="A3902">
        <v>2846</v>
      </c>
      <c r="B3902" s="3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9" t="s">
        <v>8323</v>
      </c>
      <c r="R3902" t="s">
        <v>8326</v>
      </c>
      <c r="S3902" s="13">
        <f t="shared" si="242"/>
        <v>42108.692060185189</v>
      </c>
      <c r="T3902" s="13">
        <f t="shared" si="243"/>
        <v>42153.692060185189</v>
      </c>
    </row>
    <row r="3903" spans="1:20" ht="45" hidden="1" x14ac:dyDescent="0.25">
      <c r="A3903">
        <v>3804</v>
      </c>
      <c r="B3903" s="3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9" t="s">
        <v>8323</v>
      </c>
      <c r="R3903" t="s">
        <v>8335</v>
      </c>
      <c r="S3903" s="13">
        <f t="shared" si="242"/>
        <v>42527.00953703704</v>
      </c>
      <c r="T3903" s="13">
        <f t="shared" si="243"/>
        <v>42582.291666666672</v>
      </c>
    </row>
    <row r="3904" spans="1:20" ht="45" hidden="1" x14ac:dyDescent="0.25">
      <c r="A3904">
        <v>3931</v>
      </c>
      <c r="B3904" s="3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9" t="s">
        <v>8323</v>
      </c>
      <c r="R3904" t="s">
        <v>8326</v>
      </c>
      <c r="S3904" s="13">
        <f t="shared" si="242"/>
        <v>42228.151701388888</v>
      </c>
      <c r="T3904" s="13">
        <f t="shared" si="243"/>
        <v>42253.151701388888</v>
      </c>
    </row>
    <row r="3905" spans="1:20" ht="45" hidden="1" x14ac:dyDescent="0.25">
      <c r="A3905">
        <v>468</v>
      </c>
      <c r="B3905" s="3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9" t="s">
        <v>8321</v>
      </c>
      <c r="R3905" t="s">
        <v>8339</v>
      </c>
      <c r="S3905" s="13">
        <f t="shared" si="242"/>
        <v>41041.167627314811</v>
      </c>
      <c r="T3905" s="13">
        <f t="shared" si="243"/>
        <v>41101.160474537035</v>
      </c>
    </row>
    <row r="3906" spans="1:20" ht="45" hidden="1" x14ac:dyDescent="0.25">
      <c r="A3906">
        <v>547</v>
      </c>
      <c r="B3906" s="3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244">ROUND(E3906/D3906*100,0)</f>
        <v>0</v>
      </c>
      <c r="P3906">
        <f t="shared" ref="P3906:P3969" si="245">IFERROR(ROUND(E3906/L3906, 2), 0)</f>
        <v>0</v>
      </c>
      <c r="Q3906" s="9" t="s">
        <v>8308</v>
      </c>
      <c r="R3906" t="s">
        <v>8342</v>
      </c>
      <c r="S3906" s="13">
        <f t="shared" si="242"/>
        <v>42380.696342592593</v>
      </c>
      <c r="T3906" s="13">
        <f t="shared" si="243"/>
        <v>42410.696342592593</v>
      </c>
    </row>
    <row r="3907" spans="1:20" ht="45" hidden="1" x14ac:dyDescent="0.25">
      <c r="A3907">
        <v>555</v>
      </c>
      <c r="B3907" s="3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>
        <f t="shared" si="245"/>
        <v>0</v>
      </c>
      <c r="Q3907" s="9" t="s">
        <v>8308</v>
      </c>
      <c r="R3907" t="s">
        <v>8342</v>
      </c>
      <c r="S3907" s="13">
        <f t="shared" ref="S3907:S3970" si="246">(((J3907/60)/60)/24)+DATE(1970,1,1)</f>
        <v>42503.353506944448</v>
      </c>
      <c r="T3907" s="13">
        <f t="shared" ref="T3907:T3970" si="247">(((I3907/60)/60)/24)+DATE(1970,1,1)</f>
        <v>42533.353506944448</v>
      </c>
    </row>
    <row r="3908" spans="1:20" ht="45" hidden="1" x14ac:dyDescent="0.25">
      <c r="A3908">
        <v>518</v>
      </c>
      <c r="B3908" s="3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9" t="s">
        <v>8321</v>
      </c>
      <c r="R3908" t="s">
        <v>8339</v>
      </c>
      <c r="S3908" s="13">
        <f t="shared" si="246"/>
        <v>42223.616018518514</v>
      </c>
      <c r="T3908" s="13">
        <f t="shared" si="247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9" t="s">
        <v>8321</v>
      </c>
      <c r="R3909" t="s">
        <v>8337</v>
      </c>
      <c r="S3909" s="13">
        <f t="shared" si="246"/>
        <v>41969.767824074079</v>
      </c>
      <c r="T3909" s="13">
        <f t="shared" si="247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9" t="s">
        <v>8321</v>
      </c>
      <c r="R3910" t="s">
        <v>8339</v>
      </c>
      <c r="S3910" s="13">
        <f t="shared" si="246"/>
        <v>42591.31858796296</v>
      </c>
      <c r="T3910" s="13">
        <f t="shared" si="247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9" t="s">
        <v>8321</v>
      </c>
      <c r="R3911" t="s">
        <v>8339</v>
      </c>
      <c r="S3911" s="13">
        <f t="shared" si="246"/>
        <v>42171.827604166669</v>
      </c>
      <c r="T3911" s="13">
        <f t="shared" si="247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9" t="s">
        <v>8327</v>
      </c>
      <c r="R3912" t="s">
        <v>8350</v>
      </c>
      <c r="S3912" s="13">
        <f t="shared" si="246"/>
        <v>40338.02002314815</v>
      </c>
      <c r="T3912" s="13">
        <f t="shared" si="247"/>
        <v>40367.944444444445</v>
      </c>
    </row>
    <row r="3913" spans="1:20" ht="45" hidden="1" x14ac:dyDescent="0.25">
      <c r="A3913">
        <v>1708</v>
      </c>
      <c r="B3913" s="3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9" t="s">
        <v>8327</v>
      </c>
      <c r="R3913" t="s">
        <v>8330</v>
      </c>
      <c r="S3913" s="13">
        <f t="shared" si="246"/>
        <v>42451.866967592592</v>
      </c>
      <c r="T3913" s="13">
        <f t="shared" si="247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9" t="s">
        <v>8319</v>
      </c>
      <c r="R3914" t="s">
        <v>8357</v>
      </c>
      <c r="S3914" s="13">
        <f t="shared" si="246"/>
        <v>42047.05574074074</v>
      </c>
      <c r="T3914" s="13">
        <f t="shared" si="247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9" t="s">
        <v>8323</v>
      </c>
      <c r="R3915" t="s">
        <v>8326</v>
      </c>
      <c r="S3915" s="13">
        <f t="shared" si="246"/>
        <v>42408.999571759254</v>
      </c>
      <c r="T3915" s="13">
        <f t="shared" si="247"/>
        <v>42453.957905092597</v>
      </c>
    </row>
    <row r="3916" spans="1:20" ht="45" hidden="1" x14ac:dyDescent="0.25">
      <c r="A3916">
        <v>1159</v>
      </c>
      <c r="B3916" s="3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9" t="s">
        <v>8319</v>
      </c>
      <c r="R3916" t="s">
        <v>8345</v>
      </c>
      <c r="S3916" s="13">
        <f t="shared" si="246"/>
        <v>42154.726446759261</v>
      </c>
      <c r="T3916" s="13">
        <f t="shared" si="247"/>
        <v>42185.65625</v>
      </c>
    </row>
    <row r="3917" spans="1:20" ht="45" hidden="1" x14ac:dyDescent="0.25">
      <c r="A3917">
        <v>427</v>
      </c>
      <c r="B3917" s="3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9" t="s">
        <v>8321</v>
      </c>
      <c r="R3917" t="s">
        <v>8339</v>
      </c>
      <c r="S3917" s="13">
        <f t="shared" si="246"/>
        <v>42285.909027777772</v>
      </c>
      <c r="T3917" s="13">
        <f t="shared" si="247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9" t="s">
        <v>8327</v>
      </c>
      <c r="R3918" t="s">
        <v>8350</v>
      </c>
      <c r="S3918" s="13">
        <f t="shared" si="246"/>
        <v>40291.81150462963</v>
      </c>
      <c r="T3918" s="13">
        <f t="shared" si="247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9" t="s">
        <v>8319</v>
      </c>
      <c r="R3919" t="s">
        <v>8345</v>
      </c>
      <c r="S3919" s="13">
        <f t="shared" si="246"/>
        <v>42029.07131944444</v>
      </c>
      <c r="T3919" s="13">
        <f t="shared" si="247"/>
        <v>42059.07131944444</v>
      </c>
    </row>
    <row r="3920" spans="1:20" ht="45" hidden="1" x14ac:dyDescent="0.25">
      <c r="A3920">
        <v>1997</v>
      </c>
      <c r="B3920" s="3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9" t="s">
        <v>8313</v>
      </c>
      <c r="R3920" t="s">
        <v>8353</v>
      </c>
      <c r="S3920" s="13">
        <f t="shared" si="246"/>
        <v>41847.930694444447</v>
      </c>
      <c r="T3920" s="13">
        <f t="shared" si="247"/>
        <v>41877.930694444447</v>
      </c>
    </row>
    <row r="3921" spans="1:20" ht="45" hidden="1" x14ac:dyDescent="0.25">
      <c r="A3921">
        <v>174</v>
      </c>
      <c r="B3921" s="3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9" t="s">
        <v>8321</v>
      </c>
      <c r="R3921" t="s">
        <v>8325</v>
      </c>
      <c r="S3921" s="13">
        <f t="shared" si="246"/>
        <v>42072.758981481486</v>
      </c>
      <c r="T3921" s="13">
        <f t="shared" si="247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9" t="s">
        <v>8321</v>
      </c>
      <c r="R3922" t="s">
        <v>8325</v>
      </c>
      <c r="S3922" s="13">
        <f t="shared" si="246"/>
        <v>42255.927824074075</v>
      </c>
      <c r="T3922" s="13">
        <f t="shared" si="247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9" t="s">
        <v>8321</v>
      </c>
      <c r="R3923" t="s">
        <v>8339</v>
      </c>
      <c r="S3923" s="13">
        <f t="shared" si="246"/>
        <v>41827.989861111113</v>
      </c>
      <c r="T3923" s="13">
        <f t="shared" si="247"/>
        <v>41887.989861111113</v>
      </c>
    </row>
    <row r="3924" spans="1:20" ht="45" hidden="1" x14ac:dyDescent="0.25">
      <c r="A3924">
        <v>1177</v>
      </c>
      <c r="B3924" s="3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9" t="s">
        <v>8319</v>
      </c>
      <c r="R3924" t="s">
        <v>8345</v>
      </c>
      <c r="S3924" s="13">
        <f t="shared" si="246"/>
        <v>41897.660833333335</v>
      </c>
      <c r="T3924" s="13">
        <f t="shared" si="247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9" t="s">
        <v>8311</v>
      </c>
      <c r="R3925" t="s">
        <v>8348</v>
      </c>
      <c r="S3925" s="13">
        <f t="shared" si="246"/>
        <v>42289.89634259259</v>
      </c>
      <c r="T3925" s="13">
        <f t="shared" si="247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9" t="s">
        <v>8313</v>
      </c>
      <c r="R3926" t="s">
        <v>8355</v>
      </c>
      <c r="S3926" s="13">
        <f t="shared" si="246"/>
        <v>42219.282951388886</v>
      </c>
      <c r="T3926" s="13">
        <f t="shared" si="247"/>
        <v>42249.282951388886</v>
      </c>
    </row>
    <row r="3927" spans="1:20" ht="30" hidden="1" x14ac:dyDescent="0.25">
      <c r="A3927">
        <v>1682</v>
      </c>
      <c r="B3927" s="3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9" t="s">
        <v>8327</v>
      </c>
      <c r="R3927" t="s">
        <v>8330</v>
      </c>
      <c r="S3927" s="13">
        <f t="shared" si="246"/>
        <v>42779.21365740741</v>
      </c>
      <c r="T3927" s="13">
        <f t="shared" si="247"/>
        <v>42839.171990740739</v>
      </c>
    </row>
    <row r="3928" spans="1:20" ht="45" hidden="1" x14ac:dyDescent="0.25">
      <c r="A3928">
        <v>2578</v>
      </c>
      <c r="B3928" s="3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9" t="s">
        <v>8319</v>
      </c>
      <c r="R3928" t="s">
        <v>8345</v>
      </c>
      <c r="S3928" s="13">
        <f t="shared" si="246"/>
        <v>42238.022905092599</v>
      </c>
      <c r="T3928" s="13">
        <f t="shared" si="247"/>
        <v>42286.708333333328</v>
      </c>
    </row>
    <row r="3929" spans="1:20" ht="45" hidden="1" x14ac:dyDescent="0.25">
      <c r="A3929">
        <v>3863</v>
      </c>
      <c r="B3929" s="3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9" t="s">
        <v>8323</v>
      </c>
      <c r="R3929" t="s">
        <v>8326</v>
      </c>
      <c r="S3929" s="13">
        <f t="shared" si="246"/>
        <v>42253.633159722223</v>
      </c>
      <c r="T3929" s="13">
        <f t="shared" si="247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9" t="s">
        <v>8311</v>
      </c>
      <c r="R3930" t="s">
        <v>8356</v>
      </c>
      <c r="S3930" s="13">
        <f t="shared" si="246"/>
        <v>42632.328784722224</v>
      </c>
      <c r="T3930" s="13">
        <f t="shared" si="247"/>
        <v>42662.328784722224</v>
      </c>
    </row>
    <row r="3931" spans="1:20" ht="45" hidden="1" x14ac:dyDescent="0.25">
      <c r="A3931">
        <v>143</v>
      </c>
      <c r="B3931" s="3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9" t="s">
        <v>8321</v>
      </c>
      <c r="R3931" t="s">
        <v>8337</v>
      </c>
      <c r="S3931" s="13">
        <f t="shared" si="246"/>
        <v>42559.064143518524</v>
      </c>
      <c r="T3931" s="13">
        <f t="shared" si="247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9" t="s">
        <v>8327</v>
      </c>
      <c r="R3932" t="s">
        <v>8350</v>
      </c>
      <c r="S3932" s="13">
        <f t="shared" si="246"/>
        <v>41562.67155092593</v>
      </c>
      <c r="T3932" s="13">
        <f t="shared" si="247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9" t="s">
        <v>8327</v>
      </c>
      <c r="R3933" t="s">
        <v>8330</v>
      </c>
      <c r="S3933" s="13">
        <f t="shared" si="246"/>
        <v>42179.306388888886</v>
      </c>
      <c r="T3933" s="13">
        <f t="shared" si="247"/>
        <v>42239.306388888886</v>
      </c>
    </row>
    <row r="3934" spans="1:20" ht="45" hidden="1" x14ac:dyDescent="0.25">
      <c r="A3934">
        <v>2342</v>
      </c>
      <c r="B3934" s="3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9" t="s">
        <v>8308</v>
      </c>
      <c r="R3934" t="s">
        <v>8342</v>
      </c>
      <c r="S3934" s="13">
        <f t="shared" si="246"/>
        <v>41897.702199074076</v>
      </c>
      <c r="T3934" s="13">
        <f t="shared" si="247"/>
        <v>41918.208333333336</v>
      </c>
    </row>
    <row r="3935" spans="1:20" ht="45" hidden="1" x14ac:dyDescent="0.25">
      <c r="A3935">
        <v>2881</v>
      </c>
      <c r="B3935" s="3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9" t="s">
        <v>8323</v>
      </c>
      <c r="R3935" t="s">
        <v>8326</v>
      </c>
      <c r="S3935" s="13">
        <f t="shared" si="246"/>
        <v>41916.597638888888</v>
      </c>
      <c r="T3935" s="13">
        <f t="shared" si="247"/>
        <v>41976.639305555553</v>
      </c>
    </row>
    <row r="3936" spans="1:20" ht="45" hidden="1" x14ac:dyDescent="0.25">
      <c r="A3936">
        <v>3873</v>
      </c>
      <c r="B3936" s="3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9" t="s">
        <v>8323</v>
      </c>
      <c r="R3936" t="s">
        <v>8335</v>
      </c>
      <c r="S3936" s="13">
        <f t="shared" si="246"/>
        <v>42255.696006944447</v>
      </c>
      <c r="T3936" s="13">
        <f t="shared" si="247"/>
        <v>42285.696006944447</v>
      </c>
    </row>
    <row r="3937" spans="1:20" ht="45" hidden="1" x14ac:dyDescent="0.25">
      <c r="A3937">
        <v>3956</v>
      </c>
      <c r="B3937" s="3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9" t="s">
        <v>8323</v>
      </c>
      <c r="R3937" t="s">
        <v>8326</v>
      </c>
      <c r="S3937" s="13">
        <f t="shared" si="246"/>
        <v>42457.932025462964</v>
      </c>
      <c r="T3937" s="13">
        <f t="shared" si="247"/>
        <v>42485.013888888891</v>
      </c>
    </row>
    <row r="3938" spans="1:20" ht="45" hidden="1" x14ac:dyDescent="0.25">
      <c r="A3938">
        <v>1163</v>
      </c>
      <c r="B3938" s="3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9" t="s">
        <v>8319</v>
      </c>
      <c r="R3938" t="s">
        <v>8345</v>
      </c>
      <c r="S3938" s="13">
        <f t="shared" si="246"/>
        <v>41830.723611111112</v>
      </c>
      <c r="T3938" s="13">
        <f t="shared" si="247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9" t="s">
        <v>8321</v>
      </c>
      <c r="R3939" t="s">
        <v>8337</v>
      </c>
      <c r="S3939" s="13">
        <f t="shared" si="246"/>
        <v>42221.909930555557</v>
      </c>
      <c r="T3939" s="13">
        <f t="shared" si="247"/>
        <v>42251.708333333328</v>
      </c>
    </row>
    <row r="3940" spans="1:20" ht="45" hidden="1" x14ac:dyDescent="0.25">
      <c r="A3940">
        <v>158</v>
      </c>
      <c r="B3940" s="3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9" t="s">
        <v>8321</v>
      </c>
      <c r="R3940" t="s">
        <v>8337</v>
      </c>
      <c r="S3940" s="13">
        <f t="shared" si="246"/>
        <v>41904.07671296296</v>
      </c>
      <c r="T3940" s="13">
        <f t="shared" si="247"/>
        <v>41934.07671296296</v>
      </c>
    </row>
    <row r="3941" spans="1:20" ht="45" hidden="1" x14ac:dyDescent="0.25">
      <c r="A3941">
        <v>160</v>
      </c>
      <c r="B3941" s="3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9" t="s">
        <v>8321</v>
      </c>
      <c r="R3941" t="s">
        <v>8325</v>
      </c>
      <c r="S3941" s="13">
        <f t="shared" si="246"/>
        <v>42171.913090277783</v>
      </c>
      <c r="T3941" s="13">
        <f t="shared" si="247"/>
        <v>42231.913090277783</v>
      </c>
    </row>
    <row r="3942" spans="1:20" ht="45" hidden="1" x14ac:dyDescent="0.25">
      <c r="A3942">
        <v>186</v>
      </c>
      <c r="B3942" s="3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9" t="s">
        <v>8321</v>
      </c>
      <c r="R3942" t="s">
        <v>8325</v>
      </c>
      <c r="S3942" s="13">
        <f t="shared" si="246"/>
        <v>42767.812893518523</v>
      </c>
      <c r="T3942" s="13">
        <f t="shared" si="247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9" t="s">
        <v>8321</v>
      </c>
      <c r="R3943" t="s">
        <v>8339</v>
      </c>
      <c r="S3943" s="13">
        <f t="shared" si="246"/>
        <v>40070.901412037041</v>
      </c>
      <c r="T3943" s="13">
        <f t="shared" si="247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9" t="s">
        <v>8321</v>
      </c>
      <c r="R3944" t="s">
        <v>8339</v>
      </c>
      <c r="S3944" s="13">
        <f t="shared" si="246"/>
        <v>42091.778703703705</v>
      </c>
      <c r="T3944" s="13">
        <f t="shared" si="247"/>
        <v>42151.778703703705</v>
      </c>
    </row>
    <row r="3945" spans="1:20" ht="45" hidden="1" x14ac:dyDescent="0.25">
      <c r="A3945">
        <v>616</v>
      </c>
      <c r="B3945" s="3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9" t="s">
        <v>8308</v>
      </c>
      <c r="R3945" t="s">
        <v>8342</v>
      </c>
      <c r="S3945" s="13">
        <f t="shared" si="246"/>
        <v>42761.376238425932</v>
      </c>
      <c r="T3945" s="13">
        <f t="shared" si="247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9" t="s">
        <v>8308</v>
      </c>
      <c r="R3946" t="s">
        <v>8342</v>
      </c>
      <c r="S3946" s="13">
        <f t="shared" si="246"/>
        <v>42108.988900462966</v>
      </c>
      <c r="T3946" s="13">
        <f t="shared" si="247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9" t="s">
        <v>8308</v>
      </c>
      <c r="R3947" t="s">
        <v>8342</v>
      </c>
      <c r="S3947" s="13">
        <f t="shared" si="246"/>
        <v>41803.692789351851</v>
      </c>
      <c r="T3947" s="13">
        <f t="shared" si="247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9" t="s">
        <v>8311</v>
      </c>
      <c r="R3948" t="s">
        <v>8352</v>
      </c>
      <c r="S3948" s="13">
        <f t="shared" si="246"/>
        <v>42227.173159722224</v>
      </c>
      <c r="T3948" s="13">
        <f t="shared" si="247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9" t="s">
        <v>8327</v>
      </c>
      <c r="R3949" t="s">
        <v>8350</v>
      </c>
      <c r="S3949" s="13">
        <f t="shared" si="246"/>
        <v>42248.723738425921</v>
      </c>
      <c r="T3949" s="13">
        <f t="shared" si="247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9" t="s">
        <v>8308</v>
      </c>
      <c r="R3950" t="s">
        <v>8310</v>
      </c>
      <c r="S3950" s="13">
        <f t="shared" si="246"/>
        <v>42614.356770833328</v>
      </c>
      <c r="T3950" s="13">
        <f t="shared" si="247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9" t="s">
        <v>8316</v>
      </c>
      <c r="R3951" t="s">
        <v>8344</v>
      </c>
      <c r="S3951" s="13">
        <f t="shared" si="246"/>
        <v>42192.462048611109</v>
      </c>
      <c r="T3951" s="13">
        <f t="shared" si="247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9" t="s">
        <v>8327</v>
      </c>
      <c r="R3952" t="s">
        <v>8354</v>
      </c>
      <c r="S3952" s="13">
        <f t="shared" si="246"/>
        <v>42193.941759259258</v>
      </c>
      <c r="T3952" s="13">
        <f t="shared" si="247"/>
        <v>42244.041666666672</v>
      </c>
    </row>
    <row r="3953" spans="1:20" ht="45" hidden="1" x14ac:dyDescent="0.25">
      <c r="A3953">
        <v>1458</v>
      </c>
      <c r="B3953" s="3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9" t="s">
        <v>8311</v>
      </c>
      <c r="R3953" t="s">
        <v>8348</v>
      </c>
      <c r="S3953" s="13">
        <f t="shared" si="246"/>
        <v>41831.705555555556</v>
      </c>
      <c r="T3953" s="13">
        <f t="shared" si="247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9" t="s">
        <v>8311</v>
      </c>
      <c r="R3954" t="s">
        <v>8352</v>
      </c>
      <c r="S3954" s="13">
        <f t="shared" si="246"/>
        <v>41198.611712962964</v>
      </c>
      <c r="T3954" s="13">
        <f t="shared" si="247"/>
        <v>41228.653379629628</v>
      </c>
    </row>
    <row r="3955" spans="1:20" ht="45" hidden="1" x14ac:dyDescent="0.25">
      <c r="A3955">
        <v>1712</v>
      </c>
      <c r="B3955" s="3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9" t="s">
        <v>8327</v>
      </c>
      <c r="R3955" t="s">
        <v>8330</v>
      </c>
      <c r="S3955" s="13">
        <f t="shared" si="246"/>
        <v>42125.913807870369</v>
      </c>
      <c r="T3955" s="13">
        <f t="shared" si="247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9" t="s">
        <v>8327</v>
      </c>
      <c r="R3956" t="s">
        <v>8330</v>
      </c>
      <c r="S3956" s="13">
        <f t="shared" si="246"/>
        <v>42319.461377314816</v>
      </c>
      <c r="T3956" s="13">
        <f t="shared" si="247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9" t="s">
        <v>8308</v>
      </c>
      <c r="R3957" t="s">
        <v>8342</v>
      </c>
      <c r="S3957" s="13">
        <f t="shared" si="246"/>
        <v>42167.813703703709</v>
      </c>
      <c r="T3957" s="13">
        <f t="shared" si="247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9" t="s">
        <v>8319</v>
      </c>
      <c r="R3958" t="s">
        <v>8357</v>
      </c>
      <c r="S3958" s="13">
        <f t="shared" si="246"/>
        <v>41926.680879629632</v>
      </c>
      <c r="T3958" s="13">
        <f t="shared" si="247"/>
        <v>41956.722546296296</v>
      </c>
    </row>
    <row r="3959" spans="1:20" ht="45" hidden="1" x14ac:dyDescent="0.25">
      <c r="A3959">
        <v>2760</v>
      </c>
      <c r="B3959" s="3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9" t="s">
        <v>8311</v>
      </c>
      <c r="R3959" t="s">
        <v>8356</v>
      </c>
      <c r="S3959" s="13">
        <f t="shared" si="246"/>
        <v>41415.461319444446</v>
      </c>
      <c r="T3959" s="13">
        <f t="shared" si="247"/>
        <v>41445.461319444446</v>
      </c>
    </row>
    <row r="3960" spans="1:20" ht="45" hidden="1" x14ac:dyDescent="0.25">
      <c r="A3960">
        <v>3206</v>
      </c>
      <c r="B3960" s="3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9" t="s">
        <v>8323</v>
      </c>
      <c r="R3960" t="s">
        <v>8335</v>
      </c>
      <c r="S3960" s="13">
        <f t="shared" si="246"/>
        <v>42236.276053240741</v>
      </c>
      <c r="T3960" s="13">
        <f t="shared" si="247"/>
        <v>42266.276053240741</v>
      </c>
    </row>
    <row r="3961" spans="1:20" ht="45" hidden="1" x14ac:dyDescent="0.25">
      <c r="A3961">
        <v>3944</v>
      </c>
      <c r="B3961" s="3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9" t="s">
        <v>8323</v>
      </c>
      <c r="R3961" t="s">
        <v>8326</v>
      </c>
      <c r="S3961" s="13">
        <f t="shared" si="246"/>
        <v>42213.662905092591</v>
      </c>
      <c r="T3961" s="13">
        <f t="shared" si="247"/>
        <v>42243.662905092591</v>
      </c>
    </row>
    <row r="3962" spans="1:20" ht="45" hidden="1" x14ac:dyDescent="0.25">
      <c r="A3962">
        <v>4031</v>
      </c>
      <c r="B3962" s="3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9" t="s">
        <v>8323</v>
      </c>
      <c r="R3962" t="s">
        <v>8326</v>
      </c>
      <c r="S3962" s="13">
        <f t="shared" si="246"/>
        <v>41941.585231481484</v>
      </c>
      <c r="T3962" s="13">
        <f t="shared" si="247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9" t="s">
        <v>8311</v>
      </c>
      <c r="R3963" t="s">
        <v>8348</v>
      </c>
      <c r="S3963" s="13">
        <f t="shared" si="246"/>
        <v>42199.873402777783</v>
      </c>
      <c r="T3963" s="13">
        <f t="shared" si="247"/>
        <v>42259.873402777783</v>
      </c>
    </row>
    <row r="3964" spans="1:20" ht="45" hidden="1" x14ac:dyDescent="0.25">
      <c r="A3964">
        <v>2851</v>
      </c>
      <c r="B3964" s="3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9" t="s">
        <v>8323</v>
      </c>
      <c r="R3964" t="s">
        <v>8326</v>
      </c>
      <c r="S3964" s="13">
        <f t="shared" si="246"/>
        <v>42390.002650462964</v>
      </c>
      <c r="T3964" s="13">
        <f t="shared" si="247"/>
        <v>42398.970138888893</v>
      </c>
    </row>
    <row r="3965" spans="1:20" ht="60" hidden="1" x14ac:dyDescent="0.25">
      <c r="A3965">
        <v>1052</v>
      </c>
      <c r="B3965" s="3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9" t="s">
        <v>8346</v>
      </c>
      <c r="R3965" t="s">
        <v>8347</v>
      </c>
      <c r="S3965" s="13">
        <f t="shared" si="246"/>
        <v>42483.797395833331</v>
      </c>
      <c r="T3965" s="13">
        <f t="shared" si="247"/>
        <v>42527.839583333334</v>
      </c>
    </row>
    <row r="3966" spans="1:20" ht="45" hidden="1" x14ac:dyDescent="0.25">
      <c r="A3966">
        <v>2392</v>
      </c>
      <c r="B3966" s="3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9" t="s">
        <v>8308</v>
      </c>
      <c r="R3966" t="s">
        <v>8342</v>
      </c>
      <c r="S3966" s="13">
        <f t="shared" si="246"/>
        <v>42276.120636574073</v>
      </c>
      <c r="T3966" s="13">
        <f t="shared" si="247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9" t="s">
        <v>8321</v>
      </c>
      <c r="R3967" t="s">
        <v>8337</v>
      </c>
      <c r="S3967" s="13">
        <f t="shared" si="246"/>
        <v>42114.928726851853</v>
      </c>
      <c r="T3967" s="13">
        <f t="shared" si="247"/>
        <v>42139.928726851853</v>
      </c>
    </row>
    <row r="3968" spans="1:20" ht="45" hidden="1" x14ac:dyDescent="0.25">
      <c r="A3968">
        <v>766</v>
      </c>
      <c r="B3968" s="3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9" t="s">
        <v>8311</v>
      </c>
      <c r="R3968" t="s">
        <v>8352</v>
      </c>
      <c r="S3968" s="13">
        <f t="shared" si="246"/>
        <v>42021.783368055556</v>
      </c>
      <c r="T3968" s="13">
        <f t="shared" si="247"/>
        <v>42051.783368055556</v>
      </c>
    </row>
    <row r="3969" spans="1:20" ht="30" hidden="1" x14ac:dyDescent="0.25">
      <c r="A3969">
        <v>1061</v>
      </c>
      <c r="B3969" s="3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9" t="s">
        <v>8346</v>
      </c>
      <c r="R3969" t="s">
        <v>8347</v>
      </c>
      <c r="S3969" s="13">
        <f t="shared" si="246"/>
        <v>42432.276712962965</v>
      </c>
      <c r="T3969" s="13">
        <f t="shared" si="247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248">ROUND(E3970/D3970*100,0)</f>
        <v>0</v>
      </c>
      <c r="P3970">
        <f t="shared" ref="P3970:P4033" si="249">IFERROR(ROUND(E3970/L3970, 2), 0)</f>
        <v>0</v>
      </c>
      <c r="Q3970" s="9" t="s">
        <v>8316</v>
      </c>
      <c r="R3970" t="s">
        <v>8344</v>
      </c>
      <c r="S3970" s="13">
        <f t="shared" si="246"/>
        <v>42022.006099537044</v>
      </c>
      <c r="T3970" s="13">
        <f t="shared" si="247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48"/>
        <v>0</v>
      </c>
      <c r="P3971">
        <f t="shared" si="249"/>
        <v>0</v>
      </c>
      <c r="Q3971" s="9" t="s">
        <v>8311</v>
      </c>
      <c r="R3971" t="s">
        <v>8348</v>
      </c>
      <c r="S3971" s="13">
        <f t="shared" ref="S3971:S4034" si="250">(((J3971/60)/60)/24)+DATE(1970,1,1)</f>
        <v>41945.133506944447</v>
      </c>
      <c r="T3971" s="13">
        <f t="shared" ref="T3971:T4034" si="251">(((I3971/60)/60)/24)+DATE(1970,1,1)</f>
        <v>42005.175173611111</v>
      </c>
    </row>
    <row r="3972" spans="1:20" ht="45" hidden="1" x14ac:dyDescent="0.25">
      <c r="A3972">
        <v>1562</v>
      </c>
      <c r="B3972" s="3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9" t="s">
        <v>8311</v>
      </c>
      <c r="R3972" t="s">
        <v>8349</v>
      </c>
      <c r="S3972" s="13">
        <f t="shared" si="250"/>
        <v>40079.566157407404</v>
      </c>
      <c r="T3972" s="13">
        <f t="shared" si="251"/>
        <v>40149.034722222219</v>
      </c>
    </row>
    <row r="3973" spans="1:20" ht="45" hidden="1" x14ac:dyDescent="0.25">
      <c r="A3973">
        <v>1732</v>
      </c>
      <c r="B3973" s="3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9" t="s">
        <v>8327</v>
      </c>
      <c r="R3973" t="s">
        <v>8330</v>
      </c>
      <c r="S3973" s="13">
        <f t="shared" si="250"/>
        <v>42325.683807870373</v>
      </c>
      <c r="T3973" s="13">
        <f t="shared" si="251"/>
        <v>42385.208333333328</v>
      </c>
    </row>
    <row r="3974" spans="1:20" ht="45" hidden="1" x14ac:dyDescent="0.25">
      <c r="A3974">
        <v>2398</v>
      </c>
      <c r="B3974" s="3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9" t="s">
        <v>8308</v>
      </c>
      <c r="R3974" t="s">
        <v>8342</v>
      </c>
      <c r="S3974" s="13">
        <f t="shared" si="250"/>
        <v>42157.916481481487</v>
      </c>
      <c r="T3974" s="13">
        <f t="shared" si="251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9" t="s">
        <v>8311</v>
      </c>
      <c r="R3975" t="s">
        <v>8356</v>
      </c>
      <c r="S3975" s="13">
        <f t="shared" si="250"/>
        <v>41194.579027777778</v>
      </c>
      <c r="T3975" s="13">
        <f t="shared" si="251"/>
        <v>41210.579027777778</v>
      </c>
    </row>
    <row r="3976" spans="1:20" ht="30" hidden="1" x14ac:dyDescent="0.25">
      <c r="A3976">
        <v>3190</v>
      </c>
      <c r="B3976" s="3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9" t="s">
        <v>8323</v>
      </c>
      <c r="R3976" t="s">
        <v>8335</v>
      </c>
      <c r="S3976" s="13">
        <f t="shared" si="250"/>
        <v>42683.151331018518</v>
      </c>
      <c r="T3976" s="13">
        <f t="shared" si="251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8323</v>
      </c>
      <c r="R3977" t="s">
        <v>8326</v>
      </c>
      <c r="S3977" s="13">
        <f t="shared" si="250"/>
        <v>42282.655543981484</v>
      </c>
      <c r="T3977" s="13">
        <f t="shared" si="251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9" t="s">
        <v>8311</v>
      </c>
      <c r="R3978" t="s">
        <v>8352</v>
      </c>
      <c r="S3978" s="13">
        <f t="shared" si="250"/>
        <v>42690.858449074076</v>
      </c>
      <c r="T3978" s="13">
        <f t="shared" si="251"/>
        <v>42708.25</v>
      </c>
    </row>
    <row r="3979" spans="1:20" ht="45" hidden="1" x14ac:dyDescent="0.25">
      <c r="A3979">
        <v>1055</v>
      </c>
      <c r="B3979" s="3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9" t="s">
        <v>8346</v>
      </c>
      <c r="R3979" t="s">
        <v>8347</v>
      </c>
      <c r="S3979" s="13">
        <f t="shared" si="250"/>
        <v>42406.992418981477</v>
      </c>
      <c r="T3979" s="13">
        <f t="shared" si="251"/>
        <v>42436.992418981477</v>
      </c>
    </row>
    <row r="3980" spans="1:20" ht="45" hidden="1" x14ac:dyDescent="0.25">
      <c r="A3980">
        <v>1551</v>
      </c>
      <c r="B3980" s="3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9" t="s">
        <v>8313</v>
      </c>
      <c r="R3980" t="s">
        <v>8355</v>
      </c>
      <c r="S3980" s="13">
        <f t="shared" si="250"/>
        <v>42121.824525462958</v>
      </c>
      <c r="T3980" s="13">
        <f t="shared" si="251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9" t="s">
        <v>8327</v>
      </c>
      <c r="R3981" t="s">
        <v>8350</v>
      </c>
      <c r="S3981" s="13">
        <f t="shared" si="250"/>
        <v>40434.853402777779</v>
      </c>
      <c r="T3981" s="13">
        <f t="shared" si="251"/>
        <v>40473.208333333336</v>
      </c>
    </row>
    <row r="3982" spans="1:20" ht="45" hidden="1" x14ac:dyDescent="0.25">
      <c r="A3982">
        <v>2751</v>
      </c>
      <c r="B3982" s="3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9" t="s">
        <v>8311</v>
      </c>
      <c r="R3982" t="s">
        <v>8356</v>
      </c>
      <c r="S3982" s="13">
        <f t="shared" si="250"/>
        <v>41747.887060185189</v>
      </c>
      <c r="T3982" s="13">
        <f t="shared" si="251"/>
        <v>41807.887060185189</v>
      </c>
    </row>
    <row r="3983" spans="1:20" ht="45" hidden="1" x14ac:dyDescent="0.25">
      <c r="A3983">
        <v>1122</v>
      </c>
      <c r="B3983" s="3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9" t="s">
        <v>8316</v>
      </c>
      <c r="R3983" t="s">
        <v>8334</v>
      </c>
      <c r="S3983" s="13">
        <f t="shared" si="250"/>
        <v>41410.703993055555</v>
      </c>
      <c r="T3983" s="13">
        <f t="shared" si="251"/>
        <v>41424.703993055555</v>
      </c>
    </row>
    <row r="3984" spans="1:20" ht="45" hidden="1" x14ac:dyDescent="0.25">
      <c r="A3984">
        <v>1994</v>
      </c>
      <c r="B3984" s="3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9" t="s">
        <v>8313</v>
      </c>
      <c r="R3984" t="s">
        <v>8353</v>
      </c>
      <c r="S3984" s="13">
        <f t="shared" si="250"/>
        <v>42651.006273148145</v>
      </c>
      <c r="T3984" s="13">
        <f t="shared" si="251"/>
        <v>42711.047939814816</v>
      </c>
    </row>
    <row r="3985" spans="1:20" ht="45" hidden="1" x14ac:dyDescent="0.25">
      <c r="A3985">
        <v>136</v>
      </c>
      <c r="B3985" s="3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9" t="s">
        <v>8321</v>
      </c>
      <c r="R3985" t="s">
        <v>8337</v>
      </c>
      <c r="S3985" s="13">
        <f t="shared" si="250"/>
        <v>42096.410115740742</v>
      </c>
      <c r="T3985" s="13">
        <f t="shared" si="251"/>
        <v>42140.427777777775</v>
      </c>
    </row>
    <row r="3986" spans="1:20" ht="45" hidden="1" x14ac:dyDescent="0.25">
      <c r="A3986">
        <v>229</v>
      </c>
      <c r="B3986" s="3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9" t="s">
        <v>8321</v>
      </c>
      <c r="R3986" t="s">
        <v>8325</v>
      </c>
      <c r="S3986" s="13">
        <f t="shared" si="250"/>
        <v>42383.933993055558</v>
      </c>
      <c r="T3986" s="13">
        <f t="shared" si="251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9" t="s">
        <v>8321</v>
      </c>
      <c r="R3987" t="s">
        <v>8339</v>
      </c>
      <c r="S3987" s="13">
        <f t="shared" si="250"/>
        <v>42228.629884259266</v>
      </c>
      <c r="T3987" s="13">
        <f t="shared" si="251"/>
        <v>42288.629884259266</v>
      </c>
    </row>
    <row r="3988" spans="1:20" ht="45" hidden="1" x14ac:dyDescent="0.25">
      <c r="A3988">
        <v>897</v>
      </c>
      <c r="B3988" s="3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9" t="s">
        <v>8327</v>
      </c>
      <c r="R3988" t="s">
        <v>8328</v>
      </c>
      <c r="S3988" s="13">
        <f t="shared" si="250"/>
        <v>41211.688750000001</v>
      </c>
      <c r="T3988" s="13">
        <f t="shared" si="251"/>
        <v>41241.730416666665</v>
      </c>
    </row>
    <row r="3989" spans="1:20" ht="45" hidden="1" x14ac:dyDescent="0.25">
      <c r="A3989">
        <v>1046</v>
      </c>
      <c r="B3989" s="3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9" t="s">
        <v>8346</v>
      </c>
      <c r="R3989" t="s">
        <v>8347</v>
      </c>
      <c r="S3989" s="13">
        <f t="shared" si="250"/>
        <v>42319.851388888885</v>
      </c>
      <c r="T3989" s="13">
        <f t="shared" si="251"/>
        <v>42364.851388888885</v>
      </c>
    </row>
    <row r="3990" spans="1:20" ht="45" hidden="1" x14ac:dyDescent="0.25">
      <c r="A3990">
        <v>1125</v>
      </c>
      <c r="B3990" s="3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9" t="s">
        <v>8316</v>
      </c>
      <c r="R3990" t="s">
        <v>8344</v>
      </c>
      <c r="S3990" s="13">
        <f t="shared" si="250"/>
        <v>42212.624189814815</v>
      </c>
      <c r="T3990" s="13">
        <f t="shared" si="251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9" t="s">
        <v>8327</v>
      </c>
      <c r="R3991" t="s">
        <v>8330</v>
      </c>
      <c r="S3991" s="13">
        <f t="shared" si="250"/>
        <v>42272.087766203709</v>
      </c>
      <c r="T3991" s="13">
        <f t="shared" si="251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9" t="s">
        <v>8327</v>
      </c>
      <c r="R3992" t="s">
        <v>8330</v>
      </c>
      <c r="S3992" s="13">
        <f t="shared" si="250"/>
        <v>42171.817384259266</v>
      </c>
      <c r="T3992" s="13">
        <f t="shared" si="251"/>
        <v>42201.817384259266</v>
      </c>
    </row>
    <row r="3993" spans="1:20" ht="45" hidden="1" x14ac:dyDescent="0.25">
      <c r="A3993">
        <v>1815</v>
      </c>
      <c r="B3993" s="3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9" t="s">
        <v>8313</v>
      </c>
      <c r="R3993" t="s">
        <v>8314</v>
      </c>
      <c r="S3993" s="13">
        <f t="shared" si="250"/>
        <v>42172.906678240746</v>
      </c>
      <c r="T3993" s="13">
        <f t="shared" si="251"/>
        <v>42186.906678240746</v>
      </c>
    </row>
    <row r="3994" spans="1:20" ht="45" hidden="1" x14ac:dyDescent="0.25">
      <c r="A3994">
        <v>2345</v>
      </c>
      <c r="B3994" s="3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9" t="s">
        <v>8308</v>
      </c>
      <c r="R3994" t="s">
        <v>8342</v>
      </c>
      <c r="S3994" s="13">
        <f t="shared" si="250"/>
        <v>42060.001805555556</v>
      </c>
      <c r="T3994" s="13">
        <f t="shared" si="251"/>
        <v>42094.985416666663</v>
      </c>
    </row>
    <row r="3995" spans="1:20" ht="45" hidden="1" x14ac:dyDescent="0.25">
      <c r="A3995">
        <v>2419</v>
      </c>
      <c r="B3995" s="3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9" t="s">
        <v>8319</v>
      </c>
      <c r="R3995" t="s">
        <v>8345</v>
      </c>
      <c r="S3995" s="13">
        <f t="shared" si="250"/>
        <v>41993.738298611104</v>
      </c>
      <c r="T3995" s="13">
        <f t="shared" si="251"/>
        <v>42053.738298611104</v>
      </c>
    </row>
    <row r="3996" spans="1:20" ht="45" hidden="1" x14ac:dyDescent="0.25">
      <c r="A3996">
        <v>2590</v>
      </c>
      <c r="B3996" s="3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9" t="s">
        <v>8319</v>
      </c>
      <c r="R3996" t="s">
        <v>8345</v>
      </c>
      <c r="S3996" s="13">
        <f t="shared" si="250"/>
        <v>42388.589085648149</v>
      </c>
      <c r="T3996" s="13">
        <f t="shared" si="251"/>
        <v>42395.589085648149</v>
      </c>
    </row>
    <row r="3997" spans="1:20" ht="30" hidden="1" x14ac:dyDescent="0.25">
      <c r="A3997">
        <v>2872</v>
      </c>
      <c r="B3997" s="3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9" t="s">
        <v>8323</v>
      </c>
      <c r="R3997" t="s">
        <v>8326</v>
      </c>
      <c r="S3997" s="13">
        <f t="shared" si="250"/>
        <v>42115.11618055556</v>
      </c>
      <c r="T3997" s="13">
        <f t="shared" si="251"/>
        <v>42175.11618055556</v>
      </c>
    </row>
    <row r="3998" spans="1:20" ht="45" hidden="1" x14ac:dyDescent="0.25">
      <c r="A3998">
        <v>2943</v>
      </c>
      <c r="B3998" s="3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9" t="s">
        <v>8323</v>
      </c>
      <c r="R3998" t="s">
        <v>8324</v>
      </c>
      <c r="S3998" s="13">
        <f t="shared" si="250"/>
        <v>42077.129398148143</v>
      </c>
      <c r="T3998" s="13">
        <f t="shared" si="251"/>
        <v>42107.129398148143</v>
      </c>
    </row>
    <row r="3999" spans="1:20" ht="45" hidden="1" x14ac:dyDescent="0.25">
      <c r="A3999">
        <v>3641</v>
      </c>
      <c r="B3999" s="3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9" t="s">
        <v>8323</v>
      </c>
      <c r="R3999" t="s">
        <v>8335</v>
      </c>
      <c r="S3999" s="13">
        <f t="shared" si="250"/>
        <v>41899.627071759263</v>
      </c>
      <c r="T3999" s="13">
        <f t="shared" si="251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9" t="s">
        <v>8323</v>
      </c>
      <c r="R4000" t="s">
        <v>8335</v>
      </c>
      <c r="S4000" s="13">
        <f t="shared" si="250"/>
        <v>42269.126226851848</v>
      </c>
      <c r="T4000" s="13">
        <f t="shared" si="251"/>
        <v>42299.126226851848</v>
      </c>
    </row>
    <row r="4001" spans="1:20" ht="45" hidden="1" x14ac:dyDescent="0.25">
      <c r="A4001">
        <v>3921</v>
      </c>
      <c r="B4001" s="3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9" t="s">
        <v>8323</v>
      </c>
      <c r="R4001" t="s">
        <v>8326</v>
      </c>
      <c r="S4001" s="13">
        <f t="shared" si="250"/>
        <v>41926.542303240742</v>
      </c>
      <c r="T4001" s="13">
        <f t="shared" si="251"/>
        <v>41938.75</v>
      </c>
    </row>
    <row r="4002" spans="1:20" ht="45" hidden="1" x14ac:dyDescent="0.25">
      <c r="A4002">
        <v>3989</v>
      </c>
      <c r="B4002" s="3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9" t="s">
        <v>8323</v>
      </c>
      <c r="R4002" t="s">
        <v>8326</v>
      </c>
      <c r="S4002" s="13">
        <f t="shared" si="250"/>
        <v>42286.749780092592</v>
      </c>
      <c r="T4002" s="13">
        <f t="shared" si="251"/>
        <v>42316.791446759264</v>
      </c>
    </row>
    <row r="4003" spans="1:20" ht="45" hidden="1" x14ac:dyDescent="0.25">
      <c r="A4003">
        <v>3997</v>
      </c>
      <c r="B4003" s="3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9" t="s">
        <v>8323</v>
      </c>
      <c r="R4003" t="s">
        <v>8326</v>
      </c>
      <c r="S4003" s="13">
        <f t="shared" si="250"/>
        <v>42069.391446759255</v>
      </c>
      <c r="T4003" s="13">
        <f t="shared" si="251"/>
        <v>42099.349780092598</v>
      </c>
    </row>
    <row r="4004" spans="1:20" ht="45" hidden="1" x14ac:dyDescent="0.25">
      <c r="A4004">
        <v>4080</v>
      </c>
      <c r="B4004" s="3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9" t="s">
        <v>8323</v>
      </c>
      <c r="R4004" t="s">
        <v>8326</v>
      </c>
      <c r="S4004" s="13">
        <f t="shared" si="250"/>
        <v>42511.698101851856</v>
      </c>
      <c r="T4004" s="13">
        <f t="shared" si="251"/>
        <v>42535.787500000006</v>
      </c>
    </row>
    <row r="4005" spans="1:20" ht="30" hidden="1" x14ac:dyDescent="0.25">
      <c r="A4005">
        <v>907</v>
      </c>
      <c r="B4005" s="3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9" t="s">
        <v>8327</v>
      </c>
      <c r="R4005" t="s">
        <v>8350</v>
      </c>
      <c r="S4005" s="13">
        <f t="shared" si="250"/>
        <v>40767.192395833335</v>
      </c>
      <c r="T4005" s="13">
        <f t="shared" si="251"/>
        <v>40797.192395833335</v>
      </c>
    </row>
    <row r="4006" spans="1:20" ht="45" hidden="1" x14ac:dyDescent="0.25">
      <c r="A4006">
        <v>2865</v>
      </c>
      <c r="B4006" s="3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9" t="s">
        <v>8323</v>
      </c>
      <c r="R4006" t="s">
        <v>8326</v>
      </c>
      <c r="S4006" s="13">
        <f t="shared" si="250"/>
        <v>41950.114108796297</v>
      </c>
      <c r="T4006" s="13">
        <f t="shared" si="251"/>
        <v>42010.114108796297</v>
      </c>
    </row>
    <row r="4007" spans="1:20" ht="45" hidden="1" x14ac:dyDescent="0.25">
      <c r="A4007">
        <v>572</v>
      </c>
      <c r="B4007" s="3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9" t="s">
        <v>8308</v>
      </c>
      <c r="R4007" t="s">
        <v>8342</v>
      </c>
      <c r="S4007" s="13">
        <f t="shared" si="250"/>
        <v>42282.71629629629</v>
      </c>
      <c r="T4007" s="13">
        <f t="shared" si="251"/>
        <v>42312.757962962962</v>
      </c>
    </row>
    <row r="4008" spans="1:20" ht="45" hidden="1" x14ac:dyDescent="0.25">
      <c r="A4008">
        <v>768</v>
      </c>
      <c r="B4008" s="3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9" t="s">
        <v>8311</v>
      </c>
      <c r="R4008" t="s">
        <v>8352</v>
      </c>
      <c r="S4008" s="13">
        <f t="shared" si="250"/>
        <v>41594.207060185188</v>
      </c>
      <c r="T4008" s="13">
        <f t="shared" si="251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9" t="s">
        <v>8327</v>
      </c>
      <c r="R4009" t="s">
        <v>8350</v>
      </c>
      <c r="S4009" s="13">
        <f t="shared" si="250"/>
        <v>40340.801562499997</v>
      </c>
      <c r="T4009" s="13">
        <f t="shared" si="251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9" t="s">
        <v>8346</v>
      </c>
      <c r="R4010" t="s">
        <v>8347</v>
      </c>
      <c r="S4010" s="13">
        <f t="shared" si="250"/>
        <v>42231.7971875</v>
      </c>
      <c r="T4010" s="13">
        <f t="shared" si="251"/>
        <v>42261.7971875</v>
      </c>
    </row>
    <row r="4011" spans="1:20" ht="45" hidden="1" x14ac:dyDescent="0.25">
      <c r="A4011">
        <v>1054</v>
      </c>
      <c r="B4011" s="3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9" t="s">
        <v>8346</v>
      </c>
      <c r="R4011" t="s">
        <v>8347</v>
      </c>
      <c r="S4011" s="13">
        <f t="shared" si="250"/>
        <v>41831.851840277777</v>
      </c>
      <c r="T4011" s="13">
        <f t="shared" si="251"/>
        <v>41861.916666666664</v>
      </c>
    </row>
    <row r="4012" spans="1:20" hidden="1" x14ac:dyDescent="0.25">
      <c r="A4012">
        <v>1236</v>
      </c>
      <c r="B4012" s="3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9" t="s">
        <v>8327</v>
      </c>
      <c r="R4012" t="s">
        <v>8354</v>
      </c>
      <c r="S4012" s="13">
        <f t="shared" si="250"/>
        <v>41110.680138888885</v>
      </c>
      <c r="T4012" s="13">
        <f t="shared" si="251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9" t="s">
        <v>8327</v>
      </c>
      <c r="R4013" t="s">
        <v>8354</v>
      </c>
      <c r="S4013" s="13">
        <f t="shared" si="250"/>
        <v>40883.962581018517</v>
      </c>
      <c r="T4013" s="13">
        <f t="shared" si="251"/>
        <v>40913.962581018517</v>
      </c>
    </row>
    <row r="4014" spans="1:20" ht="45" hidden="1" x14ac:dyDescent="0.25">
      <c r="A4014">
        <v>1333</v>
      </c>
      <c r="B4014" s="3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9" t="s">
        <v>8308</v>
      </c>
      <c r="R4014" t="s">
        <v>8310</v>
      </c>
      <c r="S4014" s="13">
        <f t="shared" si="250"/>
        <v>41806.106770833336</v>
      </c>
      <c r="T4014" s="13">
        <f t="shared" si="251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9" t="s">
        <v>8308</v>
      </c>
      <c r="R4015" t="s">
        <v>8342</v>
      </c>
      <c r="S4015" s="13">
        <f t="shared" si="250"/>
        <v>42669.870173611111</v>
      </c>
      <c r="T4015" s="13">
        <f t="shared" si="251"/>
        <v>42699.911840277782</v>
      </c>
    </row>
    <row r="4016" spans="1:20" ht="30" hidden="1" x14ac:dyDescent="0.25">
      <c r="A4016">
        <v>1493</v>
      </c>
      <c r="B4016" s="3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9" t="s">
        <v>8311</v>
      </c>
      <c r="R4016" t="s">
        <v>8352</v>
      </c>
      <c r="S4016" s="13">
        <f t="shared" si="250"/>
        <v>41411.866608796299</v>
      </c>
      <c r="T4016" s="13">
        <f t="shared" si="251"/>
        <v>41441.866608796299</v>
      </c>
    </row>
    <row r="4017" spans="1:20" ht="45" hidden="1" x14ac:dyDescent="0.25">
      <c r="A4017">
        <v>760</v>
      </c>
      <c r="B4017" s="3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9" t="s">
        <v>8311</v>
      </c>
      <c r="R4017" t="s">
        <v>8352</v>
      </c>
      <c r="S4017" s="13">
        <f t="shared" si="250"/>
        <v>42670.764039351852</v>
      </c>
      <c r="T4017" s="13">
        <f t="shared" si="251"/>
        <v>42700.805706018517</v>
      </c>
    </row>
    <row r="4018" spans="1:20" ht="30" hidden="1" x14ac:dyDescent="0.25">
      <c r="A4018">
        <v>3743</v>
      </c>
      <c r="B4018" s="3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9" t="s">
        <v>8323</v>
      </c>
      <c r="R4018" t="s">
        <v>8326</v>
      </c>
      <c r="S4018" s="13">
        <f t="shared" si="250"/>
        <v>41793.710231481484</v>
      </c>
      <c r="T4018" s="13">
        <f t="shared" si="251"/>
        <v>41823.710231481484</v>
      </c>
    </row>
    <row r="4019" spans="1:20" ht="45" hidden="1" x14ac:dyDescent="0.25">
      <c r="A4019">
        <v>475</v>
      </c>
      <c r="B4019" s="3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9" t="s">
        <v>8321</v>
      </c>
      <c r="R4019" t="s">
        <v>8339</v>
      </c>
      <c r="S4019" s="13">
        <f t="shared" si="250"/>
        <v>42100.086145833338</v>
      </c>
      <c r="T4019" s="13">
        <f t="shared" si="251"/>
        <v>42130.086145833338</v>
      </c>
    </row>
    <row r="4020" spans="1:20" ht="45" hidden="1" x14ac:dyDescent="0.25">
      <c r="A4020">
        <v>1227</v>
      </c>
      <c r="B4020" s="3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9" t="s">
        <v>8327</v>
      </c>
      <c r="R4020" t="s">
        <v>8354</v>
      </c>
      <c r="S4020" s="13">
        <f t="shared" si="250"/>
        <v>41827.919166666667</v>
      </c>
      <c r="T4020" s="13">
        <f t="shared" si="251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9" t="s">
        <v>8311</v>
      </c>
      <c r="R4021" t="s">
        <v>8352</v>
      </c>
      <c r="S4021" s="13">
        <f t="shared" si="250"/>
        <v>41053.200960648144</v>
      </c>
      <c r="T4021" s="13">
        <f t="shared" si="251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9" t="s">
        <v>8311</v>
      </c>
      <c r="R4022" t="s">
        <v>8352</v>
      </c>
      <c r="S4022" s="13">
        <f t="shared" si="250"/>
        <v>40752.789710648147</v>
      </c>
      <c r="T4022" s="13">
        <f t="shared" si="251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9" t="s">
        <v>8327</v>
      </c>
      <c r="R4023" t="s">
        <v>8330</v>
      </c>
      <c r="S4023" s="13">
        <f t="shared" si="250"/>
        <v>42245.016736111109</v>
      </c>
      <c r="T4023" s="13">
        <f t="shared" si="251"/>
        <v>42256.666666666672</v>
      </c>
    </row>
    <row r="4024" spans="1:20" ht="45" hidden="1" x14ac:dyDescent="0.25">
      <c r="A4024">
        <v>1993</v>
      </c>
      <c r="B4024" s="3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9" t="s">
        <v>8313</v>
      </c>
      <c r="R4024" t="s">
        <v>8353</v>
      </c>
      <c r="S4024" s="13">
        <f t="shared" si="250"/>
        <v>42329.58839120371</v>
      </c>
      <c r="T4024" s="13">
        <f t="shared" si="251"/>
        <v>42359.58839120371</v>
      </c>
    </row>
    <row r="4025" spans="1:20" ht="45" hidden="1" x14ac:dyDescent="0.25">
      <c r="A4025">
        <v>2149</v>
      </c>
      <c r="B4025" s="3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9" t="s">
        <v>8316</v>
      </c>
      <c r="R4025" t="s">
        <v>8334</v>
      </c>
      <c r="S4025" s="13">
        <f t="shared" si="250"/>
        <v>40355.024953703702</v>
      </c>
      <c r="T4025" s="13">
        <f t="shared" si="251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9" t="s">
        <v>8308</v>
      </c>
      <c r="R4026" t="s">
        <v>8342</v>
      </c>
      <c r="S4026" s="13">
        <f t="shared" si="250"/>
        <v>42101.633703703701</v>
      </c>
      <c r="T4026" s="13">
        <f t="shared" si="251"/>
        <v>42161.633703703701</v>
      </c>
    </row>
    <row r="4027" spans="1:20" ht="45" hidden="1" x14ac:dyDescent="0.25">
      <c r="A4027">
        <v>2371</v>
      </c>
      <c r="B4027" s="3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9" t="s">
        <v>8308</v>
      </c>
      <c r="R4027" t="s">
        <v>8342</v>
      </c>
      <c r="S4027" s="13">
        <f t="shared" si="250"/>
        <v>42150.777731481481</v>
      </c>
      <c r="T4027" s="13">
        <f t="shared" si="251"/>
        <v>42180.777731481481</v>
      </c>
    </row>
    <row r="4028" spans="1:20" ht="45" hidden="1" x14ac:dyDescent="0.25">
      <c r="A4028">
        <v>2847</v>
      </c>
      <c r="B4028" s="3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8323</v>
      </c>
      <c r="R4028" t="s">
        <v>8326</v>
      </c>
      <c r="S4028" s="13">
        <f t="shared" si="250"/>
        <v>42453.806307870371</v>
      </c>
      <c r="T4028" s="13">
        <f t="shared" si="251"/>
        <v>42513.806307870371</v>
      </c>
    </row>
    <row r="4029" spans="1:20" ht="45" hidden="1" x14ac:dyDescent="0.25">
      <c r="A4029">
        <v>3916</v>
      </c>
      <c r="B4029" s="3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9" t="s">
        <v>8323</v>
      </c>
      <c r="R4029" t="s">
        <v>8326</v>
      </c>
      <c r="S4029" s="13">
        <f t="shared" si="250"/>
        <v>42494.471666666665</v>
      </c>
      <c r="T4029" s="13">
        <f t="shared" si="251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9" t="s">
        <v>8311</v>
      </c>
      <c r="R4030" t="s">
        <v>8356</v>
      </c>
      <c r="S4030" s="13">
        <f t="shared" si="250"/>
        <v>41078.899826388886</v>
      </c>
      <c r="T4030" s="13">
        <f t="shared" si="251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9" t="s">
        <v>8311</v>
      </c>
      <c r="R4031" t="s">
        <v>8349</v>
      </c>
      <c r="S4031" s="13">
        <f t="shared" si="250"/>
        <v>40990.050069444449</v>
      </c>
      <c r="T4031" s="13">
        <f t="shared" si="251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9" t="s">
        <v>8308</v>
      </c>
      <c r="R4032" t="s">
        <v>8310</v>
      </c>
      <c r="S4032" s="13">
        <f t="shared" si="250"/>
        <v>41836.595520833333</v>
      </c>
      <c r="T4032" s="13">
        <f t="shared" si="251"/>
        <v>41866.595520833333</v>
      </c>
    </row>
    <row r="4033" spans="1:20" ht="45" hidden="1" x14ac:dyDescent="0.25">
      <c r="A4033">
        <v>176</v>
      </c>
      <c r="B4033" s="3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9" t="s">
        <v>8321</v>
      </c>
      <c r="R4033" t="s">
        <v>8325</v>
      </c>
      <c r="S4033" s="13">
        <f t="shared" si="250"/>
        <v>42191.824062500003</v>
      </c>
      <c r="T4033" s="13">
        <f t="shared" si="251"/>
        <v>42221.824062500003</v>
      </c>
    </row>
    <row r="4034" spans="1:20" ht="45" hidden="1" x14ac:dyDescent="0.25">
      <c r="A4034">
        <v>188</v>
      </c>
      <c r="B4034" s="3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252">ROUND(E4034/D4034*100,0)</f>
        <v>0</v>
      </c>
      <c r="P4034">
        <f t="shared" ref="P4034:P4097" si="253">IFERROR(ROUND(E4034/L4034, 2), 0)</f>
        <v>0</v>
      </c>
      <c r="Q4034" s="9" t="s">
        <v>8321</v>
      </c>
      <c r="R4034" t="s">
        <v>8325</v>
      </c>
      <c r="S4034" s="13">
        <f t="shared" si="250"/>
        <v>41857.18304398148</v>
      </c>
      <c r="T4034" s="13">
        <f t="shared" si="251"/>
        <v>41887.18304398148</v>
      </c>
    </row>
    <row r="4035" spans="1:20" ht="45" hidden="1" x14ac:dyDescent="0.25">
      <c r="A4035">
        <v>477</v>
      </c>
      <c r="B4035" s="3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0</v>
      </c>
      <c r="P4035">
        <f t="shared" si="253"/>
        <v>0</v>
      </c>
      <c r="Q4035" s="9" t="s">
        <v>8321</v>
      </c>
      <c r="R4035" t="s">
        <v>8339</v>
      </c>
      <c r="S4035" s="13">
        <f t="shared" ref="S4035:S4098" si="254">(((J4035/60)/60)/24)+DATE(1970,1,1)</f>
        <v>40987.83488425926</v>
      </c>
      <c r="T4035" s="13">
        <f t="shared" ref="T4035:T4098" si="255">(((I4035/60)/60)/24)+DATE(1970,1,1)</f>
        <v>41047.83488425926</v>
      </c>
    </row>
    <row r="4036" spans="1:20" ht="45" hidden="1" x14ac:dyDescent="0.25">
      <c r="A4036">
        <v>604</v>
      </c>
      <c r="B4036" s="3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9" t="s">
        <v>8308</v>
      </c>
      <c r="R4036" t="s">
        <v>8342</v>
      </c>
      <c r="S4036" s="13">
        <f t="shared" si="254"/>
        <v>41849.035370370373</v>
      </c>
      <c r="T4036" s="13">
        <f t="shared" si="255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9" t="s">
        <v>8327</v>
      </c>
      <c r="R4037" t="s">
        <v>8350</v>
      </c>
      <c r="S4037" s="13">
        <f t="shared" si="254"/>
        <v>41116.763275462967</v>
      </c>
      <c r="T4037" s="13">
        <f t="shared" si="255"/>
        <v>41146.763275462967</v>
      </c>
    </row>
    <row r="4038" spans="1:20" ht="45" hidden="1" x14ac:dyDescent="0.25">
      <c r="A4038">
        <v>1442</v>
      </c>
      <c r="B4038" s="3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9" t="s">
        <v>8311</v>
      </c>
      <c r="R4038" t="s">
        <v>8348</v>
      </c>
      <c r="S4038" s="13">
        <f t="shared" si="254"/>
        <v>42485.64534722222</v>
      </c>
      <c r="T4038" s="13">
        <f t="shared" si="255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9" t="s">
        <v>8311</v>
      </c>
      <c r="R4039" t="s">
        <v>8352</v>
      </c>
      <c r="S4039" s="13">
        <f t="shared" si="254"/>
        <v>41838.475219907406</v>
      </c>
      <c r="T4039" s="13">
        <f t="shared" si="255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9" t="s">
        <v>8313</v>
      </c>
      <c r="R4040" t="s">
        <v>8351</v>
      </c>
      <c r="S4040" s="13">
        <f t="shared" si="254"/>
        <v>42069.104421296302</v>
      </c>
      <c r="T4040" s="13">
        <f t="shared" si="255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9" t="s">
        <v>8313</v>
      </c>
      <c r="R4041" t="s">
        <v>8314</v>
      </c>
      <c r="S4041" s="13">
        <f t="shared" si="254"/>
        <v>41855.859814814816</v>
      </c>
      <c r="T4041" s="13">
        <f t="shared" si="255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9" t="s">
        <v>8308</v>
      </c>
      <c r="R4042" t="s">
        <v>8342</v>
      </c>
      <c r="S4042" s="13">
        <f t="shared" si="254"/>
        <v>41978.930972222224</v>
      </c>
      <c r="T4042" s="13">
        <f t="shared" si="255"/>
        <v>42035.027083333334</v>
      </c>
    </row>
    <row r="4043" spans="1:20" ht="45" hidden="1" x14ac:dyDescent="0.25">
      <c r="A4043">
        <v>2842</v>
      </c>
      <c r="B4043" s="3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9" t="s">
        <v>8323</v>
      </c>
      <c r="R4043" t="s">
        <v>8326</v>
      </c>
      <c r="S4043" s="13">
        <f t="shared" si="254"/>
        <v>41784.952488425923</v>
      </c>
      <c r="T4043" s="13">
        <f t="shared" si="255"/>
        <v>41811.458333333336</v>
      </c>
    </row>
    <row r="4044" spans="1:20" ht="30" hidden="1" x14ac:dyDescent="0.25">
      <c r="A4044">
        <v>3733</v>
      </c>
      <c r="B4044" s="3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9" t="s">
        <v>8323</v>
      </c>
      <c r="R4044" t="s">
        <v>8326</v>
      </c>
      <c r="S4044" s="13">
        <f t="shared" si="254"/>
        <v>42103.024398148147</v>
      </c>
      <c r="T4044" s="13">
        <f t="shared" si="255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9" t="s">
        <v>8323</v>
      </c>
      <c r="R4045" t="s">
        <v>8335</v>
      </c>
      <c r="S4045" s="13">
        <f t="shared" si="254"/>
        <v>41766.692037037035</v>
      </c>
      <c r="T4045" s="13">
        <f t="shared" si="255"/>
        <v>41826.692037037035</v>
      </c>
    </row>
    <row r="4046" spans="1:20" ht="45" hidden="1" x14ac:dyDescent="0.25">
      <c r="A4046">
        <v>3903</v>
      </c>
      <c r="B4046" s="3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9" t="s">
        <v>8323</v>
      </c>
      <c r="R4046" t="s">
        <v>8326</v>
      </c>
      <c r="S4046" s="13">
        <f t="shared" si="254"/>
        <v>42186.01116898148</v>
      </c>
      <c r="T4046" s="13">
        <f t="shared" si="255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9" t="s">
        <v>8327</v>
      </c>
      <c r="R4047" t="s">
        <v>8350</v>
      </c>
      <c r="S4047" s="13">
        <f t="shared" si="254"/>
        <v>40883.024178240739</v>
      </c>
      <c r="T4047" s="13">
        <f t="shared" si="255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9" t="s">
        <v>8321</v>
      </c>
      <c r="R4048" t="s">
        <v>8337</v>
      </c>
      <c r="S4048" s="13">
        <f t="shared" si="254"/>
        <v>42541.837511574078</v>
      </c>
      <c r="T4048" s="13">
        <f t="shared" si="255"/>
        <v>42557</v>
      </c>
    </row>
    <row r="4049" spans="1:20" ht="30" hidden="1" x14ac:dyDescent="0.25">
      <c r="A4049">
        <v>710</v>
      </c>
      <c r="B4049" s="3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9" t="s">
        <v>8308</v>
      </c>
      <c r="R4049" t="s">
        <v>8310</v>
      </c>
      <c r="S4049" s="13">
        <f t="shared" si="254"/>
        <v>41837.984976851854</v>
      </c>
      <c r="T4049" s="13">
        <f t="shared" si="255"/>
        <v>41871.030555555553</v>
      </c>
    </row>
    <row r="4050" spans="1:20" ht="45" hidden="1" x14ac:dyDescent="0.25">
      <c r="A4050">
        <v>1584</v>
      </c>
      <c r="B4050" s="3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9" t="s">
        <v>8313</v>
      </c>
      <c r="R4050" t="s">
        <v>8351</v>
      </c>
      <c r="S4050" s="13">
        <f t="shared" si="254"/>
        <v>41779.649317129632</v>
      </c>
      <c r="T4050" s="13">
        <f t="shared" si="255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9" t="s">
        <v>8313</v>
      </c>
      <c r="R4051" t="s">
        <v>8351</v>
      </c>
      <c r="S4051" s="13">
        <f t="shared" si="254"/>
        <v>42256.984791666662</v>
      </c>
      <c r="T4051" s="13">
        <f t="shared" si="255"/>
        <v>42286.984791666662</v>
      </c>
    </row>
    <row r="4052" spans="1:20" ht="45" hidden="1" x14ac:dyDescent="0.25">
      <c r="A4052">
        <v>2843</v>
      </c>
      <c r="B4052" s="3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9" t="s">
        <v>8323</v>
      </c>
      <c r="R4052" t="s">
        <v>8326</v>
      </c>
      <c r="S4052" s="13">
        <f t="shared" si="254"/>
        <v>42492.737847222219</v>
      </c>
      <c r="T4052" s="13">
        <f t="shared" si="255"/>
        <v>42534.166666666672</v>
      </c>
    </row>
    <row r="4053" spans="1:20" ht="45" hidden="1" x14ac:dyDescent="0.25">
      <c r="A4053">
        <v>3744</v>
      </c>
      <c r="B4053" s="3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8323</v>
      </c>
      <c r="R4053" t="s">
        <v>8326</v>
      </c>
      <c r="S4053" s="13">
        <f t="shared" si="254"/>
        <v>41793.814259259263</v>
      </c>
      <c r="T4053" s="13">
        <f t="shared" si="255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9" t="s">
        <v>8323</v>
      </c>
      <c r="R4054" t="s">
        <v>8326</v>
      </c>
      <c r="S4054" s="13">
        <f t="shared" si="254"/>
        <v>42111.904097222221</v>
      </c>
      <c r="T4054" s="13">
        <f t="shared" si="255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9" t="s">
        <v>8319</v>
      </c>
      <c r="R4055" t="s">
        <v>8357</v>
      </c>
      <c r="S4055" s="13">
        <f t="shared" si="254"/>
        <v>41971.876863425925</v>
      </c>
      <c r="T4055" s="13">
        <f t="shared" si="255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9" t="s">
        <v>8321</v>
      </c>
      <c r="R4056" t="s">
        <v>8325</v>
      </c>
      <c r="S4056" s="13">
        <f t="shared" si="254"/>
        <v>42033.573009259257</v>
      </c>
      <c r="T4056" s="13">
        <f t="shared" si="255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9" t="s">
        <v>8346</v>
      </c>
      <c r="R4057" t="s">
        <v>8347</v>
      </c>
      <c r="S4057" s="13">
        <f t="shared" si="254"/>
        <v>42046.79</v>
      </c>
      <c r="T4057" s="13">
        <f t="shared" si="255"/>
        <v>42076.748333333337</v>
      </c>
    </row>
    <row r="4058" spans="1:20" ht="45" hidden="1" x14ac:dyDescent="0.25">
      <c r="A4058">
        <v>1087</v>
      </c>
      <c r="B4058" s="3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9" t="s">
        <v>8316</v>
      </c>
      <c r="R4058" t="s">
        <v>8334</v>
      </c>
      <c r="S4058" s="13">
        <f t="shared" si="254"/>
        <v>41775.713969907411</v>
      </c>
      <c r="T4058" s="13">
        <f t="shared" si="255"/>
        <v>41805.713969907411</v>
      </c>
    </row>
    <row r="4059" spans="1:20" ht="45" hidden="1" x14ac:dyDescent="0.25">
      <c r="A4059">
        <v>182</v>
      </c>
      <c r="B4059" s="3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9" t="s">
        <v>8321</v>
      </c>
      <c r="R4059" t="s">
        <v>8325</v>
      </c>
      <c r="S4059" s="13">
        <f t="shared" si="254"/>
        <v>42712.011944444443</v>
      </c>
      <c r="T4059" s="13">
        <f t="shared" si="255"/>
        <v>42742.011944444443</v>
      </c>
    </row>
    <row r="4060" spans="1:20" ht="45" hidden="1" x14ac:dyDescent="0.25">
      <c r="A4060">
        <v>193</v>
      </c>
      <c r="B4060" s="3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9" t="s">
        <v>8321</v>
      </c>
      <c r="R4060" t="s">
        <v>8325</v>
      </c>
      <c r="S4060" s="13">
        <f t="shared" si="254"/>
        <v>41911.934791666667</v>
      </c>
      <c r="T4060" s="13">
        <f t="shared" si="255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9" t="s">
        <v>8321</v>
      </c>
      <c r="R4061" t="s">
        <v>8339</v>
      </c>
      <c r="S4061" s="13">
        <f t="shared" si="254"/>
        <v>41456.36241898148</v>
      </c>
      <c r="T4061" s="13">
        <f t="shared" si="255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9" t="s">
        <v>8321</v>
      </c>
      <c r="R4062" t="s">
        <v>8339</v>
      </c>
      <c r="S4062" s="13">
        <f t="shared" si="254"/>
        <v>41113.968576388892</v>
      </c>
      <c r="T4062" s="13">
        <f t="shared" si="255"/>
        <v>41143.968576388892</v>
      </c>
    </row>
    <row r="4063" spans="1:20" ht="45" hidden="1" x14ac:dyDescent="0.25">
      <c r="A4063">
        <v>887</v>
      </c>
      <c r="B4063" s="3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9" t="s">
        <v>8327</v>
      </c>
      <c r="R4063" t="s">
        <v>8328</v>
      </c>
      <c r="S4063" s="13">
        <f t="shared" si="254"/>
        <v>41026.958969907406</v>
      </c>
      <c r="T4063" s="13">
        <f t="shared" si="255"/>
        <v>41056.958969907406</v>
      </c>
    </row>
    <row r="4064" spans="1:20" ht="45" hidden="1" x14ac:dyDescent="0.25">
      <c r="A4064">
        <v>1063</v>
      </c>
      <c r="B4064" s="3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9" t="s">
        <v>8346</v>
      </c>
      <c r="R4064" t="s">
        <v>8347</v>
      </c>
      <c r="S4064" s="13">
        <f t="shared" si="254"/>
        <v>42583.030810185184</v>
      </c>
      <c r="T4064" s="13">
        <f t="shared" si="255"/>
        <v>42613.030810185184</v>
      </c>
    </row>
    <row r="4065" spans="1:20" ht="45" hidden="1" x14ac:dyDescent="0.25">
      <c r="A4065">
        <v>1426</v>
      </c>
      <c r="B4065" s="3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9" t="s">
        <v>8311</v>
      </c>
      <c r="R4065" t="s">
        <v>8348</v>
      </c>
      <c r="S4065" s="13">
        <f t="shared" si="254"/>
        <v>42180.390277777777</v>
      </c>
      <c r="T4065" s="13">
        <f t="shared" si="255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9" t="s">
        <v>8313</v>
      </c>
      <c r="R4066" t="s">
        <v>8355</v>
      </c>
      <c r="S4066" s="13">
        <f t="shared" si="254"/>
        <v>42053.051203703704</v>
      </c>
      <c r="T4066" s="13">
        <f t="shared" si="255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9" t="s">
        <v>8327</v>
      </c>
      <c r="R4067" t="s">
        <v>8330</v>
      </c>
      <c r="S4067" s="13">
        <f t="shared" si="254"/>
        <v>42152.906851851847</v>
      </c>
      <c r="T4067" s="13">
        <f t="shared" si="255"/>
        <v>42166.625</v>
      </c>
    </row>
    <row r="4068" spans="1:20" ht="45" hidden="1" x14ac:dyDescent="0.25">
      <c r="A4068">
        <v>2353</v>
      </c>
      <c r="B4068" s="3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9" t="s">
        <v>8308</v>
      </c>
      <c r="R4068" t="s">
        <v>8342</v>
      </c>
      <c r="S4068" s="13">
        <f t="shared" si="254"/>
        <v>42103.676180555558</v>
      </c>
      <c r="T4068" s="13">
        <f t="shared" si="255"/>
        <v>42115.676180555558</v>
      </c>
    </row>
    <row r="4069" spans="1:20" ht="45" hidden="1" x14ac:dyDescent="0.25">
      <c r="A4069">
        <v>2365</v>
      </c>
      <c r="B4069" s="3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9" t="s">
        <v>8308</v>
      </c>
      <c r="R4069" t="s">
        <v>8342</v>
      </c>
      <c r="S4069" s="13">
        <f t="shared" si="254"/>
        <v>42346.736400462964</v>
      </c>
      <c r="T4069" s="13">
        <f t="shared" si="255"/>
        <v>42386.958333333328</v>
      </c>
    </row>
    <row r="4070" spans="1:20" ht="45" hidden="1" x14ac:dyDescent="0.25">
      <c r="A4070">
        <v>2417</v>
      </c>
      <c r="B4070" s="3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9" t="s">
        <v>8319</v>
      </c>
      <c r="R4070" t="s">
        <v>8345</v>
      </c>
      <c r="S4070" s="13">
        <f t="shared" si="254"/>
        <v>41831.884108796294</v>
      </c>
      <c r="T4070" s="13">
        <f t="shared" si="255"/>
        <v>41861.884108796294</v>
      </c>
    </row>
    <row r="4071" spans="1:20" ht="45" hidden="1" x14ac:dyDescent="0.25">
      <c r="A4071">
        <v>2858</v>
      </c>
      <c r="B4071" s="3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9" t="s">
        <v>8323</v>
      </c>
      <c r="R4071" t="s">
        <v>8326</v>
      </c>
      <c r="S4071" s="13">
        <f t="shared" si="254"/>
        <v>41954.545081018514</v>
      </c>
      <c r="T4071" s="13">
        <f t="shared" si="255"/>
        <v>41978.477777777778</v>
      </c>
    </row>
    <row r="4072" spans="1:20" ht="45" hidden="1" x14ac:dyDescent="0.25">
      <c r="A4072">
        <v>3892</v>
      </c>
      <c r="B4072" s="3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9" t="s">
        <v>8323</v>
      </c>
      <c r="R4072" t="s">
        <v>8326</v>
      </c>
      <c r="S4072" s="13">
        <f t="shared" si="254"/>
        <v>41867.652280092596</v>
      </c>
      <c r="T4072" s="13">
        <f t="shared" si="255"/>
        <v>41875.291666666664</v>
      </c>
    </row>
    <row r="4073" spans="1:20" ht="45" hidden="1" x14ac:dyDescent="0.25">
      <c r="A4073">
        <v>1446</v>
      </c>
      <c r="B4073" s="3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9" t="s">
        <v>8311</v>
      </c>
      <c r="R4073" t="s">
        <v>8348</v>
      </c>
      <c r="S4073" s="13">
        <f t="shared" si="254"/>
        <v>42461.447662037041</v>
      </c>
      <c r="T4073" s="13">
        <f t="shared" si="255"/>
        <v>42481.447662037041</v>
      </c>
    </row>
    <row r="4074" spans="1:20" ht="45" hidden="1" x14ac:dyDescent="0.25">
      <c r="A4074">
        <v>947</v>
      </c>
      <c r="B4074" s="3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9" t="s">
        <v>8308</v>
      </c>
      <c r="R4074" t="s">
        <v>8310</v>
      </c>
      <c r="S4074" s="13">
        <f t="shared" si="254"/>
        <v>42491.781319444446</v>
      </c>
      <c r="T4074" s="13">
        <f t="shared" si="255"/>
        <v>42551.781319444446</v>
      </c>
    </row>
    <row r="4075" spans="1:20" ht="45" hidden="1" x14ac:dyDescent="0.25">
      <c r="A4075">
        <v>558</v>
      </c>
      <c r="B4075" s="3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9" t="s">
        <v>8308</v>
      </c>
      <c r="R4075" t="s">
        <v>8342</v>
      </c>
      <c r="S4075" s="13">
        <f t="shared" si="254"/>
        <v>42057.883159722223</v>
      </c>
      <c r="T4075" s="13">
        <f t="shared" si="255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9" t="s">
        <v>8313</v>
      </c>
      <c r="R4076" t="s">
        <v>8355</v>
      </c>
      <c r="S4076" s="13">
        <f t="shared" si="254"/>
        <v>42241.613796296297</v>
      </c>
      <c r="T4076" s="13">
        <f t="shared" si="255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9" t="s">
        <v>8323</v>
      </c>
      <c r="R4077" t="s">
        <v>8326</v>
      </c>
      <c r="S4077" s="13">
        <f t="shared" si="254"/>
        <v>42808.358287037037</v>
      </c>
      <c r="T4077" s="13">
        <f t="shared" si="255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8323</v>
      </c>
      <c r="R4078" t="s">
        <v>8326</v>
      </c>
      <c r="S4078" s="13">
        <f t="shared" si="254"/>
        <v>41905.795706018522</v>
      </c>
      <c r="T4078" s="13">
        <f t="shared" si="255"/>
        <v>41933.82708333333</v>
      </c>
    </row>
    <row r="4079" spans="1:20" ht="45" hidden="1" x14ac:dyDescent="0.25">
      <c r="A4079">
        <v>3975</v>
      </c>
      <c r="B4079" s="3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9" t="s">
        <v>8323</v>
      </c>
      <c r="R4079" t="s">
        <v>8326</v>
      </c>
      <c r="S4079" s="13">
        <f t="shared" si="254"/>
        <v>42534.866875</v>
      </c>
      <c r="T4079" s="13">
        <f t="shared" si="255"/>
        <v>42564.866875</v>
      </c>
    </row>
    <row r="4080" spans="1:20" ht="45" hidden="1" x14ac:dyDescent="0.25">
      <c r="A4080">
        <v>3874</v>
      </c>
      <c r="B4080" s="3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9" t="s">
        <v>8323</v>
      </c>
      <c r="R4080" t="s">
        <v>8335</v>
      </c>
      <c r="S4080" s="13">
        <f t="shared" si="254"/>
        <v>42007.016458333332</v>
      </c>
      <c r="T4080" s="13">
        <f t="shared" si="255"/>
        <v>42028.041666666672</v>
      </c>
    </row>
    <row r="4081" spans="1:20" ht="45" hidden="1" x14ac:dyDescent="0.25">
      <c r="A4081">
        <v>130</v>
      </c>
      <c r="B4081" s="3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9" t="s">
        <v>8321</v>
      </c>
      <c r="R4081" t="s">
        <v>8337</v>
      </c>
      <c r="S4081" s="13">
        <f t="shared" si="254"/>
        <v>41778.915416666663</v>
      </c>
      <c r="T4081" s="13">
        <f t="shared" si="255"/>
        <v>41806.844444444447</v>
      </c>
    </row>
    <row r="4082" spans="1:20" ht="45" hidden="1" x14ac:dyDescent="0.25">
      <c r="A4082">
        <v>4101</v>
      </c>
      <c r="B4082" s="3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8323</v>
      </c>
      <c r="R4082" t="s">
        <v>8326</v>
      </c>
      <c r="S4082" s="13">
        <f t="shared" si="254"/>
        <v>42730.903726851851</v>
      </c>
      <c r="T4082" s="13">
        <f t="shared" si="255"/>
        <v>42760.903726851851</v>
      </c>
    </row>
    <row r="4083" spans="1:20" ht="45" hidden="1" x14ac:dyDescent="0.25">
      <c r="A4083">
        <v>4012</v>
      </c>
      <c r="B4083" s="3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9" t="s">
        <v>8323</v>
      </c>
      <c r="R4083" t="s">
        <v>8326</v>
      </c>
      <c r="S4083" s="13">
        <f t="shared" si="254"/>
        <v>42096.544548611113</v>
      </c>
      <c r="T4083" s="13">
        <f t="shared" si="255"/>
        <v>42126.544548611113</v>
      </c>
    </row>
    <row r="4084" spans="1:20" ht="45" hidden="1" x14ac:dyDescent="0.25">
      <c r="A4084">
        <v>461</v>
      </c>
      <c r="B4084" s="3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9" t="s">
        <v>8321</v>
      </c>
      <c r="R4084" t="s">
        <v>8339</v>
      </c>
      <c r="S4084" s="13">
        <f t="shared" si="254"/>
        <v>41407.84684027778</v>
      </c>
      <c r="T4084" s="13">
        <f t="shared" si="255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9" t="s">
        <v>8316</v>
      </c>
      <c r="R4085" t="s">
        <v>8334</v>
      </c>
      <c r="S4085" s="13">
        <f t="shared" si="254"/>
        <v>41829.912083333329</v>
      </c>
      <c r="T4085" s="13">
        <f t="shared" si="255"/>
        <v>41859.912083333329</v>
      </c>
    </row>
    <row r="4086" spans="1:20" ht="30" hidden="1" x14ac:dyDescent="0.25">
      <c r="A4086">
        <v>4061</v>
      </c>
      <c r="B4086" s="3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9" t="s">
        <v>8323</v>
      </c>
      <c r="R4086" t="s">
        <v>8326</v>
      </c>
      <c r="S4086" s="13">
        <f t="shared" si="254"/>
        <v>42421.141469907408</v>
      </c>
      <c r="T4086" s="13">
        <f t="shared" si="255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9" t="s">
        <v>8313</v>
      </c>
      <c r="R4087" t="s">
        <v>8351</v>
      </c>
      <c r="S4087" s="13">
        <f t="shared" si="254"/>
        <v>42005.24998842593</v>
      </c>
      <c r="T4087" s="13">
        <f t="shared" si="255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9" t="s">
        <v>8308</v>
      </c>
      <c r="R4088" t="s">
        <v>8342</v>
      </c>
      <c r="S4088" s="13">
        <f t="shared" si="254"/>
        <v>42242.122210648144</v>
      </c>
      <c r="T4088" s="13">
        <f t="shared" si="255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9" t="s">
        <v>8327</v>
      </c>
      <c r="R4089" t="s">
        <v>8350</v>
      </c>
      <c r="S4089" s="13">
        <f t="shared" si="254"/>
        <v>40978.238067129627</v>
      </c>
      <c r="T4089" s="13">
        <f t="shared" si="255"/>
        <v>41008.196400462963</v>
      </c>
    </row>
    <row r="4090" spans="1:20" ht="45" hidden="1" x14ac:dyDescent="0.25">
      <c r="A4090">
        <v>1051</v>
      </c>
      <c r="B4090" s="3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9" t="s">
        <v>8346</v>
      </c>
      <c r="R4090" t="s">
        <v>8347</v>
      </c>
      <c r="S4090" s="13">
        <f t="shared" si="254"/>
        <v>41850.014178240745</v>
      </c>
      <c r="T4090" s="13">
        <f t="shared" si="255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9" t="s">
        <v>8316</v>
      </c>
      <c r="R4091" t="s">
        <v>8344</v>
      </c>
      <c r="S4091" s="13">
        <f t="shared" si="254"/>
        <v>42164.699652777781</v>
      </c>
      <c r="T4091" s="13">
        <f t="shared" si="255"/>
        <v>42194.699652777781</v>
      </c>
    </row>
    <row r="4092" spans="1:20" ht="30" hidden="1" x14ac:dyDescent="0.25">
      <c r="A4092">
        <v>1599</v>
      </c>
      <c r="B4092" s="3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9" t="s">
        <v>8313</v>
      </c>
      <c r="R4092" t="s">
        <v>8351</v>
      </c>
      <c r="S4092" s="13">
        <f t="shared" si="254"/>
        <v>42438.53907407407</v>
      </c>
      <c r="T4092" s="13">
        <f t="shared" si="255"/>
        <v>42468.497407407413</v>
      </c>
    </row>
    <row r="4093" spans="1:20" ht="45" hidden="1" x14ac:dyDescent="0.25">
      <c r="A4093">
        <v>3204</v>
      </c>
      <c r="B4093" s="3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9" t="s">
        <v>8323</v>
      </c>
      <c r="R4093" t="s">
        <v>8335</v>
      </c>
      <c r="S4093" s="13">
        <f t="shared" si="254"/>
        <v>42172.686099537037</v>
      </c>
      <c r="T4093" s="13">
        <f t="shared" si="255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9" t="s">
        <v>8323</v>
      </c>
      <c r="R4094" t="s">
        <v>8326</v>
      </c>
      <c r="S4094" s="13">
        <f t="shared" si="254"/>
        <v>41761.810150462967</v>
      </c>
      <c r="T4094" s="13">
        <f t="shared" si="255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9" t="s">
        <v>8323</v>
      </c>
      <c r="R4095" t="s">
        <v>8326</v>
      </c>
      <c r="S4095" s="13">
        <f t="shared" si="254"/>
        <v>42307.539398148147</v>
      </c>
      <c r="T4095" s="13">
        <f t="shared" si="255"/>
        <v>42337.581064814818</v>
      </c>
    </row>
    <row r="4096" spans="1:20" ht="45" hidden="1" x14ac:dyDescent="0.25">
      <c r="A4096">
        <v>439</v>
      </c>
      <c r="B4096" s="3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9" t="s">
        <v>8321</v>
      </c>
      <c r="R4096" t="s">
        <v>8339</v>
      </c>
      <c r="S4096" s="13">
        <f t="shared" si="254"/>
        <v>41919.761782407404</v>
      </c>
      <c r="T4096" s="13">
        <f t="shared" si="255"/>
        <v>41929.761782407404</v>
      </c>
    </row>
    <row r="4097" spans="1:20" ht="45" hidden="1" x14ac:dyDescent="0.25">
      <c r="A4097">
        <v>441</v>
      </c>
      <c r="B4097" s="3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9" t="s">
        <v>8321</v>
      </c>
      <c r="R4097" t="s">
        <v>8339</v>
      </c>
      <c r="S4097" s="13">
        <f t="shared" si="254"/>
        <v>41550.793935185182</v>
      </c>
      <c r="T4097" s="13">
        <f t="shared" si="255"/>
        <v>41580.793935185182</v>
      </c>
    </row>
    <row r="4098" spans="1:20" ht="45" hidden="1" x14ac:dyDescent="0.25">
      <c r="A4098">
        <v>581</v>
      </c>
      <c r="B4098" s="3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ROUND(E4098/D4098*100,0)</f>
        <v>0</v>
      </c>
      <c r="P4098">
        <f t="shared" ref="P4098:P4115" si="257">IFERROR(ROUND(E4098/L4098, 2), 0)</f>
        <v>0</v>
      </c>
      <c r="Q4098" s="9" t="s">
        <v>8308</v>
      </c>
      <c r="R4098" t="s">
        <v>8342</v>
      </c>
      <c r="S4098" s="13">
        <f t="shared" si="254"/>
        <v>42188.012777777782</v>
      </c>
      <c r="T4098" s="13">
        <f t="shared" si="255"/>
        <v>42218.012777777782</v>
      </c>
    </row>
    <row r="4099" spans="1:20" ht="45" hidden="1" x14ac:dyDescent="0.25">
      <c r="A4099">
        <v>618</v>
      </c>
      <c r="B4099" s="3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>
        <f t="shared" si="257"/>
        <v>0</v>
      </c>
      <c r="Q4099" s="9" t="s">
        <v>8308</v>
      </c>
      <c r="R4099" t="s">
        <v>8342</v>
      </c>
      <c r="S4099" s="13">
        <f t="shared" ref="S4099:S4115" si="258">(((J4099/60)/60)/24)+DATE(1970,1,1)</f>
        <v>42317.810219907406</v>
      </c>
      <c r="T4099" s="13">
        <f t="shared" ref="T4099:T4115" si="259">(((I4099/60)/60)/24)+DATE(1970,1,1)</f>
        <v>42347.810219907406</v>
      </c>
    </row>
    <row r="4100" spans="1:20" ht="45" hidden="1" x14ac:dyDescent="0.25">
      <c r="A4100">
        <v>3054</v>
      </c>
      <c r="B4100" s="3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9" t="s">
        <v>8323</v>
      </c>
      <c r="R4100" t="s">
        <v>8324</v>
      </c>
      <c r="S4100" s="13">
        <f t="shared" si="258"/>
        <v>42027.832800925928</v>
      </c>
      <c r="T4100" s="13">
        <f t="shared" si="259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9" t="s">
        <v>8323</v>
      </c>
      <c r="R4101" t="s">
        <v>8326</v>
      </c>
      <c r="S4101" s="13">
        <f t="shared" si="258"/>
        <v>41948.957465277781</v>
      </c>
      <c r="T4101" s="13">
        <f t="shared" si="259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9" t="s">
        <v>8316</v>
      </c>
      <c r="R4102" t="s">
        <v>8344</v>
      </c>
      <c r="S4102" s="13">
        <f t="shared" si="258"/>
        <v>41776.284780092588</v>
      </c>
      <c r="T4102" s="13">
        <f t="shared" si="259"/>
        <v>41806.284780092588</v>
      </c>
    </row>
    <row r="4103" spans="1:20" ht="30" hidden="1" x14ac:dyDescent="0.25">
      <c r="A4103">
        <v>4100</v>
      </c>
      <c r="B4103" s="3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8323</v>
      </c>
      <c r="R4103" t="s">
        <v>8326</v>
      </c>
      <c r="S4103" s="13">
        <f t="shared" si="258"/>
        <v>41927.124884259261</v>
      </c>
      <c r="T4103" s="13">
        <f t="shared" si="259"/>
        <v>41937.124884259261</v>
      </c>
    </row>
    <row r="4104" spans="1:20" ht="45" hidden="1" x14ac:dyDescent="0.25">
      <c r="A4104">
        <v>607</v>
      </c>
      <c r="B4104" s="3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9" t="s">
        <v>8308</v>
      </c>
      <c r="R4104" t="s">
        <v>8342</v>
      </c>
      <c r="S4104" s="13">
        <f t="shared" si="258"/>
        <v>42300.825648148151</v>
      </c>
      <c r="T4104" s="13">
        <f t="shared" si="259"/>
        <v>42330.867314814815</v>
      </c>
    </row>
    <row r="4105" spans="1:20" ht="45" hidden="1" x14ac:dyDescent="0.25">
      <c r="A4105">
        <v>4078</v>
      </c>
      <c r="B4105" s="3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9" t="s">
        <v>8323</v>
      </c>
      <c r="R4105" t="s">
        <v>8326</v>
      </c>
      <c r="S4105" s="13">
        <f t="shared" si="258"/>
        <v>42732.787523148145</v>
      </c>
      <c r="T4105" s="13">
        <f t="shared" si="259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9" t="s">
        <v>8321</v>
      </c>
      <c r="R4106" t="s">
        <v>8325</v>
      </c>
      <c r="S4106" s="13">
        <f t="shared" si="258"/>
        <v>42438.961273148147</v>
      </c>
      <c r="T4106" s="13">
        <f t="shared" si="259"/>
        <v>42468.919606481482</v>
      </c>
    </row>
    <row r="4107" spans="1:20" ht="45" hidden="1" x14ac:dyDescent="0.25">
      <c r="A4107">
        <v>2361</v>
      </c>
      <c r="B4107" s="3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9" t="s">
        <v>8308</v>
      </c>
      <c r="R4107" t="s">
        <v>8342</v>
      </c>
      <c r="S4107" s="13">
        <f t="shared" si="258"/>
        <v>42466.858888888892</v>
      </c>
      <c r="T4107" s="13">
        <f t="shared" si="259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9" t="s">
        <v>8323</v>
      </c>
      <c r="R4108" t="s">
        <v>8326</v>
      </c>
      <c r="S4108" s="13">
        <f t="shared" si="258"/>
        <v>42809.645914351851</v>
      </c>
      <c r="T4108" s="13">
        <f t="shared" si="259"/>
        <v>42828.645914351851</v>
      </c>
    </row>
    <row r="4109" spans="1:20" ht="30" hidden="1" x14ac:dyDescent="0.25">
      <c r="A4109">
        <v>2364</v>
      </c>
      <c r="B4109" s="3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9" t="s">
        <v>8308</v>
      </c>
      <c r="R4109" t="s">
        <v>8342</v>
      </c>
      <c r="S4109" s="13">
        <f t="shared" si="258"/>
        <v>42248.934675925921</v>
      </c>
      <c r="T4109" s="13">
        <f t="shared" si="259"/>
        <v>42303.934675925921</v>
      </c>
    </row>
    <row r="4110" spans="1:20" ht="45" hidden="1" x14ac:dyDescent="0.25">
      <c r="A4110">
        <v>1071</v>
      </c>
      <c r="B4110" s="3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9" t="s">
        <v>8316</v>
      </c>
      <c r="R4110" t="s">
        <v>8334</v>
      </c>
      <c r="S4110" s="13">
        <f t="shared" si="258"/>
        <v>42295.753391203703</v>
      </c>
      <c r="T4110" s="13">
        <f t="shared" si="259"/>
        <v>42325.795057870375</v>
      </c>
    </row>
    <row r="4111" spans="1:20" ht="30" hidden="1" x14ac:dyDescent="0.25">
      <c r="A4111">
        <v>1877</v>
      </c>
      <c r="B4111" s="3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9" t="s">
        <v>8316</v>
      </c>
      <c r="R4111" t="s">
        <v>8344</v>
      </c>
      <c r="S4111" s="13">
        <f t="shared" si="258"/>
        <v>42035.029224537036</v>
      </c>
      <c r="T4111" s="13">
        <f t="shared" si="259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9" t="s">
        <v>8346</v>
      </c>
      <c r="R4112" t="s">
        <v>8347</v>
      </c>
      <c r="S4112" s="13">
        <f t="shared" si="258"/>
        <v>41831.060092592597</v>
      </c>
      <c r="T4112" s="13">
        <f t="shared" si="259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9" t="s">
        <v>8313</v>
      </c>
      <c r="R4113" t="s">
        <v>8351</v>
      </c>
      <c r="S4113" s="13">
        <f t="shared" si="258"/>
        <v>42046.072743055556</v>
      </c>
      <c r="T4113" s="13">
        <f t="shared" si="259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9" t="s">
        <v>8313</v>
      </c>
      <c r="R4114" t="s">
        <v>8355</v>
      </c>
      <c r="S4114" s="13">
        <f t="shared" si="258"/>
        <v>42782.426875000005</v>
      </c>
      <c r="T4114" s="13">
        <f t="shared" si="259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9" t="s">
        <v>8319</v>
      </c>
      <c r="R4115" t="s">
        <v>8345</v>
      </c>
      <c r="S4115" s="13">
        <f t="shared" si="258"/>
        <v>41829.896562499998</v>
      </c>
      <c r="T4115" s="13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7" priority="2" operator="equal">
      <formula>"canceled"</formula>
    </cfRule>
    <cfRule type="cellIs" dxfId="46" priority="3" operator="equal">
      <formula>"failed"</formula>
    </cfRule>
    <cfRule type="cellIs" dxfId="45" priority="4" operator="equal">
      <formula>"successful"</formula>
    </cfRule>
    <cfRule type="cellIs" dxfId="44" priority="5" operator="equal">
      <formula>"live"</formula>
    </cfRule>
  </conditionalFormatting>
  <conditionalFormatting sqref="O1:O1048576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3BFD7-A210-4DC4-BC35-B23AA018EAD3}">
  <dimension ref="A1:T413"/>
  <sheetViews>
    <sheetView topLeftCell="D1" workbookViewId="0">
      <selection activeCell="J6" sqref="J6"/>
    </sheetView>
  </sheetViews>
  <sheetFormatPr defaultRowHeight="15" x14ac:dyDescent="0.25"/>
  <cols>
    <col min="1" max="1" width="10.28515625" bestFit="1" customWidth="1"/>
    <col min="2" max="2" width="41.140625" bestFit="1" customWidth="1"/>
    <col min="3" max="3" width="47.28515625" bestFit="1" customWidth="1"/>
    <col min="4" max="4" width="18.85546875" bestFit="1" customWidth="1"/>
    <col min="5" max="5" width="17.42578125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0.140625" bestFit="1" customWidth="1"/>
    <col min="18" max="18" width="18.28515625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>
        <v>3557</v>
      </c>
      <c r="B2" s="3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9" t="s">
        <v>8323</v>
      </c>
      <c r="R2" t="s">
        <v>8326</v>
      </c>
      <c r="S2" s="13">
        <v>41730.276747685188</v>
      </c>
      <c r="T2" s="13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9" t="s">
        <v>8323</v>
      </c>
      <c r="R3" t="s">
        <v>8326</v>
      </c>
      <c r="S3" s="13">
        <v>41940.69158564815</v>
      </c>
      <c r="T3" s="13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9" t="s">
        <v>8323</v>
      </c>
      <c r="R4" t="s">
        <v>8326</v>
      </c>
      <c r="S4" s="13">
        <v>42020.700567129628</v>
      </c>
      <c r="T4" s="13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9" t="s">
        <v>8323</v>
      </c>
      <c r="R5" t="s">
        <v>8326</v>
      </c>
      <c r="S5" s="13">
        <v>41887.292187500003</v>
      </c>
      <c r="T5" s="13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9" t="s">
        <v>8323</v>
      </c>
      <c r="R6" t="s">
        <v>8326</v>
      </c>
      <c r="S6" s="13">
        <v>42480.078715277778</v>
      </c>
      <c r="T6" s="13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9" t="s">
        <v>8323</v>
      </c>
      <c r="R7" t="s">
        <v>8326</v>
      </c>
      <c r="S7" s="13">
        <v>42252.474351851852</v>
      </c>
      <c r="T7" s="13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9" t="s">
        <v>8323</v>
      </c>
      <c r="R8" t="s">
        <v>8326</v>
      </c>
      <c r="S8" s="13">
        <v>42219.665173611109</v>
      </c>
      <c r="T8" s="13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9" t="s">
        <v>8323</v>
      </c>
      <c r="R9" t="s">
        <v>8326</v>
      </c>
      <c r="S9" s="13">
        <v>42445.19430555556</v>
      </c>
      <c r="T9" s="13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9" t="s">
        <v>8323</v>
      </c>
      <c r="R10" t="s">
        <v>8326</v>
      </c>
      <c r="S10" s="13">
        <v>41884.617314814815</v>
      </c>
      <c r="T10" s="13">
        <v>41916.617314814815</v>
      </c>
    </row>
    <row r="11" spans="1:20" ht="45" x14ac:dyDescent="0.25">
      <c r="A11">
        <v>3224</v>
      </c>
      <c r="B11" s="3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9" t="s">
        <v>8323</v>
      </c>
      <c r="R11" t="s">
        <v>8326</v>
      </c>
      <c r="S11" s="13">
        <v>42697.850844907407</v>
      </c>
      <c r="T11" s="13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9" t="s">
        <v>8323</v>
      </c>
      <c r="R12" t="s">
        <v>8326</v>
      </c>
      <c r="S12" s="13">
        <v>41834.586574074077</v>
      </c>
      <c r="T12" s="13">
        <v>41866.083333333336</v>
      </c>
    </row>
    <row r="13" spans="1:20" ht="45" x14ac:dyDescent="0.25">
      <c r="A13">
        <v>3250</v>
      </c>
      <c r="B13" s="3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9" t="s">
        <v>8323</v>
      </c>
      <c r="R13" t="s">
        <v>8326</v>
      </c>
      <c r="S13" s="13">
        <v>41918.742175925923</v>
      </c>
      <c r="T13" s="13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9" t="s">
        <v>8323</v>
      </c>
      <c r="R14" t="s">
        <v>8326</v>
      </c>
      <c r="S14" s="13">
        <v>42614.760937500003</v>
      </c>
      <c r="T14" s="13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9" t="s">
        <v>8323</v>
      </c>
      <c r="R15" t="s">
        <v>8326</v>
      </c>
      <c r="S15" s="13">
        <v>41909.969386574077</v>
      </c>
      <c r="T15" s="13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9" t="s">
        <v>8323</v>
      </c>
      <c r="R16" t="s">
        <v>8326</v>
      </c>
      <c r="S16" s="13">
        <v>42461.747199074074</v>
      </c>
      <c r="T16" s="13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9" t="s">
        <v>8323</v>
      </c>
      <c r="R17" t="s">
        <v>8326</v>
      </c>
      <c r="S17" s="13">
        <v>42135.60020833333</v>
      </c>
      <c r="T17" s="13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9" t="s">
        <v>8323</v>
      </c>
      <c r="R18" t="s">
        <v>8326</v>
      </c>
      <c r="S18" s="13">
        <v>41933.291643518518</v>
      </c>
      <c r="T18" s="13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9" t="s">
        <v>8323</v>
      </c>
      <c r="R19" t="s">
        <v>8326</v>
      </c>
      <c r="S19" s="13">
        <v>42602.576712962968</v>
      </c>
      <c r="T19" s="13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9" t="s">
        <v>8323</v>
      </c>
      <c r="R20" t="s">
        <v>8326</v>
      </c>
      <c r="S20" s="13">
        <v>42702.917048611111</v>
      </c>
      <c r="T20" s="13">
        <v>42732.917048611111</v>
      </c>
    </row>
    <row r="21" spans="1:20" ht="30" x14ac:dyDescent="0.25">
      <c r="A21">
        <v>3219</v>
      </c>
      <c r="B21" s="3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9" t="s">
        <v>8323</v>
      </c>
      <c r="R21" t="s">
        <v>8326</v>
      </c>
      <c r="S21" s="13">
        <v>42050.983182870375</v>
      </c>
      <c r="T21" s="13">
        <v>42085.941516203704</v>
      </c>
    </row>
    <row r="22" spans="1:20" ht="45" x14ac:dyDescent="0.25">
      <c r="A22">
        <v>3187</v>
      </c>
      <c r="B22" s="3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9" t="s">
        <v>8323</v>
      </c>
      <c r="R22" t="s">
        <v>8326</v>
      </c>
      <c r="S22" s="13">
        <v>41835.666354166664</v>
      </c>
      <c r="T22" s="13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9" t="s">
        <v>8323</v>
      </c>
      <c r="R23" t="s">
        <v>8326</v>
      </c>
      <c r="S23" s="13">
        <v>42290.61855324074</v>
      </c>
      <c r="T23" s="13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9" t="s">
        <v>8323</v>
      </c>
      <c r="R24" t="s">
        <v>8326</v>
      </c>
      <c r="S24" s="13">
        <v>42400.704537037032</v>
      </c>
      <c r="T24" s="13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9" t="s">
        <v>8323</v>
      </c>
      <c r="R25" t="s">
        <v>8326</v>
      </c>
      <c r="S25" s="13">
        <v>42696.624444444446</v>
      </c>
      <c r="T25" s="13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9" t="s">
        <v>8323</v>
      </c>
      <c r="R26" t="s">
        <v>8326</v>
      </c>
      <c r="S26" s="13">
        <v>42265.022824074069</v>
      </c>
      <c r="T26" s="13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9" t="s">
        <v>8323</v>
      </c>
      <c r="R27" t="s">
        <v>8326</v>
      </c>
      <c r="S27" s="13">
        <v>42522.347812499997</v>
      </c>
      <c r="T27" s="13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9" t="s">
        <v>8323</v>
      </c>
      <c r="R28" t="s">
        <v>8326</v>
      </c>
      <c r="S28" s="13">
        <v>42284.500104166669</v>
      </c>
      <c r="T28" s="13">
        <v>42314.541770833333</v>
      </c>
    </row>
    <row r="29" spans="1:20" ht="45" x14ac:dyDescent="0.25">
      <c r="A29">
        <v>1293</v>
      </c>
      <c r="B29" s="3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9" t="s">
        <v>8323</v>
      </c>
      <c r="R29" t="s">
        <v>8326</v>
      </c>
      <c r="S29" s="13">
        <v>42292.701053240744</v>
      </c>
      <c r="T29" s="13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9" t="s">
        <v>8323</v>
      </c>
      <c r="R30" t="s">
        <v>8326</v>
      </c>
      <c r="S30" s="13">
        <v>42769.574999999997</v>
      </c>
      <c r="T30" s="13">
        <v>42790.574999999997</v>
      </c>
    </row>
    <row r="31" spans="1:20" ht="45" x14ac:dyDescent="0.25">
      <c r="A31">
        <v>3267</v>
      </c>
      <c r="B31" s="3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9" t="s">
        <v>8323</v>
      </c>
      <c r="R31" t="s">
        <v>8326</v>
      </c>
      <c r="S31" s="13">
        <v>42172.757638888885</v>
      </c>
      <c r="T31" s="13">
        <v>42202.757638888885</v>
      </c>
    </row>
    <row r="32" spans="1:20" ht="45" x14ac:dyDescent="0.25">
      <c r="A32">
        <v>3286</v>
      </c>
      <c r="B32" s="3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9" t="s">
        <v>8323</v>
      </c>
      <c r="R32" t="s">
        <v>8326</v>
      </c>
      <c r="S32" s="13">
        <v>42567.840069444443</v>
      </c>
      <c r="T32" s="13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9" t="s">
        <v>8323</v>
      </c>
      <c r="R33" t="s">
        <v>8326</v>
      </c>
      <c r="S33" s="13">
        <v>42772.833379629628</v>
      </c>
      <c r="T33" s="13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9" t="s">
        <v>8323</v>
      </c>
      <c r="R34" t="s">
        <v>8326</v>
      </c>
      <c r="S34" s="13">
        <v>42473.794710648144</v>
      </c>
      <c r="T34" s="13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9" t="s">
        <v>8323</v>
      </c>
      <c r="R35" t="s">
        <v>8326</v>
      </c>
      <c r="S35" s="13">
        <v>41775.753761574073</v>
      </c>
      <c r="T35" s="13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9" t="s">
        <v>8323</v>
      </c>
      <c r="R36" t="s">
        <v>8326</v>
      </c>
      <c r="S36" s="13">
        <v>42144.573807870373</v>
      </c>
      <c r="T36" s="13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9" t="s">
        <v>8323</v>
      </c>
      <c r="R37" t="s">
        <v>8326</v>
      </c>
      <c r="S37" s="13">
        <v>42158.065694444449</v>
      </c>
      <c r="T37" s="13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9" t="s">
        <v>8323</v>
      </c>
      <c r="R38" t="s">
        <v>8326</v>
      </c>
      <c r="S38" s="13">
        <v>41871.755694444444</v>
      </c>
      <c r="T38" s="13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30" x14ac:dyDescent="0.25">
      <c r="A40">
        <v>3677</v>
      </c>
      <c r="B40" s="3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9" t="s">
        <v>8323</v>
      </c>
      <c r="R40" t="s">
        <v>8326</v>
      </c>
      <c r="S40" s="13">
        <v>41802.574282407404</v>
      </c>
      <c r="T40" s="13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9" t="s">
        <v>8323</v>
      </c>
      <c r="R41" t="s">
        <v>8326</v>
      </c>
      <c r="S41" s="13">
        <v>42473.007037037038</v>
      </c>
      <c r="T41" s="13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9" t="s">
        <v>8323</v>
      </c>
      <c r="R42" t="s">
        <v>8326</v>
      </c>
      <c r="S42" s="13">
        <v>42605.765381944439</v>
      </c>
      <c r="T42" s="13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9" t="s">
        <v>8323</v>
      </c>
      <c r="R43" t="s">
        <v>8326</v>
      </c>
      <c r="S43" s="13">
        <v>42068.888391203705</v>
      </c>
      <c r="T43" s="13">
        <v>42098.846724537041</v>
      </c>
    </row>
    <row r="44" spans="1:20" ht="45" x14ac:dyDescent="0.25">
      <c r="A44">
        <v>525</v>
      </c>
      <c r="B44" s="3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9" t="s">
        <v>8323</v>
      </c>
      <c r="R44" t="s">
        <v>8326</v>
      </c>
      <c r="S44" s="13">
        <v>41850.400937500002</v>
      </c>
      <c r="T44" s="13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9" t="s">
        <v>8323</v>
      </c>
      <c r="R45" t="s">
        <v>8326</v>
      </c>
      <c r="S45" s="13">
        <v>41826.871238425927</v>
      </c>
      <c r="T45" s="13">
        <v>41859.57916666667</v>
      </c>
    </row>
    <row r="46" spans="1:20" ht="45" x14ac:dyDescent="0.25">
      <c r="A46">
        <v>3712</v>
      </c>
      <c r="B46" s="3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9" t="s">
        <v>8323</v>
      </c>
      <c r="R46" t="s">
        <v>8326</v>
      </c>
      <c r="S46" s="13">
        <v>42134.172071759262</v>
      </c>
      <c r="T46" s="13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9" t="s">
        <v>8323</v>
      </c>
      <c r="R47" t="s">
        <v>8326</v>
      </c>
      <c r="S47" s="13">
        <v>42494.563449074078</v>
      </c>
      <c r="T47" s="13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9" t="s">
        <v>8323</v>
      </c>
      <c r="R48" t="s">
        <v>8326</v>
      </c>
      <c r="S48" s="13">
        <v>42233.738564814819</v>
      </c>
      <c r="T48" s="13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9" t="s">
        <v>8323</v>
      </c>
      <c r="R50" t="s">
        <v>8326</v>
      </c>
      <c r="S50" s="13">
        <v>42230.472222222219</v>
      </c>
      <c r="T50" s="13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9" t="s">
        <v>8323</v>
      </c>
      <c r="R51" t="s">
        <v>8326</v>
      </c>
      <c r="S51" s="13">
        <v>42037.938206018516</v>
      </c>
      <c r="T51" s="13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9" t="s">
        <v>8323</v>
      </c>
      <c r="R52" t="s">
        <v>8326</v>
      </c>
      <c r="S52" s="13">
        <v>42157.470185185186</v>
      </c>
      <c r="T52" s="13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9" t="s">
        <v>8323</v>
      </c>
      <c r="R53" t="s">
        <v>8326</v>
      </c>
      <c r="S53" s="13">
        <v>42250.598217592589</v>
      </c>
      <c r="T53" s="13">
        <v>42270.598217592589</v>
      </c>
    </row>
    <row r="54" spans="1:20" ht="45" x14ac:dyDescent="0.25">
      <c r="A54">
        <v>3434</v>
      </c>
      <c r="B54" s="3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9" t="s">
        <v>8323</v>
      </c>
      <c r="R54" t="s">
        <v>8326</v>
      </c>
      <c r="S54" s="13">
        <v>41800.380428240744</v>
      </c>
      <c r="T54" s="13">
        <v>41830.380428240744</v>
      </c>
    </row>
    <row r="55" spans="1:20" ht="30" x14ac:dyDescent="0.25">
      <c r="A55">
        <v>3507</v>
      </c>
      <c r="B55" s="3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9" t="s">
        <v>8323</v>
      </c>
      <c r="R55" t="s">
        <v>8326</v>
      </c>
      <c r="S55" s="13">
        <v>42491.92288194444</v>
      </c>
      <c r="T55" s="13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9" t="s">
        <v>8323</v>
      </c>
      <c r="R56" t="s">
        <v>8326</v>
      </c>
      <c r="S56" s="13">
        <v>41878.878379629627</v>
      </c>
      <c r="T56" s="13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9" t="s">
        <v>8323</v>
      </c>
      <c r="R57" t="s">
        <v>8326</v>
      </c>
      <c r="S57" s="13">
        <v>41932.311099537037</v>
      </c>
      <c r="T57" s="13">
        <v>41962.352766203709</v>
      </c>
    </row>
    <row r="58" spans="1:20" ht="45" x14ac:dyDescent="0.25">
      <c r="A58">
        <v>3714</v>
      </c>
      <c r="B58" s="3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9" t="s">
        <v>8323</v>
      </c>
      <c r="R58" t="s">
        <v>8326</v>
      </c>
      <c r="S58" s="13">
        <v>42118.556331018524</v>
      </c>
      <c r="T58" s="13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9" t="s">
        <v>8323</v>
      </c>
      <c r="R59" t="s">
        <v>8326</v>
      </c>
      <c r="S59" s="13">
        <v>42239.957962962959</v>
      </c>
      <c r="T59" s="13">
        <v>42260</v>
      </c>
    </row>
    <row r="60" spans="1:20" ht="45" x14ac:dyDescent="0.25">
      <c r="A60">
        <v>3524</v>
      </c>
      <c r="B60" s="3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9" t="s">
        <v>8323</v>
      </c>
      <c r="R60" t="s">
        <v>8326</v>
      </c>
      <c r="S60" s="13">
        <v>41880.76357638889</v>
      </c>
      <c r="T60" s="13">
        <v>41895.166666666664</v>
      </c>
    </row>
    <row r="61" spans="1:20" ht="45" x14ac:dyDescent="0.25">
      <c r="A61">
        <v>3575</v>
      </c>
      <c r="B61" s="3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9" t="s">
        <v>8323</v>
      </c>
      <c r="R61" t="s">
        <v>8326</v>
      </c>
      <c r="S61" s="13">
        <v>42561.783877314811</v>
      </c>
      <c r="T61" s="13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9" t="s">
        <v>8323</v>
      </c>
      <c r="R62" t="s">
        <v>8326</v>
      </c>
      <c r="S62" s="13">
        <v>42037.791238425925</v>
      </c>
      <c r="T62" s="13">
        <v>42067.791238425925</v>
      </c>
    </row>
    <row r="63" spans="1:20" ht="45" x14ac:dyDescent="0.25">
      <c r="A63">
        <v>527</v>
      </c>
      <c r="B63" s="3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9" t="s">
        <v>8323</v>
      </c>
      <c r="R63" t="s">
        <v>8326</v>
      </c>
      <c r="S63" s="13">
        <v>42753.205625000002</v>
      </c>
      <c r="T63" s="13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9" t="s">
        <v>8323</v>
      </c>
      <c r="R64" t="s">
        <v>8326</v>
      </c>
      <c r="S64" s="13">
        <v>40633.154363425929</v>
      </c>
      <c r="T64" s="13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9" t="s">
        <v>8323</v>
      </c>
      <c r="R65" t="s">
        <v>8326</v>
      </c>
      <c r="S65" s="13">
        <v>42626.7503125</v>
      </c>
      <c r="T65" s="13">
        <v>42656.7503125</v>
      </c>
    </row>
    <row r="66" spans="1:20" ht="45" x14ac:dyDescent="0.25">
      <c r="A66">
        <v>3400</v>
      </c>
      <c r="B66" s="3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9" t="s">
        <v>8323</v>
      </c>
      <c r="R66" t="s">
        <v>8326</v>
      </c>
      <c r="S66" s="13">
        <v>41834.953865740739</v>
      </c>
      <c r="T66" s="13">
        <v>41879.953865740739</v>
      </c>
    </row>
    <row r="67" spans="1:20" ht="30" x14ac:dyDescent="0.25">
      <c r="A67">
        <v>3406</v>
      </c>
      <c r="B67" s="3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9" t="s">
        <v>8323</v>
      </c>
      <c r="R67" t="s">
        <v>8326</v>
      </c>
      <c r="S67" s="13">
        <v>41791.492777777778</v>
      </c>
      <c r="T67" s="13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9" t="s">
        <v>8323</v>
      </c>
      <c r="R68" t="s">
        <v>8326</v>
      </c>
      <c r="S68" s="13">
        <v>41893.324884259258</v>
      </c>
      <c r="T68" s="13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9" t="s">
        <v>8323</v>
      </c>
      <c r="R69" t="s">
        <v>8326</v>
      </c>
      <c r="S69" s="13">
        <v>41776.063136574077</v>
      </c>
      <c r="T69" s="13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9" t="s">
        <v>8323</v>
      </c>
      <c r="R70" t="s">
        <v>8326</v>
      </c>
      <c r="S70" s="13">
        <v>42341.818379629629</v>
      </c>
      <c r="T70" s="13">
        <v>42370.166666666672</v>
      </c>
    </row>
    <row r="71" spans="1:20" ht="30" x14ac:dyDescent="0.25">
      <c r="A71">
        <v>3339</v>
      </c>
      <c r="B71" s="3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9" t="s">
        <v>8323</v>
      </c>
      <c r="R71" t="s">
        <v>8326</v>
      </c>
      <c r="S71" s="13">
        <v>42549.665717592594</v>
      </c>
      <c r="T71" s="13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9" t="s">
        <v>8323</v>
      </c>
      <c r="R72" t="s">
        <v>8326</v>
      </c>
      <c r="S72" s="13">
        <v>41591.737974537034</v>
      </c>
      <c r="T72" s="13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9" t="s">
        <v>8323</v>
      </c>
      <c r="R73" t="s">
        <v>8326</v>
      </c>
      <c r="S73" s="13">
        <v>42262.096782407403</v>
      </c>
      <c r="T73" s="13">
        <v>42286</v>
      </c>
    </row>
    <row r="74" spans="1:20" x14ac:dyDescent="0.25">
      <c r="A74">
        <v>3586</v>
      </c>
      <c r="B74" s="3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9" t="s">
        <v>8323</v>
      </c>
      <c r="R74" t="s">
        <v>8326</v>
      </c>
      <c r="S74" s="13">
        <v>42576.697569444441</v>
      </c>
      <c r="T74" s="13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9" t="s">
        <v>8323</v>
      </c>
      <c r="R75" t="s">
        <v>8326</v>
      </c>
      <c r="S75" s="13">
        <v>42041.714178240742</v>
      </c>
      <c r="T75" s="13">
        <v>42071.67251157407</v>
      </c>
    </row>
    <row r="76" spans="1:20" ht="45" x14ac:dyDescent="0.25">
      <c r="A76">
        <v>2975</v>
      </c>
      <c r="B76" s="3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9" t="s">
        <v>8323</v>
      </c>
      <c r="R76" t="s">
        <v>8326</v>
      </c>
      <c r="S76" s="13">
        <v>41941.683865740742</v>
      </c>
      <c r="T76" s="13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9" t="s">
        <v>8323</v>
      </c>
      <c r="R77" t="s">
        <v>8326</v>
      </c>
      <c r="S77" s="13">
        <v>42059.701319444444</v>
      </c>
      <c r="T77" s="13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9" t="s">
        <v>8323</v>
      </c>
      <c r="R78" t="s">
        <v>8326</v>
      </c>
      <c r="S78" s="13">
        <v>40970.875671296293</v>
      </c>
      <c r="T78" s="13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9" t="s">
        <v>8323</v>
      </c>
      <c r="R79" t="s">
        <v>8326</v>
      </c>
      <c r="S79" s="13">
        <v>42136.536134259266</v>
      </c>
      <c r="T79" s="13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9" t="s">
        <v>8323</v>
      </c>
      <c r="R80" t="s">
        <v>8326</v>
      </c>
      <c r="S80" s="13">
        <v>41851.771354166667</v>
      </c>
      <c r="T80" s="13">
        <v>41870.666666666664</v>
      </c>
    </row>
    <row r="81" spans="1:20" ht="30" x14ac:dyDescent="0.25">
      <c r="A81">
        <v>3534</v>
      </c>
      <c r="B81" s="3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9" t="s">
        <v>8323</v>
      </c>
      <c r="R81" t="s">
        <v>8326</v>
      </c>
      <c r="S81" s="13">
        <v>42243.6252662037</v>
      </c>
      <c r="T81" s="13">
        <v>42278.6252662037</v>
      </c>
    </row>
    <row r="82" spans="1:20" ht="30" x14ac:dyDescent="0.25">
      <c r="A82">
        <v>3258</v>
      </c>
      <c r="B82" s="3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9" t="s">
        <v>8323</v>
      </c>
      <c r="R82" t="s">
        <v>8326</v>
      </c>
      <c r="S82" s="13">
        <v>41982.887280092589</v>
      </c>
      <c r="T82" s="13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9" t="s">
        <v>8323</v>
      </c>
      <c r="R83" t="s">
        <v>8326</v>
      </c>
      <c r="S83" s="13">
        <v>42323.70930555556</v>
      </c>
      <c r="T83" s="13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9" t="s">
        <v>8323</v>
      </c>
      <c r="R84" t="s">
        <v>8326</v>
      </c>
      <c r="S84" s="13">
        <v>41920.787534722222</v>
      </c>
      <c r="T84" s="13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9" t="s">
        <v>8323</v>
      </c>
      <c r="R85" t="s">
        <v>8326</v>
      </c>
      <c r="S85" s="13">
        <v>40883.949317129627</v>
      </c>
      <c r="T85" s="13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9" t="s">
        <v>8323</v>
      </c>
      <c r="R86" t="s">
        <v>8326</v>
      </c>
      <c r="S86" s="13">
        <v>42167.023206018523</v>
      </c>
      <c r="T86" s="13">
        <v>42196.165972222225</v>
      </c>
    </row>
    <row r="87" spans="1:20" ht="45" x14ac:dyDescent="0.25">
      <c r="A87">
        <v>3279</v>
      </c>
      <c r="B87" s="3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9" t="s">
        <v>8323</v>
      </c>
      <c r="R87" t="s">
        <v>8326</v>
      </c>
      <c r="S87" s="13">
        <v>42431.102534722217</v>
      </c>
      <c r="T87" s="13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9" t="s">
        <v>8323</v>
      </c>
      <c r="R88" t="s">
        <v>8326</v>
      </c>
      <c r="S88" s="13">
        <v>42253.928530092591</v>
      </c>
      <c r="T88" s="13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9" t="s">
        <v>8323</v>
      </c>
      <c r="R89" t="s">
        <v>8326</v>
      </c>
      <c r="S89" s="13">
        <v>41808.669571759259</v>
      </c>
      <c r="T89" s="13">
        <v>41838.669571759259</v>
      </c>
    </row>
    <row r="90" spans="1:20" x14ac:dyDescent="0.25">
      <c r="A90">
        <v>2807</v>
      </c>
      <c r="B90" s="3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9" t="s">
        <v>8323</v>
      </c>
      <c r="R90" t="s">
        <v>8326</v>
      </c>
      <c r="S90" s="13">
        <v>42154.873124999998</v>
      </c>
      <c r="T90" s="13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9" t="s">
        <v>8323</v>
      </c>
      <c r="R91" t="s">
        <v>8326</v>
      </c>
      <c r="S91" s="13">
        <v>42018.676898148144</v>
      </c>
      <c r="T91" s="13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9" t="s">
        <v>8323</v>
      </c>
      <c r="R92" t="s">
        <v>8326</v>
      </c>
      <c r="S92" s="13">
        <v>41926.942685185182</v>
      </c>
      <c r="T92" s="13">
        <v>41956.984351851846</v>
      </c>
    </row>
    <row r="93" spans="1:20" ht="30" x14ac:dyDescent="0.25">
      <c r="A93">
        <v>3342</v>
      </c>
      <c r="B93" s="3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9" t="s">
        <v>8323</v>
      </c>
      <c r="R93" t="s">
        <v>8326</v>
      </c>
      <c r="S93" s="13">
        <v>42062.296412037031</v>
      </c>
      <c r="T93" s="13">
        <v>42095.207638888889</v>
      </c>
    </row>
    <row r="94" spans="1:20" ht="30" x14ac:dyDescent="0.25">
      <c r="A94">
        <v>3281</v>
      </c>
      <c r="B94" s="3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9" t="s">
        <v>8323</v>
      </c>
      <c r="R94" t="s">
        <v>8326</v>
      </c>
      <c r="S94" s="13">
        <v>42219.019733796296</v>
      </c>
      <c r="T94" s="13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9" t="s">
        <v>8323</v>
      </c>
      <c r="R95" t="s">
        <v>8326</v>
      </c>
      <c r="S95" s="13">
        <v>42238.13282407407</v>
      </c>
      <c r="T95" s="13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9" t="s">
        <v>8323</v>
      </c>
      <c r="R96" t="s">
        <v>8326</v>
      </c>
      <c r="S96" s="13">
        <v>42292.087592592594</v>
      </c>
      <c r="T96" s="13">
        <v>42329.125</v>
      </c>
    </row>
    <row r="97" spans="1:20" ht="45" x14ac:dyDescent="0.25">
      <c r="A97">
        <v>2822</v>
      </c>
      <c r="B97" s="3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9" t="s">
        <v>8323</v>
      </c>
      <c r="R97" t="s">
        <v>8326</v>
      </c>
      <c r="S97" s="13">
        <v>42060.683935185181</v>
      </c>
      <c r="T97" s="13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9" t="s">
        <v>8323</v>
      </c>
      <c r="R98" t="s">
        <v>8326</v>
      </c>
      <c r="S98" s="13">
        <v>41809.860300925924</v>
      </c>
      <c r="T98" s="13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9" t="s">
        <v>8323</v>
      </c>
      <c r="R100" t="s">
        <v>8326</v>
      </c>
      <c r="S100" s="13">
        <v>42196.028703703705</v>
      </c>
      <c r="T100" s="13">
        <v>42228</v>
      </c>
    </row>
    <row r="101" spans="1:20" ht="45" x14ac:dyDescent="0.25">
      <c r="A101">
        <v>3655</v>
      </c>
      <c r="B101" s="3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9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9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9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9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9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45" x14ac:dyDescent="0.25">
      <c r="A106">
        <v>3361</v>
      </c>
      <c r="B106" s="3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9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9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9" t="s">
        <v>8323</v>
      </c>
      <c r="R108" t="s">
        <v>8326</v>
      </c>
      <c r="S108" s="13">
        <v>41829.599791666667</v>
      </c>
      <c r="T108" s="13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9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30" x14ac:dyDescent="0.25">
      <c r="A111">
        <v>3698</v>
      </c>
      <c r="B111" s="3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9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9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45" x14ac:dyDescent="0.25">
      <c r="A113">
        <v>2961</v>
      </c>
      <c r="B113" s="3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9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45" x14ac:dyDescent="0.25">
      <c r="A114">
        <v>3175</v>
      </c>
      <c r="B114" s="3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9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9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30" x14ac:dyDescent="0.25">
      <c r="A116">
        <v>3334</v>
      </c>
      <c r="B116" s="3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9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9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9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9" t="s">
        <v>8323</v>
      </c>
      <c r="R119" t="s">
        <v>8326</v>
      </c>
      <c r="S119" s="13">
        <v>41753.593275462961</v>
      </c>
      <c r="T119" s="13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9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9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9" t="s">
        <v>8323</v>
      </c>
      <c r="R122" t="s">
        <v>8326</v>
      </c>
      <c r="S122" s="13">
        <v>42558.189432870371</v>
      </c>
      <c r="T122" s="13">
        <v>42587.875</v>
      </c>
    </row>
    <row r="123" spans="1:20" ht="45" x14ac:dyDescent="0.25">
      <c r="A123">
        <v>521</v>
      </c>
      <c r="B123" s="3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9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9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9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9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45" x14ac:dyDescent="0.25">
      <c r="A127">
        <v>3464</v>
      </c>
      <c r="B127" s="3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9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45" x14ac:dyDescent="0.25">
      <c r="A128">
        <v>2974</v>
      </c>
      <c r="B128" s="3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9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45" x14ac:dyDescent="0.25">
      <c r="A130">
        <v>3162</v>
      </c>
      <c r="B130" s="3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9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9" t="s">
        <v>8323</v>
      </c>
      <c r="R131" t="s">
        <v>8326</v>
      </c>
      <c r="S131" s="13">
        <v>41993.824340277773</v>
      </c>
      <c r="T131" s="13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9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45" x14ac:dyDescent="0.25">
      <c r="A133">
        <v>3721</v>
      </c>
      <c r="B133" s="3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9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9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9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45" x14ac:dyDescent="0.25">
      <c r="A136">
        <v>3687</v>
      </c>
      <c r="B136" s="3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9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9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9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30" x14ac:dyDescent="0.25">
      <c r="A139">
        <v>3179</v>
      </c>
      <c r="B139" s="3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9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9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9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9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45" x14ac:dyDescent="0.25">
      <c r="A144">
        <v>2808</v>
      </c>
      <c r="B144" s="3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9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30" x14ac:dyDescent="0.25">
      <c r="A145">
        <v>3466</v>
      </c>
      <c r="B145" s="3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9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9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9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9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45" x14ac:dyDescent="0.25">
      <c r="A149">
        <v>3273</v>
      </c>
      <c r="B149" s="3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9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30" x14ac:dyDescent="0.25">
      <c r="A151">
        <v>3359</v>
      </c>
      <c r="B151" s="3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9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9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9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45" x14ac:dyDescent="0.25">
      <c r="A154">
        <v>3340</v>
      </c>
      <c r="B154" s="3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9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9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9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45" x14ac:dyDescent="0.25">
      <c r="A157">
        <v>3305</v>
      </c>
      <c r="B157" s="3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9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9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45" x14ac:dyDescent="0.25">
      <c r="A159">
        <v>3585</v>
      </c>
      <c r="B159" s="3" t="s">
        <v>3584</v>
      </c>
      <c r="C159" s="3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9" t="s">
        <v>8323</v>
      </c>
      <c r="R159" t="s">
        <v>8326</v>
      </c>
      <c r="S159" s="13">
        <v>41964.716319444444</v>
      </c>
      <c r="T159" s="13">
        <v>41994.716319444444</v>
      </c>
    </row>
    <row r="160" spans="1:20" ht="45" x14ac:dyDescent="0.25">
      <c r="A160">
        <v>1300</v>
      </c>
      <c r="B160" s="3" t="s">
        <v>1301</v>
      </c>
      <c r="C160" s="3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9" t="s">
        <v>8323</v>
      </c>
      <c r="R160" t="s">
        <v>8326</v>
      </c>
      <c r="S160" s="13">
        <v>42483.675208333334</v>
      </c>
      <c r="T160" s="13">
        <v>42522.789583333331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9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9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45" x14ac:dyDescent="0.25">
      <c r="A163">
        <v>1288</v>
      </c>
      <c r="B163" s="3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9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9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9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45" x14ac:dyDescent="0.25">
      <c r="A166">
        <v>3602</v>
      </c>
      <c r="B166" s="3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9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9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9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9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9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9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45" x14ac:dyDescent="0.25">
      <c r="A173">
        <v>3694</v>
      </c>
      <c r="B173" s="3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9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45" x14ac:dyDescent="0.25">
      <c r="A174">
        <v>3496</v>
      </c>
      <c r="B174" s="3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9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9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9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9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9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45" x14ac:dyDescent="0.25">
      <c r="A179">
        <v>3488</v>
      </c>
      <c r="B179" s="3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9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9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9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9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30" x14ac:dyDescent="0.25">
      <c r="A184">
        <v>3151</v>
      </c>
      <c r="B184" s="3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9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45" x14ac:dyDescent="0.25">
      <c r="A185">
        <v>3387</v>
      </c>
      <c r="B185" s="3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9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9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9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9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9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9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9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9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9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9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9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30" x14ac:dyDescent="0.25">
      <c r="A197">
        <v>2831</v>
      </c>
      <c r="B197" s="3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9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9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9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9" t="s">
        <v>8323</v>
      </c>
      <c r="R201" t="s">
        <v>8326</v>
      </c>
      <c r="S201" s="13">
        <v>42619.935694444444</v>
      </c>
      <c r="T201" s="13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9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9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9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9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9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45" x14ac:dyDescent="0.25">
      <c r="A207">
        <v>3469</v>
      </c>
      <c r="B207" s="3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9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9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45" x14ac:dyDescent="0.25">
      <c r="A210">
        <v>3380</v>
      </c>
      <c r="B210" s="3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9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30" x14ac:dyDescent="0.25">
      <c r="A211">
        <v>3222</v>
      </c>
      <c r="B211" s="3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9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45" x14ac:dyDescent="0.25">
      <c r="A212">
        <v>3414</v>
      </c>
      <c r="B212" s="3" t="s">
        <v>3413</v>
      </c>
      <c r="C212" s="3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9" t="s">
        <v>8323</v>
      </c>
      <c r="R212" t="s">
        <v>8326</v>
      </c>
      <c r="S212" s="13">
        <v>42675.832465277781</v>
      </c>
      <c r="T212" s="13">
        <v>42705.332638888889</v>
      </c>
    </row>
    <row r="213" spans="1:20" ht="45" x14ac:dyDescent="0.25">
      <c r="A213">
        <v>3168</v>
      </c>
      <c r="B213" s="3" t="s">
        <v>3168</v>
      </c>
      <c r="C213" s="3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9" t="s">
        <v>8323</v>
      </c>
      <c r="R213" t="s">
        <v>8326</v>
      </c>
      <c r="S213" s="13">
        <v>41772.105937500004</v>
      </c>
      <c r="T213" s="13">
        <v>41803.916666666664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9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9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9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9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9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9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45" x14ac:dyDescent="0.25">
      <c r="A221">
        <v>3174</v>
      </c>
      <c r="B221" s="3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9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45" x14ac:dyDescent="0.25">
      <c r="A222">
        <v>3437</v>
      </c>
      <c r="B222" s="3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9" t="s">
        <v>8323</v>
      </c>
      <c r="R222" t="s">
        <v>8326</v>
      </c>
      <c r="S222" s="13">
        <v>42205.710879629631</v>
      </c>
      <c r="T222" s="13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9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9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9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9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9" t="s">
        <v>8323</v>
      </c>
      <c r="R227" t="s">
        <v>8326</v>
      </c>
      <c r="S227" s="13">
        <v>41792.542986111112</v>
      </c>
      <c r="T227" s="13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9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9" t="s">
        <v>8323</v>
      </c>
      <c r="R229" t="s">
        <v>8326</v>
      </c>
      <c r="S229" s="13">
        <v>42462.140868055561</v>
      </c>
      <c r="T229" s="13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9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45" x14ac:dyDescent="0.25">
      <c r="A231">
        <v>3230</v>
      </c>
      <c r="B231" s="3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9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45" x14ac:dyDescent="0.25">
      <c r="A232">
        <v>3484</v>
      </c>
      <c r="B232" s="3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9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9" t="s">
        <v>8323</v>
      </c>
      <c r="R233" t="s">
        <v>8326</v>
      </c>
      <c r="S233" s="13">
        <v>42284.516064814816</v>
      </c>
      <c r="T233" s="13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9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9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9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9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45" x14ac:dyDescent="0.25">
      <c r="A238">
        <v>3164</v>
      </c>
      <c r="B238" s="3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9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9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45" x14ac:dyDescent="0.25">
      <c r="A241">
        <v>3306</v>
      </c>
      <c r="B241" s="3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9" t="s">
        <v>8323</v>
      </c>
      <c r="R241" t="s">
        <v>8326</v>
      </c>
      <c r="S241" s="13">
        <v>42493.219236111108</v>
      </c>
      <c r="T241" s="13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9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9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9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9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9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9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105" x14ac:dyDescent="0.25">
      <c r="A248">
        <v>3561</v>
      </c>
      <c r="B248" s="3" t="s">
        <v>3560</v>
      </c>
      <c r="C248" s="3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9" t="s">
        <v>8323</v>
      </c>
      <c r="R248" t="s">
        <v>8326</v>
      </c>
      <c r="S248" s="13">
        <v>42203.680300925931</v>
      </c>
      <c r="T248" s="13">
        <v>42221.774999999994</v>
      </c>
    </row>
    <row r="249" spans="1:20" ht="45" x14ac:dyDescent="0.25">
      <c r="A249">
        <v>3268</v>
      </c>
      <c r="B249" s="3" t="s">
        <v>3268</v>
      </c>
      <c r="C249" s="3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9" t="s">
        <v>8323</v>
      </c>
      <c r="R249" t="s">
        <v>8326</v>
      </c>
      <c r="S249" s="13">
        <v>42590.90425925926</v>
      </c>
      <c r="T249" s="13">
        <v>42606.90425925926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9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9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9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9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45" x14ac:dyDescent="0.25">
      <c r="A254">
        <v>3699</v>
      </c>
      <c r="B254" s="3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9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9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9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9" t="s">
        <v>8323</v>
      </c>
      <c r="R257" t="s">
        <v>8326</v>
      </c>
      <c r="S257" s="13">
        <v>41856.010069444441</v>
      </c>
      <c r="T257" s="13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9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45" x14ac:dyDescent="0.25">
      <c r="A259">
        <v>537</v>
      </c>
      <c r="B259" s="3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45" x14ac:dyDescent="0.25">
      <c r="A260">
        <v>2827</v>
      </c>
      <c r="B260" s="3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9" t="s">
        <v>8323</v>
      </c>
      <c r="R260" t="s">
        <v>8326</v>
      </c>
      <c r="S260" s="13">
        <v>42494.683634259258</v>
      </c>
      <c r="T260" s="13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9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9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9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9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9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9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8323</v>
      </c>
      <c r="R267" t="s">
        <v>8326</v>
      </c>
      <c r="S267" s="13">
        <v>42053.916921296302</v>
      </c>
      <c r="T267" s="13">
        <v>42079.875</v>
      </c>
    </row>
    <row r="268" spans="1:20" ht="30" x14ac:dyDescent="0.25">
      <c r="A268">
        <v>3170</v>
      </c>
      <c r="B268" s="3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9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9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45" x14ac:dyDescent="0.25">
      <c r="A271">
        <v>3176</v>
      </c>
      <c r="B271" s="3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9" t="s">
        <v>8323</v>
      </c>
      <c r="R271" t="s">
        <v>8326</v>
      </c>
      <c r="S271" s="13">
        <v>41477.930914351848</v>
      </c>
      <c r="T271" s="13">
        <v>41504.625</v>
      </c>
    </row>
    <row r="272" spans="1:20" ht="45" x14ac:dyDescent="0.25">
      <c r="A272">
        <v>2826</v>
      </c>
      <c r="B272" s="3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9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9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9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45" x14ac:dyDescent="0.25">
      <c r="A275">
        <v>3548</v>
      </c>
      <c r="B275" s="3" t="s">
        <v>3547</v>
      </c>
      <c r="C275" s="3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9" t="s">
        <v>8323</v>
      </c>
      <c r="R275" t="s">
        <v>8326</v>
      </c>
      <c r="S275" s="13">
        <v>42411.942291666666</v>
      </c>
      <c r="T275" s="13">
        <v>42434.041666666672</v>
      </c>
    </row>
    <row r="276" spans="1:20" ht="45" x14ac:dyDescent="0.25">
      <c r="A276">
        <v>3480</v>
      </c>
      <c r="B276" s="3" t="s">
        <v>3479</v>
      </c>
      <c r="C276" s="3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9" t="s">
        <v>8323</v>
      </c>
      <c r="R276" t="s">
        <v>8326</v>
      </c>
      <c r="S276" s="13">
        <v>42171.317442129628</v>
      </c>
      <c r="T276" s="13">
        <v>42195.875</v>
      </c>
    </row>
    <row r="277" spans="1:20" ht="45" x14ac:dyDescent="0.25">
      <c r="A277">
        <v>3813</v>
      </c>
      <c r="B277" s="3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9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9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9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45" x14ac:dyDescent="0.25">
      <c r="A281">
        <v>3386</v>
      </c>
      <c r="B281" s="3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9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45" x14ac:dyDescent="0.25">
      <c r="A282">
        <v>3708</v>
      </c>
      <c r="B282" s="3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9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9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9" t="s">
        <v>8323</v>
      </c>
      <c r="R284" t="s">
        <v>8326</v>
      </c>
      <c r="S284" s="13">
        <v>42128.736608796295</v>
      </c>
      <c r="T284" s="13">
        <v>42141.125</v>
      </c>
    </row>
    <row r="285" spans="1:20" ht="45" x14ac:dyDescent="0.25">
      <c r="A285">
        <v>3280</v>
      </c>
      <c r="B285" s="3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9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9" t="s">
        <v>8323</v>
      </c>
      <c r="R286" t="s">
        <v>8326</v>
      </c>
      <c r="S286" s="13">
        <v>42195.749745370369</v>
      </c>
      <c r="T286" s="13">
        <v>42206.125</v>
      </c>
    </row>
    <row r="287" spans="1:20" ht="30" x14ac:dyDescent="0.25">
      <c r="A287">
        <v>2788</v>
      </c>
      <c r="B287" s="3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9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45" x14ac:dyDescent="0.25">
      <c r="A288">
        <v>2791</v>
      </c>
      <c r="B288" s="3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9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9" t="s">
        <v>8323</v>
      </c>
      <c r="R289" t="s">
        <v>8326</v>
      </c>
      <c r="S289" s="13">
        <v>42503.559467592597</v>
      </c>
      <c r="T289" s="13">
        <v>42524.875</v>
      </c>
    </row>
    <row r="290" spans="1:20" ht="45" x14ac:dyDescent="0.25">
      <c r="A290">
        <v>3472</v>
      </c>
      <c r="B290" s="3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9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9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9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9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45" x14ac:dyDescent="0.25">
      <c r="A294">
        <v>3727</v>
      </c>
      <c r="B294" s="3" t="s">
        <v>3724</v>
      </c>
      <c r="C294" s="3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9" t="s">
        <v>8323</v>
      </c>
      <c r="R294" t="s">
        <v>8326</v>
      </c>
      <c r="S294" s="13">
        <v>42632.348310185189</v>
      </c>
      <c r="T294" s="13">
        <v>42663.204861111109</v>
      </c>
    </row>
    <row r="295" spans="1:20" ht="45" x14ac:dyDescent="0.25">
      <c r="A295">
        <v>3594</v>
      </c>
      <c r="B295" s="3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9" t="s">
        <v>8323</v>
      </c>
      <c r="R295" t="s">
        <v>8326</v>
      </c>
      <c r="S295" s="13">
        <v>42592.066921296297</v>
      </c>
      <c r="T295" s="13">
        <v>42617.066921296297</v>
      </c>
    </row>
    <row r="296" spans="1:20" ht="30" x14ac:dyDescent="0.25">
      <c r="A296">
        <v>3159</v>
      </c>
      <c r="B296" s="3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9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45" x14ac:dyDescent="0.25">
      <c r="A297">
        <v>3385</v>
      </c>
      <c r="B297" s="3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9" t="s">
        <v>8323</v>
      </c>
      <c r="R297" t="s">
        <v>8326</v>
      </c>
      <c r="S297" s="13">
        <v>41953.8675</v>
      </c>
      <c r="T297" s="13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9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9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9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30" x14ac:dyDescent="0.25">
      <c r="A302">
        <v>3707</v>
      </c>
      <c r="B302" s="3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9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9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9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9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9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9" t="s">
        <v>8323</v>
      </c>
      <c r="R307" t="s">
        <v>8326</v>
      </c>
      <c r="S307" s="13">
        <v>42017.88045138889</v>
      </c>
      <c r="T307" s="13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9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9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9" t="s">
        <v>8323</v>
      </c>
      <c r="R311" t="s">
        <v>8326</v>
      </c>
      <c r="S311" s="13">
        <v>41894.91375</v>
      </c>
      <c r="T311" s="13">
        <v>41938.029861111114</v>
      </c>
    </row>
    <row r="312" spans="1:20" ht="45" x14ac:dyDescent="0.25">
      <c r="A312">
        <v>3497</v>
      </c>
      <c r="B312" s="3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9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9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45" x14ac:dyDescent="0.25">
      <c r="A314">
        <v>3485</v>
      </c>
      <c r="B314" s="3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9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9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9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45" x14ac:dyDescent="0.25">
      <c r="A317">
        <v>2965</v>
      </c>
      <c r="B317" s="3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9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9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9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9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45" x14ac:dyDescent="0.25">
      <c r="A322">
        <v>3390</v>
      </c>
      <c r="B322" s="3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9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9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9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9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9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9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9" t="s">
        <v>8323</v>
      </c>
      <c r="R328" t="s">
        <v>8326</v>
      </c>
      <c r="S328" s="13">
        <v>42532.052523148144</v>
      </c>
      <c r="T328" s="13">
        <v>42560.166666666672</v>
      </c>
    </row>
    <row r="329" spans="1:20" x14ac:dyDescent="0.25">
      <c r="A329">
        <v>528</v>
      </c>
      <c r="B329" s="3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30" x14ac:dyDescent="0.25">
      <c r="A330">
        <v>2781</v>
      </c>
      <c r="B330" s="3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9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9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9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45" x14ac:dyDescent="0.25">
      <c r="A333">
        <v>3703</v>
      </c>
      <c r="B333" s="3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9" t="s">
        <v>8323</v>
      </c>
      <c r="R333" t="s">
        <v>8326</v>
      </c>
      <c r="S333" s="13">
        <v>42556.504490740743</v>
      </c>
      <c r="T333" s="13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9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9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9" t="s">
        <v>8323</v>
      </c>
      <c r="R336" t="s">
        <v>8326</v>
      </c>
      <c r="S336" s="13">
        <v>41891.96503472222</v>
      </c>
      <c r="T336" s="13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9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30" x14ac:dyDescent="0.25">
      <c r="A338">
        <v>3613</v>
      </c>
      <c r="B338" s="3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9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9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45" x14ac:dyDescent="0.25">
      <c r="A341">
        <v>3165</v>
      </c>
      <c r="B341" s="3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9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9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9" t="s">
        <v>8323</v>
      </c>
      <c r="R343" t="s">
        <v>8326</v>
      </c>
      <c r="S343" s="13">
        <v>42011.202581018515</v>
      </c>
      <c r="T343" s="13">
        <v>42038.185416666667</v>
      </c>
    </row>
    <row r="344" spans="1:20" x14ac:dyDescent="0.25">
      <c r="A344">
        <v>3666</v>
      </c>
      <c r="B344" s="3" t="s">
        <v>3663</v>
      </c>
      <c r="C344" s="3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9" t="s">
        <v>8323</v>
      </c>
      <c r="R344" t="s">
        <v>8326</v>
      </c>
      <c r="S344" s="13">
        <v>41822.90488425926</v>
      </c>
      <c r="T344" s="13">
        <v>41844.291666666664</v>
      </c>
    </row>
    <row r="345" spans="1:20" ht="30" x14ac:dyDescent="0.25">
      <c r="A345">
        <v>2782</v>
      </c>
      <c r="B345" s="3" t="s">
        <v>2782</v>
      </c>
      <c r="C345" s="3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9" t="s">
        <v>8323</v>
      </c>
      <c r="R345" t="s">
        <v>8326</v>
      </c>
      <c r="S345" s="13">
        <v>42026.924976851849</v>
      </c>
      <c r="T345" s="13">
        <v>42052.207638888889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9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9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45" x14ac:dyDescent="0.25">
      <c r="A348">
        <v>3532</v>
      </c>
      <c r="B348" s="3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9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9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9" t="s">
        <v>8323</v>
      </c>
      <c r="R351" t="s">
        <v>8326</v>
      </c>
      <c r="S351" s="13">
        <v>42572.61681712963</v>
      </c>
      <c r="T351" s="13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9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9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45" x14ac:dyDescent="0.25">
      <c r="A354">
        <v>3391</v>
      </c>
      <c r="B354" s="3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9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9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9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9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9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45" x14ac:dyDescent="0.25">
      <c r="A360">
        <v>3307</v>
      </c>
      <c r="B360" s="3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9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30" x14ac:dyDescent="0.25">
      <c r="A361">
        <v>3819</v>
      </c>
      <c r="B361" s="3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9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45" x14ac:dyDescent="0.25">
      <c r="A362">
        <v>3500</v>
      </c>
      <c r="B362" s="3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9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9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9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9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9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45" x14ac:dyDescent="0.25">
      <c r="A367">
        <v>3668</v>
      </c>
      <c r="B367" s="3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9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9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9" t="s">
        <v>8323</v>
      </c>
      <c r="R370" t="s">
        <v>8326</v>
      </c>
      <c r="S370" s="13">
        <v>42220.79487268519</v>
      </c>
      <c r="T370" s="13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9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45" x14ac:dyDescent="0.25">
      <c r="A372">
        <v>3504</v>
      </c>
      <c r="B372" s="3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9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45" x14ac:dyDescent="0.25">
      <c r="A373">
        <v>2978</v>
      </c>
      <c r="B373" s="3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9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45" x14ac:dyDescent="0.25">
      <c r="A374">
        <v>3510</v>
      </c>
      <c r="B374" s="3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9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9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9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45" x14ac:dyDescent="0.25">
      <c r="A377">
        <v>3491</v>
      </c>
      <c r="B377" s="3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9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9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30" x14ac:dyDescent="0.25">
      <c r="A379">
        <v>2824</v>
      </c>
      <c r="B379" s="3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9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9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45" x14ac:dyDescent="0.25">
      <c r="A382">
        <v>3461</v>
      </c>
      <c r="B382" s="3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9" t="s">
        <v>8323</v>
      </c>
      <c r="R382" t="s">
        <v>8326</v>
      </c>
      <c r="S382" s="13">
        <v>42643.632858796293</v>
      </c>
      <c r="T382" s="13">
        <v>42672.125</v>
      </c>
    </row>
    <row r="383" spans="1:20" ht="45" x14ac:dyDescent="0.25">
      <c r="A383">
        <v>3529</v>
      </c>
      <c r="B383" s="3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9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9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9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45" x14ac:dyDescent="0.25">
      <c r="A386">
        <v>3413</v>
      </c>
      <c r="B386" s="3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9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45" x14ac:dyDescent="0.25">
      <c r="A387">
        <v>3533</v>
      </c>
      <c r="B387" s="3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9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45" x14ac:dyDescent="0.25">
      <c r="A388">
        <v>3404</v>
      </c>
      <c r="B388" s="3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9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45" x14ac:dyDescent="0.25">
      <c r="A390">
        <v>3521</v>
      </c>
      <c r="B390" s="3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9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45" x14ac:dyDescent="0.25">
      <c r="A391">
        <v>3291</v>
      </c>
      <c r="B391" s="3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9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9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9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9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45" x14ac:dyDescent="0.25">
      <c r="A395">
        <v>3321</v>
      </c>
      <c r="B395" s="3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9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45" x14ac:dyDescent="0.25">
      <c r="A396">
        <v>3831</v>
      </c>
      <c r="B396" s="3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9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9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30" x14ac:dyDescent="0.25">
      <c r="A398">
        <v>3651</v>
      </c>
      <c r="B398" s="3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9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9" t="s">
        <v>8323</v>
      </c>
      <c r="R399" t="s">
        <v>8326</v>
      </c>
      <c r="S399" s="13">
        <v>42179.898472222223</v>
      </c>
      <c r="T399" s="13">
        <v>42195.75</v>
      </c>
    </row>
    <row r="400" spans="1:20" ht="45" x14ac:dyDescent="0.25">
      <c r="A400">
        <v>3829</v>
      </c>
      <c r="B400" s="3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9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45" x14ac:dyDescent="0.25">
      <c r="A401">
        <v>2836</v>
      </c>
      <c r="B401" s="3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9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9" t="s">
        <v>8323</v>
      </c>
      <c r="R402" t="s">
        <v>8326</v>
      </c>
      <c r="S402" s="13">
        <v>42689.214988425927</v>
      </c>
      <c r="T402" s="13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9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9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9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45" x14ac:dyDescent="0.25">
      <c r="A406">
        <v>3476</v>
      </c>
      <c r="B406" s="3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9" t="s">
        <v>8323</v>
      </c>
      <c r="R406" t="s">
        <v>8326</v>
      </c>
      <c r="S406" s="13">
        <v>41921.279976851853</v>
      </c>
      <c r="T406" s="13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9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9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9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30" x14ac:dyDescent="0.25">
      <c r="A411">
        <v>3415</v>
      </c>
      <c r="B411" s="3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9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9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9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"successful"</formula>
    </cfRule>
    <cfRule type="cellIs" dxfId="36" priority="5" operator="equal">
      <formula>"live"</formula>
    </cfRule>
  </conditionalFormatting>
  <conditionalFormatting sqref="O1:O413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59BD4-D846-455B-B1E0-E3423F18B48B}">
  <dimension ref="A1:T251"/>
  <sheetViews>
    <sheetView workbookViewId="0">
      <selection activeCell="D6" sqref="D6"/>
    </sheetView>
  </sheetViews>
  <sheetFormatPr defaultRowHeight="15" x14ac:dyDescent="0.25"/>
  <cols>
    <col min="1" max="1" width="10.28515625" bestFit="1" customWidth="1"/>
    <col min="2" max="2" width="41.140625" bestFit="1" customWidth="1"/>
    <col min="3" max="3" width="47.28515625" bestFit="1" customWidth="1"/>
    <col min="4" max="4" width="18.85546875" bestFit="1" customWidth="1"/>
    <col min="5" max="5" width="17.42578125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0.140625" bestFit="1" customWidth="1"/>
    <col min="18" max="18" width="18.28515625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8366</v>
      </c>
      <c r="T1" s="12" t="s">
        <v>8367</v>
      </c>
    </row>
    <row r="2" spans="1:20" ht="30" x14ac:dyDescent="0.25">
      <c r="A2">
        <v>4022</v>
      </c>
      <c r="B2" s="3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9" t="s">
        <v>8323</v>
      </c>
      <c r="R2" t="s">
        <v>8326</v>
      </c>
      <c r="S2" s="13">
        <v>41990.584108796291</v>
      </c>
      <c r="T2" s="13">
        <v>42036.120833333334</v>
      </c>
    </row>
    <row r="3" spans="1:20" ht="45" x14ac:dyDescent="0.25">
      <c r="A3">
        <v>3893</v>
      </c>
      <c r="B3" s="3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9" t="s">
        <v>8323</v>
      </c>
      <c r="R3" t="s">
        <v>8326</v>
      </c>
      <c r="S3" s="13">
        <v>41779.657870370371</v>
      </c>
      <c r="T3" s="13">
        <v>41821.25</v>
      </c>
    </row>
    <row r="4" spans="1:20" ht="45" x14ac:dyDescent="0.25">
      <c r="A4">
        <v>2868</v>
      </c>
      <c r="B4" s="3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9" t="s">
        <v>8323</v>
      </c>
      <c r="R4" t="s">
        <v>8326</v>
      </c>
      <c r="S4" s="13">
        <v>42618.827013888891</v>
      </c>
      <c r="T4" s="13">
        <v>42648.827013888891</v>
      </c>
    </row>
    <row r="5" spans="1:20" ht="45" x14ac:dyDescent="0.25">
      <c r="A5">
        <v>3844</v>
      </c>
      <c r="B5" s="3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9" t="s">
        <v>8323</v>
      </c>
      <c r="R5" t="s">
        <v>8326</v>
      </c>
      <c r="S5" s="13">
        <v>41766.617291666669</v>
      </c>
      <c r="T5" s="13">
        <v>41793.290972222225</v>
      </c>
    </row>
    <row r="6" spans="1:20" ht="45" x14ac:dyDescent="0.25">
      <c r="A6">
        <v>3973</v>
      </c>
      <c r="B6" s="3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9" t="s">
        <v>8323</v>
      </c>
      <c r="R6" t="s">
        <v>8326</v>
      </c>
      <c r="S6" s="13">
        <v>42469.68414351852</v>
      </c>
      <c r="T6" s="13">
        <v>42499.166666666672</v>
      </c>
    </row>
    <row r="7" spans="1:20" ht="45" x14ac:dyDescent="0.25">
      <c r="A7">
        <v>3983</v>
      </c>
      <c r="B7" s="3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9" t="s">
        <v>8323</v>
      </c>
      <c r="R7" t="s">
        <v>8326</v>
      </c>
      <c r="S7" s="13">
        <v>41747.86986111111</v>
      </c>
      <c r="T7" s="13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9" t="s">
        <v>8323</v>
      </c>
      <c r="R8" t="s">
        <v>8326</v>
      </c>
      <c r="S8" s="13">
        <v>41903.882951388885</v>
      </c>
      <c r="T8" s="13">
        <v>41933.882951388885</v>
      </c>
    </row>
    <row r="9" spans="1:20" ht="45" x14ac:dyDescent="0.25">
      <c r="A9">
        <v>4106</v>
      </c>
      <c r="B9" s="3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9" t="s">
        <v>8323</v>
      </c>
      <c r="R9" t="s">
        <v>8326</v>
      </c>
      <c r="S9" s="13">
        <v>42053.049375000002</v>
      </c>
      <c r="T9" s="13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9" t="s">
        <v>8323</v>
      </c>
      <c r="R10" t="s">
        <v>8326</v>
      </c>
      <c r="S10" s="13">
        <v>41830.234166666669</v>
      </c>
      <c r="T10" s="13">
        <v>41860.234166666669</v>
      </c>
    </row>
    <row r="11" spans="1:20" ht="45" x14ac:dyDescent="0.25">
      <c r="A11">
        <v>4067</v>
      </c>
      <c r="B11" s="3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9" t="s">
        <v>8323</v>
      </c>
      <c r="R11" t="s">
        <v>8326</v>
      </c>
      <c r="S11" s="13">
        <v>42235.117476851854</v>
      </c>
      <c r="T11" s="13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9" t="s">
        <v>8323</v>
      </c>
      <c r="R12" t="s">
        <v>8326</v>
      </c>
      <c r="S12" s="13">
        <v>41939.8122337963</v>
      </c>
      <c r="T12" s="13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9" t="s">
        <v>8323</v>
      </c>
      <c r="R13" t="s">
        <v>8326</v>
      </c>
      <c r="S13" s="13">
        <v>41804.937083333331</v>
      </c>
      <c r="T13" s="13">
        <v>41821.9375</v>
      </c>
    </row>
    <row r="14" spans="1:20" ht="45" x14ac:dyDescent="0.25">
      <c r="A14">
        <v>2880</v>
      </c>
      <c r="B14" s="3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9" t="s">
        <v>8323</v>
      </c>
      <c r="R14" t="s">
        <v>8326</v>
      </c>
      <c r="S14" s="13">
        <v>42192.905694444446</v>
      </c>
      <c r="T14" s="13">
        <v>42236.711805555555</v>
      </c>
    </row>
    <row r="15" spans="1:20" ht="45" x14ac:dyDescent="0.25">
      <c r="A15">
        <v>3890</v>
      </c>
      <c r="B15" s="3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9" t="s">
        <v>8323</v>
      </c>
      <c r="R15" t="s">
        <v>8326</v>
      </c>
      <c r="S15" s="13">
        <v>42171.758611111116</v>
      </c>
      <c r="T15" s="13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9" t="s">
        <v>8323</v>
      </c>
      <c r="R16" t="s">
        <v>8326</v>
      </c>
      <c r="S16" s="13">
        <v>42144.231527777782</v>
      </c>
      <c r="T16" s="13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9" t="s">
        <v>8323</v>
      </c>
      <c r="R17" t="s">
        <v>8326</v>
      </c>
      <c r="S17" s="13">
        <v>42534.631481481483</v>
      </c>
      <c r="T17" s="13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9" t="s">
        <v>8323</v>
      </c>
      <c r="R18" t="s">
        <v>8326</v>
      </c>
      <c r="S18" s="13">
        <v>42103.016585648147</v>
      </c>
      <c r="T18" s="13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9" t="s">
        <v>8323</v>
      </c>
      <c r="R19" t="s">
        <v>8326</v>
      </c>
      <c r="S19" s="13">
        <v>41786.959745370368</v>
      </c>
      <c r="T19" s="13">
        <v>41816.959745370368</v>
      </c>
    </row>
    <row r="20" spans="1:20" ht="45" x14ac:dyDescent="0.25">
      <c r="A20">
        <v>3848</v>
      </c>
      <c r="B20" s="3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9" t="s">
        <v>8323</v>
      </c>
      <c r="R20" t="s">
        <v>8326</v>
      </c>
      <c r="S20" s="13">
        <v>42265.817002314812</v>
      </c>
      <c r="T20" s="13">
        <v>42295.817002314812</v>
      </c>
    </row>
    <row r="21" spans="1:20" ht="45" x14ac:dyDescent="0.25">
      <c r="A21">
        <v>2912</v>
      </c>
      <c r="B21" s="3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9" t="s">
        <v>8323</v>
      </c>
      <c r="R21" t="s">
        <v>8326</v>
      </c>
      <c r="S21" s="13">
        <v>42354.131643518514</v>
      </c>
      <c r="T21" s="13">
        <v>42384.131643518514</v>
      </c>
    </row>
    <row r="22" spans="1:20" ht="45" x14ac:dyDescent="0.25">
      <c r="A22">
        <v>2883</v>
      </c>
      <c r="B22" s="3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9" t="s">
        <v>8323</v>
      </c>
      <c r="R22" t="s">
        <v>8326</v>
      </c>
      <c r="S22" s="13">
        <v>42370.90320601852</v>
      </c>
      <c r="T22" s="13">
        <v>42406.207638888889</v>
      </c>
    </row>
    <row r="23" spans="1:20" ht="30" x14ac:dyDescent="0.25">
      <c r="A23">
        <v>3728</v>
      </c>
      <c r="B23" s="3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9" t="s">
        <v>8323</v>
      </c>
      <c r="R23" t="s">
        <v>8326</v>
      </c>
      <c r="S23" s="13">
        <v>42205.171018518522</v>
      </c>
      <c r="T23" s="13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9" t="s">
        <v>8323</v>
      </c>
      <c r="R24" t="s">
        <v>8326</v>
      </c>
      <c r="S24" s="13">
        <v>42103.884930555556</v>
      </c>
      <c r="T24" s="13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9" t="s">
        <v>8323</v>
      </c>
      <c r="R25" t="s">
        <v>8326</v>
      </c>
      <c r="S25" s="13">
        <v>42279.778564814813</v>
      </c>
      <c r="T25" s="13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9" t="s">
        <v>8323</v>
      </c>
      <c r="R26" t="s">
        <v>8326</v>
      </c>
      <c r="S26" s="13">
        <v>41921.770439814813</v>
      </c>
      <c r="T26" s="13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9" t="s">
        <v>8323</v>
      </c>
      <c r="R27" t="s">
        <v>8326</v>
      </c>
      <c r="S27" s="13">
        <v>42159.224432870367</v>
      </c>
      <c r="T27" s="13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9" t="s">
        <v>8323</v>
      </c>
      <c r="R28" t="s">
        <v>8326</v>
      </c>
      <c r="S28" s="13">
        <v>42278.629710648151</v>
      </c>
      <c r="T28" s="13">
        <v>42306.629710648151</v>
      </c>
    </row>
    <row r="29" spans="1:20" ht="45" x14ac:dyDescent="0.25">
      <c r="A29">
        <v>4077</v>
      </c>
      <c r="B29" s="3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9" t="s">
        <v>8323</v>
      </c>
      <c r="R29" t="s">
        <v>8326</v>
      </c>
      <c r="S29" s="13">
        <v>42695.7105787037</v>
      </c>
      <c r="T29" s="13">
        <v>42725.7105787037</v>
      </c>
    </row>
    <row r="30" spans="1:20" ht="45" x14ac:dyDescent="0.25">
      <c r="A30">
        <v>3977</v>
      </c>
      <c r="B30" s="3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9" t="s">
        <v>8323</v>
      </c>
      <c r="R30" t="s">
        <v>8326</v>
      </c>
      <c r="S30" s="13">
        <v>42543.788564814815</v>
      </c>
      <c r="T30" s="13">
        <v>42573.788564814815</v>
      </c>
    </row>
    <row r="31" spans="1:20" ht="30" x14ac:dyDescent="0.25">
      <c r="A31">
        <v>3981</v>
      </c>
      <c r="B31" s="3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9" t="s">
        <v>8323</v>
      </c>
      <c r="R31" t="s">
        <v>8326</v>
      </c>
      <c r="S31" s="13">
        <v>42508.179965277777</v>
      </c>
      <c r="T31" s="13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9" t="s">
        <v>8323</v>
      </c>
      <c r="R32" t="s">
        <v>8326</v>
      </c>
      <c r="S32" s="13">
        <v>41842.828680555554</v>
      </c>
      <c r="T32" s="13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9" t="s">
        <v>8323</v>
      </c>
      <c r="R33" t="s">
        <v>8326</v>
      </c>
      <c r="S33" s="13">
        <v>41850.863252314812</v>
      </c>
      <c r="T33" s="13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9" t="s">
        <v>8323</v>
      </c>
      <c r="R34" t="s">
        <v>8326</v>
      </c>
      <c r="S34" s="13">
        <v>41865.878657407404</v>
      </c>
      <c r="T34" s="13">
        <v>41925.878657407404</v>
      </c>
    </row>
    <row r="35" spans="1:20" ht="45" x14ac:dyDescent="0.25">
      <c r="A35">
        <v>3933</v>
      </c>
      <c r="B35" s="3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9" t="s">
        <v>8323</v>
      </c>
      <c r="R35" t="s">
        <v>8326</v>
      </c>
      <c r="S35" s="13">
        <v>42538.968310185184</v>
      </c>
      <c r="T35" s="13">
        <v>42568.029861111107</v>
      </c>
    </row>
    <row r="36" spans="1:20" ht="45" x14ac:dyDescent="0.25">
      <c r="A36">
        <v>3843</v>
      </c>
      <c r="B36" s="3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9" t="s">
        <v>8323</v>
      </c>
      <c r="R36" t="s">
        <v>8326</v>
      </c>
      <c r="S36" s="13">
        <v>41766.072500000002</v>
      </c>
      <c r="T36" s="13">
        <v>41791.072500000002</v>
      </c>
    </row>
    <row r="37" spans="1:20" ht="45" x14ac:dyDescent="0.25">
      <c r="A37">
        <v>3860</v>
      </c>
      <c r="B37" s="3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9" t="s">
        <v>8323</v>
      </c>
      <c r="R37" t="s">
        <v>8326</v>
      </c>
      <c r="S37" s="13">
        <v>41833.660995370366</v>
      </c>
      <c r="T37" s="13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9" t="s">
        <v>8323</v>
      </c>
      <c r="R38" t="s">
        <v>8326</v>
      </c>
      <c r="S38" s="13">
        <v>42308.211215277777</v>
      </c>
      <c r="T38" s="13">
        <v>42338.252881944441</v>
      </c>
    </row>
    <row r="39" spans="1:20" ht="45" x14ac:dyDescent="0.25">
      <c r="A39">
        <v>2873</v>
      </c>
      <c r="B39" s="3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9" t="s">
        <v>8323</v>
      </c>
      <c r="R39" t="s">
        <v>8326</v>
      </c>
      <c r="S39" s="13">
        <v>42002.817488425921</v>
      </c>
      <c r="T39" s="13">
        <v>42032.817488425921</v>
      </c>
    </row>
    <row r="40" spans="1:20" ht="45" x14ac:dyDescent="0.25">
      <c r="A40">
        <v>3841</v>
      </c>
      <c r="B40" s="3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9" t="s">
        <v>8323</v>
      </c>
      <c r="R40" t="s">
        <v>8326</v>
      </c>
      <c r="S40" s="13">
        <v>41780.785729166666</v>
      </c>
      <c r="T40" s="13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9" t="s">
        <v>8323</v>
      </c>
      <c r="R41" t="s">
        <v>8326</v>
      </c>
      <c r="S41" s="13">
        <v>42248.627013888887</v>
      </c>
      <c r="T41" s="13">
        <v>42278.627013888887</v>
      </c>
    </row>
    <row r="42" spans="1:20" ht="45" x14ac:dyDescent="0.25">
      <c r="A42">
        <v>4056</v>
      </c>
      <c r="B42" s="3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9" t="s">
        <v>8323</v>
      </c>
      <c r="R42" t="s">
        <v>8326</v>
      </c>
      <c r="S42" s="13">
        <v>42534.933321759265</v>
      </c>
      <c r="T42" s="13">
        <v>42554.832638888889</v>
      </c>
    </row>
    <row r="43" spans="1:20" ht="45" x14ac:dyDescent="0.25">
      <c r="A43">
        <v>4083</v>
      </c>
      <c r="B43" s="3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9" t="s">
        <v>8323</v>
      </c>
      <c r="R43" t="s">
        <v>8326</v>
      </c>
      <c r="S43" s="13">
        <v>42353.761759259258</v>
      </c>
      <c r="T43" s="13">
        <v>42383.761759259258</v>
      </c>
    </row>
    <row r="44" spans="1:20" ht="45" x14ac:dyDescent="0.25">
      <c r="A44">
        <v>2870</v>
      </c>
      <c r="B44" s="3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9" t="s">
        <v>8323</v>
      </c>
      <c r="R44" t="s">
        <v>8326</v>
      </c>
      <c r="S44" s="13">
        <v>41746.189409722225</v>
      </c>
      <c r="T44" s="13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9" t="s">
        <v>8323</v>
      </c>
      <c r="R45" t="s">
        <v>8326</v>
      </c>
      <c r="S45" s="13">
        <v>41890.086805555555</v>
      </c>
      <c r="T45" s="13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9" t="s">
        <v>8323</v>
      </c>
      <c r="R46" t="s">
        <v>8326</v>
      </c>
      <c r="S46" s="13">
        <v>42061.963263888887</v>
      </c>
      <c r="T46" s="13">
        <v>42091.921597222223</v>
      </c>
    </row>
    <row r="47" spans="1:20" ht="45" x14ac:dyDescent="0.25">
      <c r="A47">
        <v>2911</v>
      </c>
      <c r="B47" s="3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9" t="s">
        <v>8323</v>
      </c>
      <c r="R47" t="s">
        <v>8326</v>
      </c>
      <c r="S47" s="13">
        <v>42142.768819444449</v>
      </c>
      <c r="T47" s="13">
        <v>42182.768819444449</v>
      </c>
    </row>
    <row r="48" spans="1:20" ht="45" x14ac:dyDescent="0.25">
      <c r="A48">
        <v>3928</v>
      </c>
      <c r="B48" s="3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9" t="s">
        <v>8323</v>
      </c>
      <c r="R48" t="s">
        <v>8326</v>
      </c>
      <c r="S48" s="13">
        <v>42265.683182870373</v>
      </c>
      <c r="T48" s="13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9" t="s">
        <v>8323</v>
      </c>
      <c r="R49" t="s">
        <v>8326</v>
      </c>
      <c r="S49" s="13">
        <v>42672.955138888887</v>
      </c>
      <c r="T49" s="13">
        <v>42704.708333333328</v>
      </c>
    </row>
    <row r="50" spans="1:20" ht="45" x14ac:dyDescent="0.25">
      <c r="A50">
        <v>3958</v>
      </c>
      <c r="B50" s="3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9" t="s">
        <v>8323</v>
      </c>
      <c r="R50" t="s">
        <v>8326</v>
      </c>
      <c r="S50" s="13">
        <v>41816.950370370374</v>
      </c>
      <c r="T50" s="13">
        <v>41853.583333333336</v>
      </c>
    </row>
    <row r="51" spans="1:20" ht="45" x14ac:dyDescent="0.25">
      <c r="A51">
        <v>3985</v>
      </c>
      <c r="B51" s="3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9" t="s">
        <v>8323</v>
      </c>
      <c r="R51" t="s">
        <v>8326</v>
      </c>
      <c r="S51" s="13">
        <v>42399.707407407404</v>
      </c>
      <c r="T51" s="13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9" t="s">
        <v>8323</v>
      </c>
      <c r="R52" t="s">
        <v>8326</v>
      </c>
      <c r="S52" s="13">
        <v>42701.908807870372</v>
      </c>
      <c r="T52" s="13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9" t="s">
        <v>8323</v>
      </c>
      <c r="R53" t="s">
        <v>8326</v>
      </c>
      <c r="S53" s="13">
        <v>42606.056863425925</v>
      </c>
      <c r="T53" s="13">
        <v>42620.056863425925</v>
      </c>
    </row>
    <row r="54" spans="1:20" ht="45" x14ac:dyDescent="0.25">
      <c r="A54">
        <v>3731</v>
      </c>
      <c r="B54" s="3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9" t="s">
        <v>8323</v>
      </c>
      <c r="R54" t="s">
        <v>8326</v>
      </c>
      <c r="S54" s="13">
        <v>41983.752847222218</v>
      </c>
      <c r="T54" s="13">
        <v>42014.140972222223</v>
      </c>
    </row>
    <row r="55" spans="1:20" ht="45" x14ac:dyDescent="0.25">
      <c r="A55">
        <v>3976</v>
      </c>
      <c r="B55" s="3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9" t="s">
        <v>8323</v>
      </c>
      <c r="R55" t="s">
        <v>8326</v>
      </c>
      <c r="S55" s="13">
        <v>41830.858344907407</v>
      </c>
      <c r="T55" s="13">
        <v>41852.291666666664</v>
      </c>
    </row>
    <row r="56" spans="1:20" ht="45" x14ac:dyDescent="0.25">
      <c r="A56">
        <v>2906</v>
      </c>
      <c r="B56" s="3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9" t="s">
        <v>8323</v>
      </c>
      <c r="R56" t="s">
        <v>8326</v>
      </c>
      <c r="S56" s="13">
        <v>42199.648912037039</v>
      </c>
      <c r="T56" s="13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9" t="s">
        <v>8323</v>
      </c>
      <c r="R57" t="s">
        <v>8326</v>
      </c>
      <c r="S57" s="13">
        <v>41765.938657407409</v>
      </c>
      <c r="T57" s="13">
        <v>41795.938657407409</v>
      </c>
    </row>
    <row r="58" spans="1:20" ht="45" x14ac:dyDescent="0.25">
      <c r="A58">
        <v>2897</v>
      </c>
      <c r="B58" s="3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9" t="s">
        <v>8323</v>
      </c>
      <c r="R58" t="s">
        <v>8326</v>
      </c>
      <c r="S58" s="13">
        <v>42258.646504629629</v>
      </c>
      <c r="T58" s="13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9" t="s">
        <v>8323</v>
      </c>
      <c r="R59" t="s">
        <v>8326</v>
      </c>
      <c r="S59" s="13">
        <v>42233.671747685185</v>
      </c>
      <c r="T59" s="13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9" t="s">
        <v>8323</v>
      </c>
      <c r="R60" t="s">
        <v>8326</v>
      </c>
      <c r="S60" s="13">
        <v>42289.94049768518</v>
      </c>
      <c r="T60" s="13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9" t="s">
        <v>8323</v>
      </c>
      <c r="R61" t="s">
        <v>8326</v>
      </c>
      <c r="S61" s="13">
        <v>42452.815659722226</v>
      </c>
      <c r="T61" s="13">
        <v>42512.815659722226</v>
      </c>
    </row>
    <row r="62" spans="1:20" ht="45" x14ac:dyDescent="0.25">
      <c r="A62">
        <v>3894</v>
      </c>
      <c r="B62" s="3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9" t="s">
        <v>8323</v>
      </c>
      <c r="R62" t="s">
        <v>8326</v>
      </c>
      <c r="S62" s="13">
        <v>42679.958472222221</v>
      </c>
      <c r="T62" s="13">
        <v>42710.207638888889</v>
      </c>
    </row>
    <row r="63" spans="1:20" ht="45" x14ac:dyDescent="0.25">
      <c r="A63">
        <v>2867</v>
      </c>
      <c r="B63" s="3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9" t="s">
        <v>8323</v>
      </c>
      <c r="R63" t="s">
        <v>8326</v>
      </c>
      <c r="S63" s="13">
        <v>42531.195277777777</v>
      </c>
      <c r="T63" s="13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9" t="s">
        <v>8323</v>
      </c>
      <c r="R64" t="s">
        <v>8326</v>
      </c>
      <c r="S64" s="13">
        <v>41869.714166666665</v>
      </c>
      <c r="T64" s="13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9" t="s">
        <v>8323</v>
      </c>
      <c r="R65" t="s">
        <v>8326</v>
      </c>
      <c r="S65" s="13">
        <v>41950.26694444444</v>
      </c>
      <c r="T65" s="13">
        <v>41963.669444444444</v>
      </c>
    </row>
    <row r="66" spans="1:20" ht="45" x14ac:dyDescent="0.25">
      <c r="A66">
        <v>4062</v>
      </c>
      <c r="B66" s="3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9" t="s">
        <v>8323</v>
      </c>
      <c r="R66" t="s">
        <v>8326</v>
      </c>
      <c r="S66" s="13">
        <v>42523.739212962959</v>
      </c>
      <c r="T66" s="13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9" t="s">
        <v>8323</v>
      </c>
      <c r="R67" t="s">
        <v>8326</v>
      </c>
      <c r="S67" s="13">
        <v>41974.738576388889</v>
      </c>
      <c r="T67" s="13">
        <v>41994.738576388889</v>
      </c>
    </row>
    <row r="68" spans="1:20" ht="45" x14ac:dyDescent="0.25">
      <c r="A68">
        <v>4046</v>
      </c>
      <c r="B68" s="3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9" t="s">
        <v>8323</v>
      </c>
      <c r="R68" t="s">
        <v>8326</v>
      </c>
      <c r="S68" s="13">
        <v>41904.650578703702</v>
      </c>
      <c r="T68" s="13">
        <v>41934.650578703702</v>
      </c>
    </row>
    <row r="69" spans="1:20" ht="45" x14ac:dyDescent="0.25">
      <c r="A69">
        <v>3929</v>
      </c>
      <c r="B69" s="3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9" t="s">
        <v>8323</v>
      </c>
      <c r="R69" t="s">
        <v>8326</v>
      </c>
      <c r="S69" s="13">
        <v>42601.827141203699</v>
      </c>
      <c r="T69" s="13">
        <v>42631.827141203699</v>
      </c>
    </row>
    <row r="70" spans="1:20" ht="45" x14ac:dyDescent="0.25">
      <c r="A70">
        <v>3980</v>
      </c>
      <c r="B70" s="3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9" t="s">
        <v>8323</v>
      </c>
      <c r="R70" t="s">
        <v>8326</v>
      </c>
      <c r="S70" s="13">
        <v>41795.598923611113</v>
      </c>
      <c r="T70" s="13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9" t="s">
        <v>8323</v>
      </c>
      <c r="R71" t="s">
        <v>8326</v>
      </c>
      <c r="S71" s="13">
        <v>42245.234340277777</v>
      </c>
      <c r="T71" s="13">
        <v>42263.234340277777</v>
      </c>
    </row>
    <row r="72" spans="1:20" ht="45" x14ac:dyDescent="0.25">
      <c r="A72">
        <v>3734</v>
      </c>
      <c r="B72" s="3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9" t="s">
        <v>8323</v>
      </c>
      <c r="R72" t="s">
        <v>8326</v>
      </c>
      <c r="S72" s="13">
        <v>42089.901574074072</v>
      </c>
      <c r="T72" s="13">
        <v>42149.901574074072</v>
      </c>
    </row>
    <row r="73" spans="1:20" ht="45" x14ac:dyDescent="0.25">
      <c r="A73">
        <v>3955</v>
      </c>
      <c r="B73" s="3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9" t="s">
        <v>8323</v>
      </c>
      <c r="R73" t="s">
        <v>8326</v>
      </c>
      <c r="S73" s="13">
        <v>42306.848854166667</v>
      </c>
      <c r="T73" s="13">
        <v>42336.890520833331</v>
      </c>
    </row>
    <row r="74" spans="1:20" ht="45" x14ac:dyDescent="0.25">
      <c r="A74">
        <v>4032</v>
      </c>
      <c r="B74" s="3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9" t="s">
        <v>8323</v>
      </c>
      <c r="R74" t="s">
        <v>8326</v>
      </c>
      <c r="S74" s="13">
        <v>42293.809212962966</v>
      </c>
      <c r="T74" s="13">
        <v>42353.85087962963</v>
      </c>
    </row>
    <row r="75" spans="1:20" ht="45" x14ac:dyDescent="0.25">
      <c r="A75">
        <v>3967</v>
      </c>
      <c r="B75" s="3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9" t="s">
        <v>8323</v>
      </c>
      <c r="R75" t="s">
        <v>8326</v>
      </c>
      <c r="S75" s="13">
        <v>42770.290590277778</v>
      </c>
      <c r="T75" s="13">
        <v>42800.290590277778</v>
      </c>
    </row>
    <row r="76" spans="1:20" ht="45" x14ac:dyDescent="0.25">
      <c r="A76">
        <v>4030</v>
      </c>
      <c r="B76" s="3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9" t="s">
        <v>8323</v>
      </c>
      <c r="R76" t="s">
        <v>8326</v>
      </c>
      <c r="S76" s="13">
        <v>42374.655081018514</v>
      </c>
      <c r="T76" s="13">
        <v>42403.784027777772</v>
      </c>
    </row>
    <row r="77" spans="1:20" ht="45" x14ac:dyDescent="0.25">
      <c r="A77">
        <v>3938</v>
      </c>
      <c r="B77" s="3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9" t="s">
        <v>8323</v>
      </c>
      <c r="R77" t="s">
        <v>8326</v>
      </c>
      <c r="S77" s="13">
        <v>42151.905717592599</v>
      </c>
      <c r="T77" s="13">
        <v>42182.905717592599</v>
      </c>
    </row>
    <row r="78" spans="1:20" ht="45" x14ac:dyDescent="0.25">
      <c r="A78">
        <v>3729</v>
      </c>
      <c r="B78" s="3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9" t="s">
        <v>8323</v>
      </c>
      <c r="R78" t="s">
        <v>8326</v>
      </c>
      <c r="S78" s="13">
        <v>42041.205000000002</v>
      </c>
      <c r="T78" s="13">
        <v>42086.16333333333</v>
      </c>
    </row>
    <row r="79" spans="1:20" ht="45" x14ac:dyDescent="0.25">
      <c r="A79">
        <v>3740</v>
      </c>
      <c r="B79" s="3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9" t="s">
        <v>8323</v>
      </c>
      <c r="R79" t="s">
        <v>8326</v>
      </c>
      <c r="S79" s="13">
        <v>41833.089756944442</v>
      </c>
      <c r="T79" s="13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9" t="s">
        <v>8323</v>
      </c>
      <c r="R80" t="s">
        <v>8326</v>
      </c>
      <c r="S80" s="13">
        <v>42041.581307870365</v>
      </c>
      <c r="T80" s="13">
        <v>42071.539641203708</v>
      </c>
    </row>
    <row r="81" spans="1:20" ht="45" x14ac:dyDescent="0.25">
      <c r="A81">
        <v>2898</v>
      </c>
      <c r="B81" s="3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9" t="s">
        <v>8323</v>
      </c>
      <c r="R81" t="s">
        <v>8326</v>
      </c>
      <c r="S81" s="13">
        <v>42278.664965277778</v>
      </c>
      <c r="T81" s="13">
        <v>42308.664965277778</v>
      </c>
    </row>
    <row r="82" spans="1:20" ht="45" x14ac:dyDescent="0.25">
      <c r="A82">
        <v>2850</v>
      </c>
      <c r="B82" s="3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9" t="s">
        <v>8323</v>
      </c>
      <c r="R82" t="s">
        <v>8326</v>
      </c>
      <c r="S82" s="13">
        <v>41858.007071759261</v>
      </c>
      <c r="T82" s="13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9" t="s">
        <v>8323</v>
      </c>
      <c r="R83" t="s">
        <v>8326</v>
      </c>
      <c r="S83" s="13">
        <v>41869.798726851855</v>
      </c>
      <c r="T83" s="13">
        <v>41929.798726851855</v>
      </c>
    </row>
    <row r="84" spans="1:20" ht="45" x14ac:dyDescent="0.25">
      <c r="A84">
        <v>2855</v>
      </c>
      <c r="B84" s="3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9" t="s">
        <v>8323</v>
      </c>
      <c r="R84" t="s">
        <v>8326</v>
      </c>
      <c r="S84" s="13">
        <v>42370.007766203707</v>
      </c>
      <c r="T84" s="13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9" t="s">
        <v>8323</v>
      </c>
      <c r="R85" t="s">
        <v>8326</v>
      </c>
      <c r="S85" s="13">
        <v>42305.670914351853</v>
      </c>
      <c r="T85" s="13">
        <v>42339.249305555553</v>
      </c>
    </row>
    <row r="86" spans="1:20" ht="45" x14ac:dyDescent="0.25">
      <c r="A86">
        <v>3959</v>
      </c>
      <c r="B86" s="3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9" t="s">
        <v>8323</v>
      </c>
      <c r="R86" t="s">
        <v>8326</v>
      </c>
      <c r="S86" s="13">
        <v>41880.788842592592</v>
      </c>
      <c r="T86" s="13">
        <v>41910.788842592592</v>
      </c>
    </row>
    <row r="87" spans="1:20" ht="45" x14ac:dyDescent="0.25">
      <c r="A87">
        <v>3965</v>
      </c>
      <c r="B87" s="3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9" t="s">
        <v>8323</v>
      </c>
      <c r="R87" t="s">
        <v>8326</v>
      </c>
      <c r="S87" s="13">
        <v>42414.235879629632</v>
      </c>
      <c r="T87" s="13">
        <v>42474.194212962961</v>
      </c>
    </row>
    <row r="88" spans="1:20" ht="45" x14ac:dyDescent="0.25">
      <c r="A88">
        <v>2891</v>
      </c>
      <c r="B88" s="3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9" t="s">
        <v>8323</v>
      </c>
      <c r="R88" t="s">
        <v>8326</v>
      </c>
      <c r="S88" s="13">
        <v>42415.883425925931</v>
      </c>
      <c r="T88" s="13">
        <v>42475.84175925926</v>
      </c>
    </row>
    <row r="89" spans="1:20" ht="45" x14ac:dyDescent="0.25">
      <c r="A89">
        <v>2874</v>
      </c>
      <c r="B89" s="3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9" t="s">
        <v>8323</v>
      </c>
      <c r="R89" t="s">
        <v>8326</v>
      </c>
      <c r="S89" s="13">
        <v>42722.84474537037</v>
      </c>
      <c r="T89" s="13">
        <v>42752.84474537037</v>
      </c>
    </row>
    <row r="90" spans="1:20" ht="45" x14ac:dyDescent="0.25">
      <c r="A90">
        <v>2860</v>
      </c>
      <c r="B90" s="3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9" t="s">
        <v>8323</v>
      </c>
      <c r="R90" t="s">
        <v>8326</v>
      </c>
      <c r="S90" s="13">
        <v>42480.800648148142</v>
      </c>
      <c r="T90" s="13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9" t="s">
        <v>8323</v>
      </c>
      <c r="R91" t="s">
        <v>8326</v>
      </c>
      <c r="S91" s="13">
        <v>42499.731701388882</v>
      </c>
      <c r="T91" s="13">
        <v>42529.731701388882</v>
      </c>
    </row>
    <row r="92" spans="1:20" ht="45" x14ac:dyDescent="0.25">
      <c r="A92">
        <v>3857</v>
      </c>
      <c r="B92" s="3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9" t="s">
        <v>8323</v>
      </c>
      <c r="R92" t="s">
        <v>8326</v>
      </c>
      <c r="S92" s="13">
        <v>41829.73715277778</v>
      </c>
      <c r="T92" s="13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9" t="s">
        <v>8323</v>
      </c>
      <c r="R93" t="s">
        <v>8326</v>
      </c>
      <c r="S93" s="13">
        <v>42056.1324537037</v>
      </c>
      <c r="T93" s="13">
        <v>42086.207638888889</v>
      </c>
    </row>
    <row r="94" spans="1:20" ht="45" x14ac:dyDescent="0.25">
      <c r="A94">
        <v>2882</v>
      </c>
      <c r="B94" s="3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9" t="s">
        <v>8323</v>
      </c>
      <c r="R94" t="s">
        <v>8326</v>
      </c>
      <c r="S94" s="13">
        <v>42461.596273148149</v>
      </c>
      <c r="T94" s="13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9" t="s">
        <v>8323</v>
      </c>
      <c r="R95" t="s">
        <v>8326</v>
      </c>
      <c r="S95" s="13">
        <v>42509.814108796301</v>
      </c>
      <c r="T95" s="13">
        <v>42539.814108796301</v>
      </c>
    </row>
    <row r="96" spans="1:20" ht="45" x14ac:dyDescent="0.25">
      <c r="A96">
        <v>4089</v>
      </c>
      <c r="B96" s="3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9" t="s">
        <v>8323</v>
      </c>
      <c r="R96" t="s">
        <v>8326</v>
      </c>
      <c r="S96" s="13">
        <v>42122.732499999998</v>
      </c>
      <c r="T96" s="13">
        <v>42155.732638888891</v>
      </c>
    </row>
    <row r="97" spans="1:20" ht="45" x14ac:dyDescent="0.25">
      <c r="A97">
        <v>4044</v>
      </c>
      <c r="B97" s="3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9" t="s">
        <v>8323</v>
      </c>
      <c r="R97" t="s">
        <v>8326</v>
      </c>
      <c r="S97" s="13">
        <v>42074.219699074078</v>
      </c>
      <c r="T97" s="13">
        <v>42104.208333333328</v>
      </c>
    </row>
    <row r="98" spans="1:20" ht="45" x14ac:dyDescent="0.25">
      <c r="A98">
        <v>4027</v>
      </c>
      <c r="B98" s="3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9" t="s">
        <v>8323</v>
      </c>
      <c r="R98" t="s">
        <v>8326</v>
      </c>
      <c r="S98" s="13">
        <v>42768.97084490741</v>
      </c>
      <c r="T98" s="13">
        <v>42789.041666666672</v>
      </c>
    </row>
    <row r="99" spans="1:20" ht="45" x14ac:dyDescent="0.25">
      <c r="A99">
        <v>3978</v>
      </c>
      <c r="B99" s="3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9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45" x14ac:dyDescent="0.25">
      <c r="A100">
        <v>3969</v>
      </c>
      <c r="B100" s="3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9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30" x14ac:dyDescent="0.25">
      <c r="A101">
        <v>3972</v>
      </c>
      <c r="B101" s="3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9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45" x14ac:dyDescent="0.25">
      <c r="A102">
        <v>4091</v>
      </c>
      <c r="B102" s="3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9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9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9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45" x14ac:dyDescent="0.25">
      <c r="A105">
        <v>4034</v>
      </c>
      <c r="B105" s="3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9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9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9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30" x14ac:dyDescent="0.25">
      <c r="A108">
        <v>2884</v>
      </c>
      <c r="B108" s="3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9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9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9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45" x14ac:dyDescent="0.25">
      <c r="A111">
        <v>3896</v>
      </c>
      <c r="B111" s="3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9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30" x14ac:dyDescent="0.25">
      <c r="A112">
        <v>4070</v>
      </c>
      <c r="B112" s="3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9" t="s">
        <v>8323</v>
      </c>
      <c r="R112" t="s">
        <v>8326</v>
      </c>
      <c r="S112" s="13">
        <v>42031.666898148149</v>
      </c>
      <c r="T112" s="13">
        <v>42064.125</v>
      </c>
    </row>
    <row r="113" spans="1:20" ht="30" x14ac:dyDescent="0.25">
      <c r="A113">
        <v>3907</v>
      </c>
      <c r="B113" s="3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9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30" x14ac:dyDescent="0.25">
      <c r="A114">
        <v>3737</v>
      </c>
      <c r="B114" s="3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9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9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9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45" x14ac:dyDescent="0.25">
      <c r="A117">
        <v>3971</v>
      </c>
      <c r="B117" s="3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9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45" x14ac:dyDescent="0.25">
      <c r="A118">
        <v>3909</v>
      </c>
      <c r="B118" s="3" t="s">
        <v>3906</v>
      </c>
      <c r="C118" s="3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9" t="s">
        <v>8323</v>
      </c>
      <c r="R118" t="s">
        <v>8326</v>
      </c>
      <c r="S118" s="13">
        <v>41863.359282407408</v>
      </c>
      <c r="T118" s="13">
        <v>41893.359282407408</v>
      </c>
    </row>
    <row r="119" spans="1:20" ht="30" x14ac:dyDescent="0.25">
      <c r="A119">
        <v>3900</v>
      </c>
      <c r="B119" s="3" t="s">
        <v>3897</v>
      </c>
      <c r="C119" s="3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9" t="s">
        <v>8323</v>
      </c>
      <c r="R119" t="s">
        <v>8326</v>
      </c>
      <c r="S119" s="13">
        <v>42136.092488425929</v>
      </c>
      <c r="T119" s="13">
        <v>42166.092488425929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9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9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45" x14ac:dyDescent="0.25">
      <c r="A122">
        <v>4021</v>
      </c>
      <c r="B122" s="3" t="s">
        <v>4017</v>
      </c>
      <c r="C122" s="3" t="s">
        <v>8126</v>
      </c>
      <c r="D122" s="5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9" t="s">
        <v>8323</v>
      </c>
      <c r="R122" t="s">
        <v>8326</v>
      </c>
      <c r="S122" s="13">
        <v>41878.911550925928</v>
      </c>
      <c r="T122" s="13">
        <v>41938.911550925928</v>
      </c>
    </row>
    <row r="123" spans="1:20" ht="45" x14ac:dyDescent="0.25">
      <c r="A123">
        <v>3899</v>
      </c>
      <c r="B123" s="3" t="s">
        <v>3896</v>
      </c>
      <c r="C123" s="3" t="s">
        <v>8007</v>
      </c>
      <c r="D123" s="5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9" t="s">
        <v>8323</v>
      </c>
      <c r="R123" t="s">
        <v>8326</v>
      </c>
      <c r="S123" s="13">
        <v>41843.775011574071</v>
      </c>
      <c r="T123" s="13">
        <v>41863.775011574071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9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9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45" x14ac:dyDescent="0.25">
      <c r="A126">
        <v>4017</v>
      </c>
      <c r="B126" s="3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9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45" x14ac:dyDescent="0.25">
      <c r="A127">
        <v>3947</v>
      </c>
      <c r="B127" s="3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9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45" x14ac:dyDescent="0.25">
      <c r="A128">
        <v>3742</v>
      </c>
      <c r="B128" s="3" t="s">
        <v>3739</v>
      </c>
      <c r="C128" s="3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9" t="s">
        <v>8323</v>
      </c>
      <c r="R128" t="s">
        <v>8326</v>
      </c>
      <c r="S128" s="13">
        <v>41858.214629629627</v>
      </c>
      <c r="T128" s="13">
        <v>41888.214629629627</v>
      </c>
    </row>
    <row r="129" spans="1:20" x14ac:dyDescent="0.25">
      <c r="A129">
        <v>3861</v>
      </c>
      <c r="B129" s="3" t="s">
        <v>3858</v>
      </c>
      <c r="C129" s="3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9" t="s">
        <v>8323</v>
      </c>
      <c r="R129" t="s">
        <v>8326</v>
      </c>
      <c r="S129" s="13">
        <v>41914.590011574073</v>
      </c>
      <c r="T129" s="13">
        <v>41955.907638888893</v>
      </c>
    </row>
    <row r="130" spans="1:20" ht="45" x14ac:dyDescent="0.25">
      <c r="A130">
        <v>3730</v>
      </c>
      <c r="B130" s="3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9" t="s">
        <v>8323</v>
      </c>
      <c r="R130" t="s">
        <v>8326</v>
      </c>
      <c r="S130" s="13">
        <v>42203.677766203706</v>
      </c>
      <c r="T130" s="13">
        <v>42233.677766203706</v>
      </c>
    </row>
    <row r="131" spans="1:20" ht="45" x14ac:dyDescent="0.25">
      <c r="A131">
        <v>4103</v>
      </c>
      <c r="B131" s="3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9" t="s">
        <v>8323</v>
      </c>
      <c r="R131" t="s">
        <v>8326</v>
      </c>
      <c r="S131" s="13">
        <v>42188.83293981482</v>
      </c>
      <c r="T131" s="13">
        <v>42242.772222222222</v>
      </c>
    </row>
    <row r="132" spans="1:20" ht="45" x14ac:dyDescent="0.25">
      <c r="A132">
        <v>4020</v>
      </c>
      <c r="B132" s="3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9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30" x14ac:dyDescent="0.25">
      <c r="A133">
        <v>3991</v>
      </c>
      <c r="B133" s="3" t="s">
        <v>3987</v>
      </c>
      <c r="C133" s="3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9" t="s">
        <v>8323</v>
      </c>
      <c r="R133" t="s">
        <v>8326</v>
      </c>
      <c r="S133" s="13">
        <v>42125.644467592589</v>
      </c>
      <c r="T133" s="13">
        <v>42155.644467592589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9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9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9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45" x14ac:dyDescent="0.25">
      <c r="A137">
        <v>4037</v>
      </c>
      <c r="B137" s="3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9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45" x14ac:dyDescent="0.25">
      <c r="A138">
        <v>2848</v>
      </c>
      <c r="B138" s="3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9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45" x14ac:dyDescent="0.25">
      <c r="A139">
        <v>3908</v>
      </c>
      <c r="B139" s="3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9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45" x14ac:dyDescent="0.25">
      <c r="A140">
        <v>3922</v>
      </c>
      <c r="B140" s="3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9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45" x14ac:dyDescent="0.25">
      <c r="A141">
        <v>3864</v>
      </c>
      <c r="B141" s="3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9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9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9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9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60" x14ac:dyDescent="0.25">
      <c r="A145">
        <v>3941</v>
      </c>
      <c r="B145" s="3" t="s">
        <v>3938</v>
      </c>
      <c r="C145" s="3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9" t="s">
        <v>8323</v>
      </c>
      <c r="R145" t="s">
        <v>8326</v>
      </c>
      <c r="S145" s="13">
        <v>41940.587233796294</v>
      </c>
      <c r="T145" s="13">
        <v>41968.041666666672</v>
      </c>
    </row>
    <row r="146" spans="1:20" ht="45" x14ac:dyDescent="0.25">
      <c r="A146">
        <v>4099</v>
      </c>
      <c r="B146" s="3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9" t="s">
        <v>8323</v>
      </c>
      <c r="R146" t="s">
        <v>8326</v>
      </c>
      <c r="S146" s="13">
        <v>42570.850381944445</v>
      </c>
      <c r="T146" s="13">
        <v>42615.850381944445</v>
      </c>
    </row>
    <row r="147" spans="1:20" ht="45" x14ac:dyDescent="0.25">
      <c r="A147">
        <v>3895</v>
      </c>
      <c r="B147" s="3" t="s">
        <v>3892</v>
      </c>
      <c r="C147" s="3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9" t="s">
        <v>8323</v>
      </c>
      <c r="R147" t="s">
        <v>8326</v>
      </c>
      <c r="S147" s="13">
        <v>42032.250208333338</v>
      </c>
      <c r="T147" s="13">
        <v>42063.250208333338</v>
      </c>
    </row>
    <row r="148" spans="1:20" ht="45" x14ac:dyDescent="0.25">
      <c r="A148">
        <v>4086</v>
      </c>
      <c r="B148" s="3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9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45" x14ac:dyDescent="0.25">
      <c r="A149">
        <v>3966</v>
      </c>
      <c r="B149" s="3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9" t="s">
        <v>8323</v>
      </c>
      <c r="R149" t="s">
        <v>8326</v>
      </c>
      <c r="S149" s="13">
        <v>41801.711550925924</v>
      </c>
      <c r="T149" s="13">
        <v>41844.124305555553</v>
      </c>
    </row>
    <row r="150" spans="1:20" ht="45" x14ac:dyDescent="0.25">
      <c r="A150">
        <v>2866</v>
      </c>
      <c r="B150" s="3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8323</v>
      </c>
      <c r="R150" t="s">
        <v>8326</v>
      </c>
      <c r="S150" s="13">
        <v>42627.955104166671</v>
      </c>
      <c r="T150" s="13">
        <v>42657.916666666672</v>
      </c>
    </row>
    <row r="151" spans="1:20" ht="45" x14ac:dyDescent="0.25">
      <c r="A151">
        <v>3960</v>
      </c>
      <c r="B151" s="3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9" t="s">
        <v>8323</v>
      </c>
      <c r="R151" t="s">
        <v>8326</v>
      </c>
      <c r="S151" s="13">
        <v>42342.845555555556</v>
      </c>
      <c r="T151" s="13">
        <v>42372.845555555556</v>
      </c>
    </row>
    <row r="152" spans="1:20" ht="45" x14ac:dyDescent="0.25">
      <c r="A152">
        <v>4107</v>
      </c>
      <c r="B152" s="3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9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9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45" x14ac:dyDescent="0.25">
      <c r="A154">
        <v>2903</v>
      </c>
      <c r="B154" s="3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9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9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9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30" x14ac:dyDescent="0.25">
      <c r="A157">
        <v>4068</v>
      </c>
      <c r="B157" s="3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9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9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9" t="s">
        <v>8323</v>
      </c>
      <c r="R159" t="s">
        <v>8326</v>
      </c>
      <c r="S159" s="13">
        <v>42209.67288194444</v>
      </c>
      <c r="T159" s="13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9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45" x14ac:dyDescent="0.25">
      <c r="A161">
        <v>4019</v>
      </c>
      <c r="B161" s="3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9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30" x14ac:dyDescent="0.25">
      <c r="A162">
        <v>4065</v>
      </c>
      <c r="B162" s="3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9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30" x14ac:dyDescent="0.25">
      <c r="A163">
        <v>3853</v>
      </c>
      <c r="B163" s="3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9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45" x14ac:dyDescent="0.25">
      <c r="A164">
        <v>4013</v>
      </c>
      <c r="B164" s="3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9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30" x14ac:dyDescent="0.25">
      <c r="A165">
        <v>2902</v>
      </c>
      <c r="B165" s="3" t="s">
        <v>2902</v>
      </c>
      <c r="C165" s="3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9" t="s">
        <v>8323</v>
      </c>
      <c r="R165" t="s">
        <v>8326</v>
      </c>
      <c r="S165" s="13">
        <v>42210.439768518518</v>
      </c>
      <c r="T165" s="13">
        <v>42240.439768518518</v>
      </c>
    </row>
    <row r="166" spans="1:20" ht="45" x14ac:dyDescent="0.25">
      <c r="A166">
        <v>3952</v>
      </c>
      <c r="B166" s="3" t="s">
        <v>3949</v>
      </c>
      <c r="C166" s="3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9" t="s">
        <v>8323</v>
      </c>
      <c r="R166" t="s">
        <v>8326</v>
      </c>
      <c r="S166" s="13">
        <v>42243.790393518517</v>
      </c>
      <c r="T166" s="13">
        <v>42303.790393518517</v>
      </c>
    </row>
    <row r="167" spans="1:20" ht="45" x14ac:dyDescent="0.25">
      <c r="A167">
        <v>4066</v>
      </c>
      <c r="B167" s="3" t="s">
        <v>4062</v>
      </c>
      <c r="C167" s="3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9" t="s">
        <v>8323</v>
      </c>
      <c r="R167" t="s">
        <v>8326</v>
      </c>
      <c r="S167" s="13">
        <v>42479.039212962962</v>
      </c>
      <c r="T167" s="13">
        <v>42509.039212962962</v>
      </c>
    </row>
    <row r="168" spans="1:20" x14ac:dyDescent="0.25">
      <c r="A168">
        <v>2893</v>
      </c>
      <c r="B168" s="3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9" t="s">
        <v>8323</v>
      </c>
      <c r="R168" t="s">
        <v>8326</v>
      </c>
      <c r="S168" s="13">
        <v>41953.773090277777</v>
      </c>
      <c r="T168" s="13">
        <v>42013.083333333328</v>
      </c>
    </row>
    <row r="169" spans="1:20" ht="45" x14ac:dyDescent="0.25">
      <c r="A169">
        <v>3950</v>
      </c>
      <c r="B169" s="3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9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45" x14ac:dyDescent="0.25">
      <c r="A170">
        <v>3901</v>
      </c>
      <c r="B170" s="3" t="s">
        <v>3898</v>
      </c>
      <c r="C170" s="3" t="s">
        <v>8009</v>
      </c>
      <c r="D170" s="5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9" t="s">
        <v>8323</v>
      </c>
      <c r="R170" t="s">
        <v>8326</v>
      </c>
      <c r="S170" s="13">
        <v>42317.826377314821</v>
      </c>
      <c r="T170" s="13">
        <v>42357.826377314821</v>
      </c>
    </row>
    <row r="171" spans="1:20" ht="45" x14ac:dyDescent="0.25">
      <c r="A171">
        <v>3855</v>
      </c>
      <c r="B171" s="3" t="s">
        <v>3852</v>
      </c>
      <c r="C171" s="3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9" t="s">
        <v>8323</v>
      </c>
      <c r="R171" t="s">
        <v>8326</v>
      </c>
      <c r="S171" s="13">
        <v>42059.970729166671</v>
      </c>
      <c r="T171" s="13">
        <v>42089.929062499999</v>
      </c>
    </row>
    <row r="172" spans="1:20" ht="45" x14ac:dyDescent="0.25">
      <c r="A172">
        <v>4002</v>
      </c>
      <c r="B172" s="3" t="s">
        <v>3998</v>
      </c>
      <c r="C172" s="3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9" t="s">
        <v>8323</v>
      </c>
      <c r="R172" t="s">
        <v>8326</v>
      </c>
      <c r="S172" s="13">
        <v>41879.043530092589</v>
      </c>
      <c r="T172" s="13">
        <v>41909.043530092589</v>
      </c>
    </row>
    <row r="173" spans="1:20" ht="45" x14ac:dyDescent="0.25">
      <c r="A173">
        <v>2895</v>
      </c>
      <c r="B173" s="3" t="s">
        <v>2895</v>
      </c>
      <c r="C173" s="3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9" t="s">
        <v>8323</v>
      </c>
      <c r="R173" t="s">
        <v>8326</v>
      </c>
      <c r="S173" s="13">
        <v>41811.555462962962</v>
      </c>
      <c r="T173" s="13">
        <v>41812.875</v>
      </c>
    </row>
    <row r="174" spans="1:20" ht="45" x14ac:dyDescent="0.25">
      <c r="A174">
        <v>4042</v>
      </c>
      <c r="B174" s="3" t="s">
        <v>4038</v>
      </c>
      <c r="C174" s="3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9" t="s">
        <v>8323</v>
      </c>
      <c r="R174" t="s">
        <v>8326</v>
      </c>
      <c r="S174" s="13">
        <v>41995.084074074075</v>
      </c>
      <c r="T174" s="13">
        <v>42024.802777777775</v>
      </c>
    </row>
    <row r="175" spans="1:20" ht="45" x14ac:dyDescent="0.25">
      <c r="A175">
        <v>2890</v>
      </c>
      <c r="B175" s="3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9" t="s">
        <v>8323</v>
      </c>
      <c r="R175" t="s">
        <v>8326</v>
      </c>
      <c r="S175" s="13">
        <v>41831.742962962962</v>
      </c>
      <c r="T175" s="13">
        <v>41860.125</v>
      </c>
    </row>
    <row r="176" spans="1:20" ht="45" x14ac:dyDescent="0.25">
      <c r="A176">
        <v>2909</v>
      </c>
      <c r="B176" s="3" t="s">
        <v>2909</v>
      </c>
      <c r="C176" s="3" t="s">
        <v>7019</v>
      </c>
      <c r="D176" s="5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9" t="s">
        <v>8323</v>
      </c>
      <c r="R176" t="s">
        <v>8326</v>
      </c>
      <c r="S176" s="13">
        <v>41929.266215277778</v>
      </c>
      <c r="T176" s="13">
        <v>41968.823611111111</v>
      </c>
    </row>
    <row r="177" spans="1:20" ht="45" x14ac:dyDescent="0.25">
      <c r="A177">
        <v>4092</v>
      </c>
      <c r="B177" s="3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9" t="s">
        <v>8323</v>
      </c>
      <c r="R177" t="s">
        <v>8326</v>
      </c>
      <c r="S177" s="13">
        <v>42039.194988425923</v>
      </c>
      <c r="T177" s="13">
        <v>42099.153321759266</v>
      </c>
    </row>
    <row r="178" spans="1:20" ht="45" x14ac:dyDescent="0.25">
      <c r="A178">
        <v>2863</v>
      </c>
      <c r="B178" s="3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9" t="s">
        <v>8323</v>
      </c>
      <c r="R178" t="s">
        <v>8326</v>
      </c>
      <c r="S178" s="13">
        <v>41831.675034722226</v>
      </c>
      <c r="T178" s="13">
        <v>41891.675034722226</v>
      </c>
    </row>
    <row r="179" spans="1:20" ht="45" x14ac:dyDescent="0.25">
      <c r="A179">
        <v>3852</v>
      </c>
      <c r="B179" s="3" t="s">
        <v>3849</v>
      </c>
      <c r="C179" s="3" t="s">
        <v>7961</v>
      </c>
      <c r="D179" s="5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9" t="s">
        <v>8323</v>
      </c>
      <c r="R179" t="s">
        <v>8326</v>
      </c>
      <c r="S179" s="13">
        <v>42065.190694444449</v>
      </c>
      <c r="T179" s="13">
        <v>42090.149027777778</v>
      </c>
    </row>
    <row r="180" spans="1:20" ht="45" x14ac:dyDescent="0.25">
      <c r="A180">
        <v>4049</v>
      </c>
      <c r="B180" s="3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9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9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60" x14ac:dyDescent="0.25">
      <c r="A182">
        <v>3970</v>
      </c>
      <c r="B182" s="3" t="s">
        <v>3967</v>
      </c>
      <c r="C182" s="3" t="s">
        <v>8077</v>
      </c>
      <c r="D182" s="5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9" t="s">
        <v>8323</v>
      </c>
      <c r="R182" t="s">
        <v>8326</v>
      </c>
      <c r="S182" s="13">
        <v>42447.863553240735</v>
      </c>
      <c r="T182" s="13">
        <v>42477.863553240735</v>
      </c>
    </row>
    <row r="183" spans="1:20" ht="45" x14ac:dyDescent="0.25">
      <c r="A183">
        <v>3940</v>
      </c>
      <c r="B183" s="3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9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30" x14ac:dyDescent="0.25">
      <c r="A184">
        <v>3866</v>
      </c>
      <c r="B184" s="3" t="s">
        <v>3863</v>
      </c>
      <c r="C184" s="3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9" t="s">
        <v>8323</v>
      </c>
      <c r="R184" t="s">
        <v>8326</v>
      </c>
      <c r="S184" s="13">
        <v>42402.947002314817</v>
      </c>
      <c r="T184" s="13">
        <v>42452.145138888889</v>
      </c>
    </row>
    <row r="185" spans="1:20" x14ac:dyDescent="0.25">
      <c r="A185">
        <v>4000</v>
      </c>
      <c r="B185" s="3" t="s">
        <v>3996</v>
      </c>
      <c r="C185" s="3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9" t="s">
        <v>8323</v>
      </c>
      <c r="R185" t="s">
        <v>8326</v>
      </c>
      <c r="S185" s="13">
        <v>42437.64534722222</v>
      </c>
      <c r="T185" s="13">
        <v>42497.603680555556</v>
      </c>
    </row>
    <row r="186" spans="1:20" ht="45" x14ac:dyDescent="0.25">
      <c r="A186">
        <v>4085</v>
      </c>
      <c r="B186" s="3" t="s">
        <v>4081</v>
      </c>
      <c r="C186" s="3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9" t="s">
        <v>8323</v>
      </c>
      <c r="R186" t="s">
        <v>8326</v>
      </c>
      <c r="S186" s="13">
        <v>42058.603877314818</v>
      </c>
      <c r="T186" s="13">
        <v>42087.165972222225</v>
      </c>
    </row>
    <row r="187" spans="1:20" ht="45" x14ac:dyDescent="0.25">
      <c r="A187">
        <v>4024</v>
      </c>
      <c r="B187" s="3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9" t="s">
        <v>8323</v>
      </c>
      <c r="R187" t="s">
        <v>8326</v>
      </c>
      <c r="S187" s="13">
        <v>42217.670104166667</v>
      </c>
      <c r="T187" s="13">
        <v>42247.670104166667</v>
      </c>
    </row>
    <row r="188" spans="1:20" ht="45" x14ac:dyDescent="0.25">
      <c r="A188">
        <v>2886</v>
      </c>
      <c r="B188" s="3" t="s">
        <v>2886</v>
      </c>
      <c r="C188" s="3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9" t="s">
        <v>8323</v>
      </c>
      <c r="R188" t="s">
        <v>8326</v>
      </c>
      <c r="S188" s="13">
        <v>42261.632916666669</v>
      </c>
      <c r="T188" s="13">
        <v>42266.165972222225</v>
      </c>
    </row>
    <row r="189" spans="1:20" ht="45" x14ac:dyDescent="0.25">
      <c r="A189">
        <v>3745</v>
      </c>
      <c r="B189" s="3" t="s">
        <v>3742</v>
      </c>
      <c r="C189" s="3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9" t="s">
        <v>8323</v>
      </c>
      <c r="R189" t="s">
        <v>8326</v>
      </c>
      <c r="S189" s="13">
        <v>41831.697939814818</v>
      </c>
      <c r="T189" s="13">
        <v>41861.697939814818</v>
      </c>
    </row>
    <row r="190" spans="1:20" ht="45" x14ac:dyDescent="0.25">
      <c r="A190">
        <v>3957</v>
      </c>
      <c r="B190" s="3" t="s">
        <v>3954</v>
      </c>
      <c r="C190" s="3" t="s">
        <v>8064</v>
      </c>
      <c r="D190" s="5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9" t="s">
        <v>8323</v>
      </c>
      <c r="R190" t="s">
        <v>8326</v>
      </c>
      <c r="S190" s="13">
        <v>42513.976319444439</v>
      </c>
      <c r="T190" s="13">
        <v>42559.976319444439</v>
      </c>
    </row>
    <row r="191" spans="1:20" ht="45" x14ac:dyDescent="0.25">
      <c r="A191">
        <v>2875</v>
      </c>
      <c r="B191" s="3" t="s">
        <v>2875</v>
      </c>
      <c r="C191" s="3" t="s">
        <v>6985</v>
      </c>
      <c r="D191" s="5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9" t="s">
        <v>8323</v>
      </c>
      <c r="R191" t="s">
        <v>8326</v>
      </c>
      <c r="S191" s="13">
        <v>42465.128391203703</v>
      </c>
      <c r="T191" s="13">
        <v>42495.128391203703</v>
      </c>
    </row>
    <row r="192" spans="1:20" ht="45" x14ac:dyDescent="0.25">
      <c r="A192">
        <v>2901</v>
      </c>
      <c r="B192" s="3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9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45" x14ac:dyDescent="0.25">
      <c r="A193">
        <v>2887</v>
      </c>
      <c r="B193" s="3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9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45" x14ac:dyDescent="0.25">
      <c r="A194">
        <v>4079</v>
      </c>
      <c r="B194" s="3" t="s">
        <v>4075</v>
      </c>
      <c r="C194" s="3" t="s">
        <v>8182</v>
      </c>
      <c r="D194" s="5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9" t="s">
        <v>8323</v>
      </c>
      <c r="R194" t="s">
        <v>8326</v>
      </c>
      <c r="S194" s="13">
        <v>42510.938900462963</v>
      </c>
      <c r="T194" s="13">
        <v>42540.938900462963</v>
      </c>
    </row>
    <row r="195" spans="1:20" ht="45" x14ac:dyDescent="0.25">
      <c r="A195">
        <v>3945</v>
      </c>
      <c r="B195" s="3" t="s">
        <v>3942</v>
      </c>
      <c r="C195" s="3" t="s">
        <v>8053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9" t="s">
        <v>8323</v>
      </c>
      <c r="R195" t="s">
        <v>8326</v>
      </c>
      <c r="S195" s="13">
        <v>42109.801712962959</v>
      </c>
      <c r="T195" s="13">
        <v>42139.801712962959</v>
      </c>
    </row>
    <row r="196" spans="1:20" ht="30" x14ac:dyDescent="0.25">
      <c r="A196">
        <v>3994</v>
      </c>
      <c r="B196" s="3" t="s">
        <v>3990</v>
      </c>
      <c r="C196" s="3" t="s">
        <v>8100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9" t="s">
        <v>8323</v>
      </c>
      <c r="R196" t="s">
        <v>8326</v>
      </c>
      <c r="S196" s="13">
        <v>41809.389930555553</v>
      </c>
      <c r="T196" s="13">
        <v>41839.389930555553</v>
      </c>
    </row>
    <row r="197" spans="1:20" ht="45" x14ac:dyDescent="0.25">
      <c r="A197">
        <v>4007</v>
      </c>
      <c r="B197" s="3" t="s">
        <v>4003</v>
      </c>
      <c r="C197" s="3" t="s">
        <v>8112</v>
      </c>
      <c r="D197" s="5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9" t="s">
        <v>8323</v>
      </c>
      <c r="R197" t="s">
        <v>8326</v>
      </c>
      <c r="S197" s="13">
        <v>41848.772928240738</v>
      </c>
      <c r="T197" s="13">
        <v>41877.686111111114</v>
      </c>
    </row>
    <row r="198" spans="1:20" ht="45" x14ac:dyDescent="0.25">
      <c r="A198">
        <v>3993</v>
      </c>
      <c r="B198" s="3" t="s">
        <v>3989</v>
      </c>
      <c r="C198" s="3" t="s">
        <v>8099</v>
      </c>
      <c r="D198" s="5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9" t="s">
        <v>8323</v>
      </c>
      <c r="R198" t="s">
        <v>8326</v>
      </c>
      <c r="S198" s="13">
        <v>42107.864722222221</v>
      </c>
      <c r="T198" s="13">
        <v>42137.864722222221</v>
      </c>
    </row>
    <row r="199" spans="1:20" x14ac:dyDescent="0.25">
      <c r="A199">
        <v>3904</v>
      </c>
      <c r="B199" s="3" t="s">
        <v>3901</v>
      </c>
      <c r="C199" s="3" t="s">
        <v>8012</v>
      </c>
      <c r="D199" s="5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9" t="s">
        <v>8323</v>
      </c>
      <c r="R199" t="s">
        <v>8326</v>
      </c>
      <c r="S199" s="13">
        <v>42095.229166666672</v>
      </c>
      <c r="T199" s="13">
        <v>42109.211111111115</v>
      </c>
    </row>
    <row r="200" spans="1:20" ht="45" x14ac:dyDescent="0.25">
      <c r="A200">
        <v>4113</v>
      </c>
      <c r="B200" s="3" t="s">
        <v>4109</v>
      </c>
      <c r="C200" s="3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9" t="s">
        <v>8323</v>
      </c>
      <c r="R200" t="s">
        <v>8326</v>
      </c>
      <c r="S200" s="13">
        <v>42358.573182870372</v>
      </c>
      <c r="T200" s="13">
        <v>42377.273611111115</v>
      </c>
    </row>
    <row r="201" spans="1:20" ht="45" x14ac:dyDescent="0.25">
      <c r="A201">
        <v>4082</v>
      </c>
      <c r="B201" s="3" t="s">
        <v>4078</v>
      </c>
      <c r="C201" s="3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9" t="s">
        <v>8323</v>
      </c>
      <c r="R201" t="s">
        <v>8326</v>
      </c>
      <c r="S201" s="13">
        <v>42307.189270833333</v>
      </c>
      <c r="T201" s="13">
        <v>42322.958333333328</v>
      </c>
    </row>
    <row r="202" spans="1:20" ht="45" x14ac:dyDescent="0.25">
      <c r="A202">
        <v>4006</v>
      </c>
      <c r="B202" s="3" t="s">
        <v>4002</v>
      </c>
      <c r="C202" s="3" t="s">
        <v>8111</v>
      </c>
      <c r="D202" s="5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9" t="s">
        <v>8323</v>
      </c>
      <c r="R202" t="s">
        <v>8326</v>
      </c>
      <c r="S202" s="13">
        <v>42391.772997685184</v>
      </c>
      <c r="T202" s="13">
        <v>42416.772997685184</v>
      </c>
    </row>
    <row r="203" spans="1:20" ht="45" x14ac:dyDescent="0.25">
      <c r="A203">
        <v>2913</v>
      </c>
      <c r="B203" s="3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9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45" x14ac:dyDescent="0.25">
      <c r="A204">
        <v>2907</v>
      </c>
      <c r="B204" s="3" t="s">
        <v>2907</v>
      </c>
      <c r="C204" s="3" t="s">
        <v>7017</v>
      </c>
      <c r="D204" s="5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9" t="s">
        <v>8323</v>
      </c>
      <c r="R204" t="s">
        <v>8326</v>
      </c>
      <c r="S204" s="13">
        <v>42444.877743055549</v>
      </c>
      <c r="T204" s="13">
        <v>42504.877743055549</v>
      </c>
    </row>
    <row r="205" spans="1:20" ht="45" x14ac:dyDescent="0.25">
      <c r="A205">
        <v>3912</v>
      </c>
      <c r="B205" s="3" t="s">
        <v>3909</v>
      </c>
      <c r="C205" s="3" t="s">
        <v>8020</v>
      </c>
      <c r="D205" s="5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9" t="s">
        <v>8323</v>
      </c>
      <c r="R205" t="s">
        <v>8326</v>
      </c>
      <c r="S205" s="13">
        <v>42059.270023148143</v>
      </c>
      <c r="T205" s="13">
        <v>42119.190972222219</v>
      </c>
    </row>
    <row r="206" spans="1:20" ht="45" x14ac:dyDescent="0.25">
      <c r="A206">
        <v>3932</v>
      </c>
      <c r="B206" s="3" t="s">
        <v>3929</v>
      </c>
      <c r="C206" s="3" t="s">
        <v>8040</v>
      </c>
      <c r="D206" s="5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9" t="s">
        <v>8323</v>
      </c>
      <c r="R206" t="s">
        <v>8326</v>
      </c>
      <c r="S206" s="13">
        <v>42415.168564814812</v>
      </c>
      <c r="T206" s="13">
        <v>42445.126898148148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9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45" x14ac:dyDescent="0.25">
      <c r="A208">
        <v>4015</v>
      </c>
      <c r="B208" s="3" t="s">
        <v>4011</v>
      </c>
      <c r="C208" s="3" t="s">
        <v>8120</v>
      </c>
      <c r="D208" s="5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9" t="s">
        <v>8323</v>
      </c>
      <c r="R208" t="s">
        <v>8326</v>
      </c>
      <c r="S208" s="13">
        <v>42174.780821759254</v>
      </c>
      <c r="T208" s="13">
        <v>42204.780821759254</v>
      </c>
    </row>
    <row r="209" spans="1:20" ht="45" x14ac:dyDescent="0.25">
      <c r="A209">
        <v>3856</v>
      </c>
      <c r="B209" s="3" t="s">
        <v>3853</v>
      </c>
      <c r="C209" s="3" t="s">
        <v>7965</v>
      </c>
      <c r="D209" s="5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9" t="s">
        <v>8323</v>
      </c>
      <c r="R209" t="s">
        <v>8326</v>
      </c>
      <c r="S209" s="13">
        <v>42041.743090277778</v>
      </c>
      <c r="T209" s="13">
        <v>42071.701423611114</v>
      </c>
    </row>
    <row r="210" spans="1:20" ht="45" x14ac:dyDescent="0.25">
      <c r="A210">
        <v>3859</v>
      </c>
      <c r="B210" s="3" t="s">
        <v>3856</v>
      </c>
      <c r="C210" s="3" t="s">
        <v>7968</v>
      </c>
      <c r="D210" s="5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9" t="s">
        <v>8323</v>
      </c>
      <c r="R210" t="s">
        <v>8326</v>
      </c>
      <c r="S210" s="13">
        <v>41789.893599537041</v>
      </c>
      <c r="T210" s="13">
        <v>41815.875</v>
      </c>
    </row>
    <row r="211" spans="1:20" ht="45" x14ac:dyDescent="0.25">
      <c r="A211">
        <v>4050</v>
      </c>
      <c r="B211" s="3" t="s">
        <v>4046</v>
      </c>
      <c r="C211" s="3" t="s">
        <v>8154</v>
      </c>
      <c r="D211" s="5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9" t="s">
        <v>8323</v>
      </c>
      <c r="R211" t="s">
        <v>8326</v>
      </c>
      <c r="S211" s="13">
        <v>41905.636469907404</v>
      </c>
      <c r="T211" s="13">
        <v>41935.636469907404</v>
      </c>
    </row>
    <row r="212" spans="1:20" x14ac:dyDescent="0.25">
      <c r="A212">
        <v>4004</v>
      </c>
      <c r="B212" s="3" t="s">
        <v>4000</v>
      </c>
      <c r="C212" s="3" t="s">
        <v>8109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8323</v>
      </c>
      <c r="R212" t="s">
        <v>8326</v>
      </c>
      <c r="S212" s="13">
        <v>41890.16269675926</v>
      </c>
      <c r="T212" s="13">
        <v>41920.16269675926</v>
      </c>
    </row>
    <row r="213" spans="1:20" ht="45" x14ac:dyDescent="0.25">
      <c r="A213">
        <v>2876</v>
      </c>
      <c r="B213" s="3" t="s">
        <v>2876</v>
      </c>
      <c r="C213" s="3" t="s">
        <v>6986</v>
      </c>
      <c r="D213" s="5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8323</v>
      </c>
      <c r="R213" t="s">
        <v>8326</v>
      </c>
      <c r="S213" s="13">
        <v>42171.743969907402</v>
      </c>
      <c r="T213" s="13">
        <v>42201.743969907402</v>
      </c>
    </row>
    <row r="214" spans="1:20" ht="45" x14ac:dyDescent="0.25">
      <c r="A214">
        <v>4098</v>
      </c>
      <c r="B214" s="3" t="s">
        <v>4094</v>
      </c>
      <c r="C214" s="3" t="s">
        <v>8201</v>
      </c>
      <c r="D214" s="5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9" t="s">
        <v>8323</v>
      </c>
      <c r="R214" t="s">
        <v>8326</v>
      </c>
      <c r="S214" s="13">
        <v>42495.722187499996</v>
      </c>
      <c r="T214" s="13">
        <v>42525.722187499996</v>
      </c>
    </row>
    <row r="215" spans="1:20" ht="30" x14ac:dyDescent="0.25">
      <c r="A215">
        <v>2894</v>
      </c>
      <c r="B215" s="3" t="s">
        <v>2894</v>
      </c>
      <c r="C215" s="3" t="s">
        <v>7004</v>
      </c>
      <c r="D215" s="5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8323</v>
      </c>
      <c r="R215" t="s">
        <v>8326</v>
      </c>
      <c r="S215" s="13">
        <v>42037.986284722225</v>
      </c>
      <c r="T215" s="13">
        <v>42097.944618055553</v>
      </c>
    </row>
    <row r="216" spans="1:20" ht="45" x14ac:dyDescent="0.25">
      <c r="A216">
        <v>2888</v>
      </c>
      <c r="B216" s="3" t="s">
        <v>2888</v>
      </c>
      <c r="C216" s="3" t="s">
        <v>6998</v>
      </c>
      <c r="D216" s="5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9" t="s">
        <v>8323</v>
      </c>
      <c r="R216" t="s">
        <v>8326</v>
      </c>
      <c r="S216" s="13">
        <v>41922.535185185188</v>
      </c>
      <c r="T216" s="13">
        <v>41930.207638888889</v>
      </c>
    </row>
    <row r="217" spans="1:20" ht="45" x14ac:dyDescent="0.25">
      <c r="A217">
        <v>3741</v>
      </c>
      <c r="B217" s="3" t="s">
        <v>3738</v>
      </c>
      <c r="C217" s="3" t="s">
        <v>7851</v>
      </c>
      <c r="D217" s="5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9" t="s">
        <v>8323</v>
      </c>
      <c r="R217" t="s">
        <v>8326</v>
      </c>
      <c r="S217" s="13">
        <v>42325.920717592591</v>
      </c>
      <c r="T217" s="13">
        <v>42355.920717592591</v>
      </c>
    </row>
    <row r="218" spans="1:20" ht="45" x14ac:dyDescent="0.25">
      <c r="A218">
        <v>3936</v>
      </c>
      <c r="B218" s="3" t="s">
        <v>3933</v>
      </c>
      <c r="C218" s="3" t="s">
        <v>8044</v>
      </c>
      <c r="D218" s="5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8323</v>
      </c>
      <c r="R218" t="s">
        <v>8326</v>
      </c>
      <c r="S218" s="13">
        <v>42675.262962962966</v>
      </c>
      <c r="T218" s="13">
        <v>42705.304629629631</v>
      </c>
    </row>
    <row r="219" spans="1:20" ht="45" x14ac:dyDescent="0.25">
      <c r="A219">
        <v>4029</v>
      </c>
      <c r="B219" s="3" t="s">
        <v>4025</v>
      </c>
      <c r="C219" s="3" t="s">
        <v>8134</v>
      </c>
      <c r="D219" s="5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9" t="s">
        <v>8323</v>
      </c>
      <c r="R219" t="s">
        <v>8326</v>
      </c>
      <c r="S219" s="13">
        <v>42322.025115740747</v>
      </c>
      <c r="T219" s="13">
        <v>42352.025115740747</v>
      </c>
    </row>
    <row r="220" spans="1:20" ht="45" x14ac:dyDescent="0.25">
      <c r="A220">
        <v>3953</v>
      </c>
      <c r="B220" s="3" t="s">
        <v>3950</v>
      </c>
      <c r="C220" s="3" t="s">
        <v>8060</v>
      </c>
      <c r="D220" s="5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9" t="s">
        <v>8323</v>
      </c>
      <c r="R220" t="s">
        <v>8326</v>
      </c>
      <c r="S220" s="13">
        <v>42550.048449074078</v>
      </c>
      <c r="T220" s="13">
        <v>42580.978472222225</v>
      </c>
    </row>
    <row r="221" spans="1:20" ht="45" x14ac:dyDescent="0.25">
      <c r="A221">
        <v>2899</v>
      </c>
      <c r="B221" s="3" t="s">
        <v>2899</v>
      </c>
      <c r="C221" s="3" t="s">
        <v>7009</v>
      </c>
      <c r="D221" s="5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9" t="s">
        <v>8323</v>
      </c>
      <c r="R221" t="s">
        <v>8326</v>
      </c>
      <c r="S221" s="13">
        <v>42515.078217592592</v>
      </c>
      <c r="T221" s="13">
        <v>42575.078217592592</v>
      </c>
    </row>
    <row r="222" spans="1:20" x14ac:dyDescent="0.25">
      <c r="A222">
        <v>4087</v>
      </c>
      <c r="B222" s="3" t="s">
        <v>4083</v>
      </c>
      <c r="C222" s="3" t="s">
        <v>8190</v>
      </c>
      <c r="D222" s="5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9" t="s">
        <v>8323</v>
      </c>
      <c r="R222" t="s">
        <v>8326</v>
      </c>
      <c r="S222" s="13">
        <v>42538.742893518516</v>
      </c>
      <c r="T222" s="13">
        <v>42568.742893518516</v>
      </c>
    </row>
    <row r="223" spans="1:20" ht="45" x14ac:dyDescent="0.25">
      <c r="A223">
        <v>4014</v>
      </c>
      <c r="B223" s="3" t="s">
        <v>4010</v>
      </c>
      <c r="C223" s="3" t="s">
        <v>8119</v>
      </c>
      <c r="D223" s="5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9" t="s">
        <v>8323</v>
      </c>
      <c r="R223" t="s">
        <v>8326</v>
      </c>
      <c r="S223" s="13">
        <v>42419.246168981481</v>
      </c>
      <c r="T223" s="13">
        <v>42434.246168981481</v>
      </c>
    </row>
    <row r="224" spans="1:20" ht="45" x14ac:dyDescent="0.25">
      <c r="A224">
        <v>4054</v>
      </c>
      <c r="B224" s="3" t="s">
        <v>4050</v>
      </c>
      <c r="C224" s="3" t="s">
        <v>8158</v>
      </c>
      <c r="D224" s="5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9" t="s">
        <v>8323</v>
      </c>
      <c r="R224" t="s">
        <v>8326</v>
      </c>
      <c r="S224" s="13">
        <v>42613.841261574074</v>
      </c>
      <c r="T224" s="13">
        <v>42644.166666666672</v>
      </c>
    </row>
    <row r="225" spans="1:20" ht="45" x14ac:dyDescent="0.25">
      <c r="A225">
        <v>2846</v>
      </c>
      <c r="B225" s="3" t="s">
        <v>2846</v>
      </c>
      <c r="C225" s="3" t="s">
        <v>6956</v>
      </c>
      <c r="D225" s="5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9" t="s">
        <v>8323</v>
      </c>
      <c r="R225" t="s">
        <v>8326</v>
      </c>
      <c r="S225" s="13">
        <v>42108.692060185189</v>
      </c>
      <c r="T225" s="13">
        <v>42153.692060185189</v>
      </c>
    </row>
    <row r="226" spans="1:20" ht="45" x14ac:dyDescent="0.25">
      <c r="A226">
        <v>3931</v>
      </c>
      <c r="B226" s="3" t="s">
        <v>3928</v>
      </c>
      <c r="C226" s="3" t="s">
        <v>8039</v>
      </c>
      <c r="D226" s="5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8323</v>
      </c>
      <c r="R226" t="s">
        <v>8326</v>
      </c>
      <c r="S226" s="13">
        <v>42228.151701388888</v>
      </c>
      <c r="T226" s="13">
        <v>42253.151701388888</v>
      </c>
    </row>
    <row r="227" spans="1:20" ht="45" x14ac:dyDescent="0.25">
      <c r="A227">
        <v>4023</v>
      </c>
      <c r="B227" s="3" t="s">
        <v>4019</v>
      </c>
      <c r="C227" s="3" t="s">
        <v>8128</v>
      </c>
      <c r="D227" s="5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9" t="s">
        <v>8323</v>
      </c>
      <c r="R227" t="s">
        <v>8326</v>
      </c>
      <c r="S227" s="13">
        <v>42408.999571759254</v>
      </c>
      <c r="T227" s="13">
        <v>42453.957905092597</v>
      </c>
    </row>
    <row r="228" spans="1:20" ht="45" x14ac:dyDescent="0.25">
      <c r="A228">
        <v>3863</v>
      </c>
      <c r="B228" s="3" t="s">
        <v>3860</v>
      </c>
      <c r="C228" s="3" t="s">
        <v>7972</v>
      </c>
      <c r="D228" s="5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9" t="s">
        <v>8323</v>
      </c>
      <c r="R228" t="s">
        <v>8326</v>
      </c>
      <c r="S228" s="13">
        <v>42253.633159722223</v>
      </c>
      <c r="T228" s="13">
        <v>42313.674826388888</v>
      </c>
    </row>
    <row r="229" spans="1:20" ht="45" x14ac:dyDescent="0.25">
      <c r="A229">
        <v>2881</v>
      </c>
      <c r="B229" s="3" t="s">
        <v>2881</v>
      </c>
      <c r="C229" s="3" t="s">
        <v>6991</v>
      </c>
      <c r="D229" s="5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8323</v>
      </c>
      <c r="R229" t="s">
        <v>8326</v>
      </c>
      <c r="S229" s="13">
        <v>41916.597638888888</v>
      </c>
      <c r="T229" s="13">
        <v>41976.639305555553</v>
      </c>
    </row>
    <row r="230" spans="1:20" ht="45" x14ac:dyDescent="0.25">
      <c r="A230">
        <v>3956</v>
      </c>
      <c r="B230" s="3" t="s">
        <v>3953</v>
      </c>
      <c r="C230" s="3" t="s">
        <v>8063</v>
      </c>
      <c r="D230" s="5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9" t="s">
        <v>8323</v>
      </c>
      <c r="R230" t="s">
        <v>8326</v>
      </c>
      <c r="S230" s="13">
        <v>42457.932025462964</v>
      </c>
      <c r="T230" s="13">
        <v>42485.013888888891</v>
      </c>
    </row>
    <row r="231" spans="1:20" ht="45" x14ac:dyDescent="0.25">
      <c r="A231">
        <v>3944</v>
      </c>
      <c r="B231" s="3" t="s">
        <v>3941</v>
      </c>
      <c r="C231" s="3" t="s">
        <v>8052</v>
      </c>
      <c r="D231" s="5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9" t="s">
        <v>8323</v>
      </c>
      <c r="R231" t="s">
        <v>8326</v>
      </c>
      <c r="S231" s="13">
        <v>42213.662905092591</v>
      </c>
      <c r="T231" s="13">
        <v>42243.662905092591</v>
      </c>
    </row>
    <row r="232" spans="1:20" ht="45" x14ac:dyDescent="0.25">
      <c r="A232">
        <v>4031</v>
      </c>
      <c r="B232" s="3" t="s">
        <v>4027</v>
      </c>
      <c r="C232" s="3" t="s">
        <v>8136</v>
      </c>
      <c r="D232" s="5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9" t="s">
        <v>8323</v>
      </c>
      <c r="R232" t="s">
        <v>8326</v>
      </c>
      <c r="S232" s="13">
        <v>41941.585231481484</v>
      </c>
      <c r="T232" s="13">
        <v>41991.626898148148</v>
      </c>
    </row>
    <row r="233" spans="1:20" ht="45" x14ac:dyDescent="0.25">
      <c r="A233">
        <v>4026</v>
      </c>
      <c r="B233" s="3" t="s">
        <v>4022</v>
      </c>
      <c r="C233" s="3" t="s">
        <v>8131</v>
      </c>
      <c r="D233" s="5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9" t="s">
        <v>8323</v>
      </c>
      <c r="R233" t="s">
        <v>8326</v>
      </c>
      <c r="S233" s="13">
        <v>42282.655543981484</v>
      </c>
      <c r="T233" s="13">
        <v>42342.697210648148</v>
      </c>
    </row>
    <row r="234" spans="1:20" ht="30" x14ac:dyDescent="0.25">
      <c r="A234">
        <v>2872</v>
      </c>
      <c r="B234" s="3" t="s">
        <v>2872</v>
      </c>
      <c r="C234" s="3" t="s">
        <v>6982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9" t="s">
        <v>8323</v>
      </c>
      <c r="R234" t="s">
        <v>8326</v>
      </c>
      <c r="S234" s="13">
        <v>42115.11618055556</v>
      </c>
      <c r="T234" s="13">
        <v>42175.11618055556</v>
      </c>
    </row>
    <row r="235" spans="1:20" ht="45" x14ac:dyDescent="0.25">
      <c r="A235">
        <v>3989</v>
      </c>
      <c r="B235" s="3" t="s">
        <v>3985</v>
      </c>
      <c r="C235" s="3" t="s">
        <v>8095</v>
      </c>
      <c r="D235" s="5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8323</v>
      </c>
      <c r="R235" t="s">
        <v>8326</v>
      </c>
      <c r="S235" s="13">
        <v>42286.749780092592</v>
      </c>
      <c r="T235" s="13">
        <v>42316.791446759264</v>
      </c>
    </row>
    <row r="236" spans="1:20" ht="45" x14ac:dyDescent="0.25">
      <c r="A236">
        <v>4080</v>
      </c>
      <c r="B236" s="3" t="s">
        <v>4076</v>
      </c>
      <c r="C236" s="3" t="s">
        <v>8183</v>
      </c>
      <c r="D236" s="5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9" t="s">
        <v>8323</v>
      </c>
      <c r="R236" t="s">
        <v>8326</v>
      </c>
      <c r="S236" s="13">
        <v>42511.698101851856</v>
      </c>
      <c r="T236" s="13">
        <v>42535.787500000006</v>
      </c>
    </row>
    <row r="237" spans="1:20" ht="45" x14ac:dyDescent="0.25">
      <c r="A237">
        <v>2865</v>
      </c>
      <c r="B237" s="3" t="s">
        <v>2865</v>
      </c>
      <c r="C237" s="3" t="s">
        <v>6975</v>
      </c>
      <c r="D237" s="5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9" t="s">
        <v>8323</v>
      </c>
      <c r="R237" t="s">
        <v>8326</v>
      </c>
      <c r="S237" s="13">
        <v>41950.114108796297</v>
      </c>
      <c r="T237" s="13">
        <v>42010.114108796297</v>
      </c>
    </row>
    <row r="238" spans="1:20" ht="30" x14ac:dyDescent="0.25">
      <c r="A238">
        <v>3743</v>
      </c>
      <c r="B238" s="3" t="s">
        <v>3740</v>
      </c>
      <c r="C238" s="3" t="s">
        <v>7853</v>
      </c>
      <c r="D238" s="5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9" t="s">
        <v>8323</v>
      </c>
      <c r="R238" t="s">
        <v>8326</v>
      </c>
      <c r="S238" s="13">
        <v>41793.710231481484</v>
      </c>
      <c r="T238" s="13">
        <v>41823.710231481484</v>
      </c>
    </row>
    <row r="239" spans="1:20" ht="45" x14ac:dyDescent="0.25">
      <c r="A239">
        <v>2847</v>
      </c>
      <c r="B239" s="3" t="s">
        <v>2847</v>
      </c>
      <c r="C239" s="3" t="s">
        <v>6957</v>
      </c>
      <c r="D239" s="5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9" t="s">
        <v>8323</v>
      </c>
      <c r="R239" t="s">
        <v>8326</v>
      </c>
      <c r="S239" s="13">
        <v>42453.806307870371</v>
      </c>
      <c r="T239" s="13">
        <v>42513.806307870371</v>
      </c>
    </row>
    <row r="240" spans="1:20" ht="30" x14ac:dyDescent="0.25">
      <c r="A240">
        <v>3733</v>
      </c>
      <c r="B240" s="3" t="s">
        <v>3730</v>
      </c>
      <c r="C240" s="3" t="s">
        <v>7843</v>
      </c>
      <c r="D240" s="5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9" t="s">
        <v>8323</v>
      </c>
      <c r="R240" t="s">
        <v>8326</v>
      </c>
      <c r="S240" s="13">
        <v>42103.024398148147</v>
      </c>
      <c r="T240" s="13">
        <v>42112.9375</v>
      </c>
    </row>
    <row r="241" spans="1:20" ht="45" x14ac:dyDescent="0.25">
      <c r="A241">
        <v>3903</v>
      </c>
      <c r="B241" s="3" t="s">
        <v>3900</v>
      </c>
      <c r="C241" s="3" t="s">
        <v>8011</v>
      </c>
      <c r="D241" s="5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8323</v>
      </c>
      <c r="R241" t="s">
        <v>8326</v>
      </c>
      <c r="S241" s="13">
        <v>42186.01116898148</v>
      </c>
      <c r="T241" s="13">
        <v>42230.818055555559</v>
      </c>
    </row>
    <row r="242" spans="1:20" ht="45" x14ac:dyDescent="0.25">
      <c r="A242">
        <v>2843</v>
      </c>
      <c r="B242" s="3" t="s">
        <v>2843</v>
      </c>
      <c r="C242" s="3" t="s">
        <v>6953</v>
      </c>
      <c r="D242" s="5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9" t="s">
        <v>8323</v>
      </c>
      <c r="R242" t="s">
        <v>8326</v>
      </c>
      <c r="S242" s="13">
        <v>42492.737847222219</v>
      </c>
      <c r="T242" s="13">
        <v>42534.166666666672</v>
      </c>
    </row>
    <row r="243" spans="1:20" ht="45" x14ac:dyDescent="0.25">
      <c r="A243">
        <v>3744</v>
      </c>
      <c r="B243" s="3" t="s">
        <v>3741</v>
      </c>
      <c r="C243" s="3" t="s">
        <v>7854</v>
      </c>
      <c r="D243" s="5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8323</v>
      </c>
      <c r="R243" t="s">
        <v>8326</v>
      </c>
      <c r="S243" s="13">
        <v>41793.814259259263</v>
      </c>
      <c r="T243" s="13">
        <v>41825.165972222225</v>
      </c>
    </row>
    <row r="244" spans="1:20" ht="45" x14ac:dyDescent="0.25">
      <c r="A244">
        <v>3942</v>
      </c>
      <c r="B244" s="3" t="s">
        <v>3939</v>
      </c>
      <c r="C244" s="3" t="s">
        <v>8050</v>
      </c>
      <c r="D244" s="5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8323</v>
      </c>
      <c r="R244" t="s">
        <v>8326</v>
      </c>
      <c r="S244" s="13">
        <v>42111.904097222221</v>
      </c>
      <c r="T244" s="13">
        <v>42171.904097222221</v>
      </c>
    </row>
    <row r="245" spans="1:20" ht="45" x14ac:dyDescent="0.25">
      <c r="A245">
        <v>3892</v>
      </c>
      <c r="B245" s="3" t="s">
        <v>3889</v>
      </c>
      <c r="C245" s="3" t="s">
        <v>8000</v>
      </c>
      <c r="D245" s="5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9" t="s">
        <v>8323</v>
      </c>
      <c r="R245" t="s">
        <v>8326</v>
      </c>
      <c r="S245" s="13">
        <v>41867.652280092596</v>
      </c>
      <c r="T245" s="13">
        <v>41875.291666666664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9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45" x14ac:dyDescent="0.25">
      <c r="A247">
        <v>3975</v>
      </c>
      <c r="B247" s="3" t="s">
        <v>3972</v>
      </c>
      <c r="C247" s="3" t="s">
        <v>8082</v>
      </c>
      <c r="D247" s="5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9" t="s">
        <v>8323</v>
      </c>
      <c r="R247" t="s">
        <v>8326</v>
      </c>
      <c r="S247" s="13">
        <v>42534.866875</v>
      </c>
      <c r="T247" s="13">
        <v>42564.866875</v>
      </c>
    </row>
    <row r="248" spans="1:20" ht="45" x14ac:dyDescent="0.25">
      <c r="A248">
        <v>4101</v>
      </c>
      <c r="B248" s="3" t="s">
        <v>4097</v>
      </c>
      <c r="C248" s="3" t="s">
        <v>8204</v>
      </c>
      <c r="D248" s="5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9" t="s">
        <v>8323</v>
      </c>
      <c r="R248" t="s">
        <v>8326</v>
      </c>
      <c r="S248" s="13">
        <v>42730.903726851851</v>
      </c>
      <c r="T248" s="13">
        <v>42760.903726851851</v>
      </c>
    </row>
    <row r="249" spans="1:20" ht="30" x14ac:dyDescent="0.25">
      <c r="A249">
        <v>4061</v>
      </c>
      <c r="B249" s="3" t="s">
        <v>4057</v>
      </c>
      <c r="C249" s="3" t="s">
        <v>8165</v>
      </c>
      <c r="D249" s="5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9" t="s">
        <v>8323</v>
      </c>
      <c r="R249" t="s">
        <v>8326</v>
      </c>
      <c r="S249" s="13">
        <v>42421.141469907408</v>
      </c>
      <c r="T249" s="13">
        <v>42481.099803240737</v>
      </c>
    </row>
    <row r="250" spans="1:20" ht="45" x14ac:dyDescent="0.25">
      <c r="A250">
        <v>4051</v>
      </c>
      <c r="B250" s="3" t="s">
        <v>4047</v>
      </c>
      <c r="C250" s="3" t="s">
        <v>8155</v>
      </c>
      <c r="D250" s="5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9" t="s">
        <v>8323</v>
      </c>
      <c r="R250" t="s">
        <v>8326</v>
      </c>
      <c r="S250" s="13">
        <v>41761.810150462967</v>
      </c>
      <c r="T250" s="13">
        <v>41768.286805555559</v>
      </c>
    </row>
    <row r="251" spans="1:20" ht="30" x14ac:dyDescent="0.25">
      <c r="A251">
        <v>4100</v>
      </c>
      <c r="B251" s="3" t="s">
        <v>4096</v>
      </c>
      <c r="C251" s="3" t="s">
        <v>8203</v>
      </c>
      <c r="D251" s="5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9" t="s">
        <v>8323</v>
      </c>
      <c r="R251" t="s">
        <v>8326</v>
      </c>
      <c r="S251" s="13">
        <v>41927.124884259261</v>
      </c>
      <c r="T251" s="13">
        <v>41937.124884259261</v>
      </c>
    </row>
  </sheetData>
  <conditionalFormatting sqref="F1:F251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251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4EFCE-3904-40FE-99CF-F3A109C477AB}">
  <dimension ref="A1:C14"/>
  <sheetViews>
    <sheetView workbookViewId="0">
      <selection activeCell="F7" sqref="F7"/>
    </sheetView>
  </sheetViews>
  <sheetFormatPr defaultRowHeight="15" x14ac:dyDescent="0.25"/>
  <cols>
    <col min="1" max="1" width="31.140625" customWidth="1"/>
    <col min="2" max="2" width="17.42578125" style="20" customWidth="1"/>
    <col min="3" max="3" width="16.5703125" style="20" customWidth="1"/>
    <col min="4" max="4" width="9.28515625" customWidth="1"/>
  </cols>
  <sheetData>
    <row r="1" spans="1:3" x14ac:dyDescent="0.25">
      <c r="B1" s="21" t="s">
        <v>8390</v>
      </c>
      <c r="C1" s="21" t="s">
        <v>8391</v>
      </c>
    </row>
    <row r="2" spans="1:3" x14ac:dyDescent="0.25">
      <c r="A2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8393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t="s">
        <v>8394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t="s">
        <v>8395</v>
      </c>
      <c r="B7" s="22">
        <f>B5-B6</f>
        <v>3500</v>
      </c>
      <c r="C7" s="22">
        <f>C5-C6</f>
        <v>8000</v>
      </c>
    </row>
    <row r="8" spans="1:3" s="19" customFormat="1" x14ac:dyDescent="0.25">
      <c r="B8" s="22"/>
      <c r="C8" s="22"/>
    </row>
    <row r="9" spans="1:3" x14ac:dyDescent="0.25">
      <c r="A9" t="s">
        <v>8388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8389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8397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5">
      <c r="A13" t="s">
        <v>8398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5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69D0-76EC-4266-A391-FE44B367EEF6}">
  <dimension ref="A1:T69"/>
  <sheetViews>
    <sheetView topLeftCell="A40" workbookViewId="0">
      <selection sqref="A1:T69"/>
    </sheetView>
  </sheetViews>
  <sheetFormatPr defaultRowHeight="15" x14ac:dyDescent="0.25"/>
  <cols>
    <col min="1" max="1" width="10.28515625" bestFit="1" customWidth="1"/>
    <col min="2" max="2" width="41.140625" bestFit="1" customWidth="1"/>
    <col min="3" max="3" width="47.28515625" bestFit="1" customWidth="1"/>
    <col min="4" max="4" width="18.85546875" bestFit="1" customWidth="1"/>
    <col min="5" max="5" width="17.42578125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0.140625" bestFit="1" customWidth="1"/>
    <col min="18" max="18" width="18.28515625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>
        <v>2983</v>
      </c>
      <c r="B2" s="3" t="s">
        <v>2983</v>
      </c>
      <c r="C2" s="3" t="s">
        <v>7093</v>
      </c>
      <c r="D2" s="5">
        <v>116000</v>
      </c>
      <c r="E2" s="7">
        <v>169985.91</v>
      </c>
      <c r="F2" t="s">
        <v>8218</v>
      </c>
      <c r="G2" t="s">
        <v>8223</v>
      </c>
      <c r="H2" t="s">
        <v>8245</v>
      </c>
      <c r="I2">
        <v>1415722236</v>
      </c>
      <c r="J2">
        <v>1410534636</v>
      </c>
      <c r="K2" t="b">
        <v>1</v>
      </c>
      <c r="L2">
        <v>1095</v>
      </c>
      <c r="M2" t="b">
        <v>1</v>
      </c>
      <c r="N2" t="s">
        <v>8301</v>
      </c>
      <c r="O2">
        <v>147</v>
      </c>
      <c r="P2">
        <v>155.24</v>
      </c>
      <c r="Q2" s="9" t="s">
        <v>8323</v>
      </c>
      <c r="R2" t="s">
        <v>8324</v>
      </c>
      <c r="S2" s="13">
        <v>41894.632361111115</v>
      </c>
      <c r="T2" s="13">
        <v>41954.674027777779</v>
      </c>
    </row>
    <row r="3" spans="1:20" ht="45" x14ac:dyDescent="0.25">
      <c r="A3">
        <v>2713</v>
      </c>
      <c r="B3" s="3" t="s">
        <v>2713</v>
      </c>
      <c r="C3" s="3" t="s">
        <v>6823</v>
      </c>
      <c r="D3" s="5">
        <v>150000</v>
      </c>
      <c r="E3" s="7">
        <v>153362</v>
      </c>
      <c r="F3" t="s">
        <v>8218</v>
      </c>
      <c r="G3" t="s">
        <v>8223</v>
      </c>
      <c r="H3" t="s">
        <v>8245</v>
      </c>
      <c r="I3">
        <v>1450971684</v>
      </c>
      <c r="J3">
        <v>1447515684</v>
      </c>
      <c r="K3" t="b">
        <v>1</v>
      </c>
      <c r="L3">
        <v>1420</v>
      </c>
      <c r="M3" t="b">
        <v>1</v>
      </c>
      <c r="N3" t="s">
        <v>8301</v>
      </c>
      <c r="O3">
        <v>102</v>
      </c>
      <c r="P3">
        <v>108</v>
      </c>
      <c r="Q3" s="9" t="s">
        <v>8323</v>
      </c>
      <c r="R3" t="s">
        <v>8324</v>
      </c>
      <c r="S3" s="13">
        <v>42322.653749999998</v>
      </c>
      <c r="T3" s="13">
        <v>42362.653749999998</v>
      </c>
    </row>
    <row r="4" spans="1:20" ht="60" x14ac:dyDescent="0.25">
      <c r="A4">
        <v>3034</v>
      </c>
      <c r="B4" s="3" t="s">
        <v>3034</v>
      </c>
      <c r="C4" s="3" t="s">
        <v>7144</v>
      </c>
      <c r="D4" s="5">
        <v>100000</v>
      </c>
      <c r="E4" s="7">
        <v>112536</v>
      </c>
      <c r="F4" t="s">
        <v>8218</v>
      </c>
      <c r="G4" t="s">
        <v>8223</v>
      </c>
      <c r="H4" t="s">
        <v>8245</v>
      </c>
      <c r="I4">
        <v>1477972740</v>
      </c>
      <c r="J4">
        <v>1475326255</v>
      </c>
      <c r="K4" t="b">
        <v>0</v>
      </c>
      <c r="L4">
        <v>1260</v>
      </c>
      <c r="M4" t="b">
        <v>1</v>
      </c>
      <c r="N4" t="s">
        <v>8301</v>
      </c>
      <c r="O4">
        <v>113</v>
      </c>
      <c r="P4">
        <v>89.31</v>
      </c>
      <c r="Q4" s="9" t="s">
        <v>8323</v>
      </c>
      <c r="R4" t="s">
        <v>8324</v>
      </c>
      <c r="S4" s="13">
        <v>42644.535358796296</v>
      </c>
      <c r="T4" s="13">
        <v>42675.165972222225</v>
      </c>
    </row>
    <row r="5" spans="1:20" ht="30" x14ac:dyDescent="0.25">
      <c r="A5">
        <v>2710</v>
      </c>
      <c r="B5" s="3" t="s">
        <v>2710</v>
      </c>
      <c r="C5" s="3" t="s">
        <v>6820</v>
      </c>
      <c r="D5" s="5">
        <v>60000</v>
      </c>
      <c r="E5" s="7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9" t="s">
        <v>8323</v>
      </c>
      <c r="R5" t="s">
        <v>8324</v>
      </c>
      <c r="S5" s="13">
        <v>41828.229490740741</v>
      </c>
      <c r="T5" s="13">
        <v>41860.083333333336</v>
      </c>
    </row>
    <row r="6" spans="1:20" ht="30" x14ac:dyDescent="0.25">
      <c r="A6">
        <v>2996</v>
      </c>
      <c r="B6" s="3" t="s">
        <v>2996</v>
      </c>
      <c r="C6" s="3" t="s">
        <v>7106</v>
      </c>
      <c r="D6" s="5">
        <v>35000</v>
      </c>
      <c r="E6" s="7">
        <v>60180</v>
      </c>
      <c r="F6" t="s">
        <v>8218</v>
      </c>
      <c r="G6" t="s">
        <v>8223</v>
      </c>
      <c r="H6" t="s">
        <v>8245</v>
      </c>
      <c r="I6">
        <v>1432677240</v>
      </c>
      <c r="J6">
        <v>1427493240</v>
      </c>
      <c r="K6" t="b">
        <v>0</v>
      </c>
      <c r="L6">
        <v>392</v>
      </c>
      <c r="M6" t="b">
        <v>1</v>
      </c>
      <c r="N6" t="s">
        <v>8301</v>
      </c>
      <c r="O6">
        <v>172</v>
      </c>
      <c r="P6">
        <v>153.52000000000001</v>
      </c>
      <c r="Q6" s="9" t="s">
        <v>8323</v>
      </c>
      <c r="R6" t="s">
        <v>8324</v>
      </c>
      <c r="S6" s="13">
        <v>42090.912500000006</v>
      </c>
      <c r="T6" s="13">
        <v>42150.912500000006</v>
      </c>
    </row>
    <row r="7" spans="1:20" ht="30" x14ac:dyDescent="0.25">
      <c r="A7">
        <v>3027</v>
      </c>
      <c r="B7" s="3" t="s">
        <v>3027</v>
      </c>
      <c r="C7" s="3" t="s">
        <v>7137</v>
      </c>
      <c r="D7" s="5">
        <v>40000</v>
      </c>
      <c r="E7" s="7">
        <v>52576</v>
      </c>
      <c r="F7" t="s">
        <v>8218</v>
      </c>
      <c r="G7" t="s">
        <v>8223</v>
      </c>
      <c r="H7" t="s">
        <v>8245</v>
      </c>
      <c r="I7">
        <v>1426866851</v>
      </c>
      <c r="J7">
        <v>1424278451</v>
      </c>
      <c r="K7" t="b">
        <v>0</v>
      </c>
      <c r="L7">
        <v>320</v>
      </c>
      <c r="M7" t="b">
        <v>1</v>
      </c>
      <c r="N7" t="s">
        <v>8301</v>
      </c>
      <c r="O7">
        <v>131</v>
      </c>
      <c r="P7">
        <v>164.3</v>
      </c>
      <c r="Q7" s="9" t="s">
        <v>8323</v>
      </c>
      <c r="R7" t="s">
        <v>8324</v>
      </c>
      <c r="S7" s="13">
        <v>42053.704293981486</v>
      </c>
      <c r="T7" s="13">
        <v>42083.662627314814</v>
      </c>
    </row>
    <row r="8" spans="1:20" ht="45" x14ac:dyDescent="0.25">
      <c r="A8">
        <v>2998</v>
      </c>
      <c r="B8" s="3" t="s">
        <v>2998</v>
      </c>
      <c r="C8" s="3" t="s">
        <v>7108</v>
      </c>
      <c r="D8" s="5">
        <v>50000</v>
      </c>
      <c r="E8" s="7">
        <v>51514.5</v>
      </c>
      <c r="F8" t="s">
        <v>8218</v>
      </c>
      <c r="G8" t="s">
        <v>8223</v>
      </c>
      <c r="H8" t="s">
        <v>8245</v>
      </c>
      <c r="I8">
        <v>1402892700</v>
      </c>
      <c r="J8">
        <v>1400474329</v>
      </c>
      <c r="K8" t="b">
        <v>0</v>
      </c>
      <c r="L8">
        <v>433</v>
      </c>
      <c r="M8" t="b">
        <v>1</v>
      </c>
      <c r="N8" t="s">
        <v>8301</v>
      </c>
      <c r="O8">
        <v>103</v>
      </c>
      <c r="P8">
        <v>118.97</v>
      </c>
      <c r="Q8" s="9" t="s">
        <v>8323</v>
      </c>
      <c r="R8" t="s">
        <v>8324</v>
      </c>
      <c r="S8" s="13">
        <v>41778.193622685183</v>
      </c>
      <c r="T8" s="13">
        <v>41806.184027777781</v>
      </c>
    </row>
    <row r="9" spans="1:20" ht="45" x14ac:dyDescent="0.25">
      <c r="A9">
        <v>2709</v>
      </c>
      <c r="B9" s="3" t="s">
        <v>2709</v>
      </c>
      <c r="C9" s="3" t="s">
        <v>6819</v>
      </c>
      <c r="D9" s="5">
        <v>50000</v>
      </c>
      <c r="E9" s="7">
        <v>50803</v>
      </c>
      <c r="F9" t="s">
        <v>8218</v>
      </c>
      <c r="G9" t="s">
        <v>8223</v>
      </c>
      <c r="H9" t="s">
        <v>8245</v>
      </c>
      <c r="I9">
        <v>1475553540</v>
      </c>
      <c r="J9">
        <v>1472528141</v>
      </c>
      <c r="K9" t="b">
        <v>1</v>
      </c>
      <c r="L9">
        <v>308</v>
      </c>
      <c r="M9" t="b">
        <v>1</v>
      </c>
      <c r="N9" t="s">
        <v>8301</v>
      </c>
      <c r="O9">
        <v>102</v>
      </c>
      <c r="P9">
        <v>164.94</v>
      </c>
      <c r="Q9" s="9" t="s">
        <v>8323</v>
      </c>
      <c r="R9" t="s">
        <v>8324</v>
      </c>
      <c r="S9" s="13">
        <v>42612.149780092594</v>
      </c>
      <c r="T9" s="13">
        <v>42647.165972222225</v>
      </c>
    </row>
    <row r="10" spans="1:20" ht="45" x14ac:dyDescent="0.25">
      <c r="A10">
        <v>3004</v>
      </c>
      <c r="B10" s="3" t="s">
        <v>3004</v>
      </c>
      <c r="C10" s="3" t="s">
        <v>7114</v>
      </c>
      <c r="D10" s="5">
        <v>40000</v>
      </c>
      <c r="E10" s="7">
        <v>45126</v>
      </c>
      <c r="F10" t="s">
        <v>8218</v>
      </c>
      <c r="G10" t="s">
        <v>8223</v>
      </c>
      <c r="H10" t="s">
        <v>8245</v>
      </c>
      <c r="I10">
        <v>1416089324</v>
      </c>
      <c r="J10">
        <v>1413493724</v>
      </c>
      <c r="K10" t="b">
        <v>0</v>
      </c>
      <c r="L10">
        <v>277</v>
      </c>
      <c r="M10" t="b">
        <v>1</v>
      </c>
      <c r="N10" t="s">
        <v>8301</v>
      </c>
      <c r="O10">
        <v>113</v>
      </c>
      <c r="P10">
        <v>162.91</v>
      </c>
      <c r="Q10" s="9" t="s">
        <v>8323</v>
      </c>
      <c r="R10" t="s">
        <v>8324</v>
      </c>
      <c r="S10" s="13">
        <v>41928.881064814814</v>
      </c>
      <c r="T10" s="13">
        <v>41958.922731481478</v>
      </c>
    </row>
    <row r="11" spans="1:20" ht="45" x14ac:dyDescent="0.25">
      <c r="A11">
        <v>2706</v>
      </c>
      <c r="B11" s="3" t="s">
        <v>2706</v>
      </c>
      <c r="C11" s="3" t="s">
        <v>6816</v>
      </c>
      <c r="D11" s="5">
        <v>35000</v>
      </c>
      <c r="E11" s="7">
        <v>39304</v>
      </c>
      <c r="F11" t="s">
        <v>8218</v>
      </c>
      <c r="G11" t="s">
        <v>8223</v>
      </c>
      <c r="H11" t="s">
        <v>8245</v>
      </c>
      <c r="I11">
        <v>1413442740</v>
      </c>
      <c r="J11">
        <v>1410937483</v>
      </c>
      <c r="K11" t="b">
        <v>1</v>
      </c>
      <c r="L11">
        <v>263</v>
      </c>
      <c r="M11" t="b">
        <v>1</v>
      </c>
      <c r="N11" t="s">
        <v>8301</v>
      </c>
      <c r="O11">
        <v>112</v>
      </c>
      <c r="P11">
        <v>149.44</v>
      </c>
      <c r="Q11" s="9" t="s">
        <v>8323</v>
      </c>
      <c r="R11" t="s">
        <v>8324</v>
      </c>
      <c r="S11" s="13">
        <v>41899.294942129629</v>
      </c>
      <c r="T11" s="13">
        <v>41928.290972222225</v>
      </c>
    </row>
    <row r="12" spans="1:20" x14ac:dyDescent="0.25">
      <c r="A12">
        <v>2989</v>
      </c>
      <c r="B12" s="3" t="s">
        <v>2989</v>
      </c>
      <c r="C12" s="3" t="s">
        <v>7099</v>
      </c>
      <c r="D12" s="5">
        <v>20000</v>
      </c>
      <c r="E12" s="7">
        <v>35307</v>
      </c>
      <c r="F12" t="s">
        <v>8218</v>
      </c>
      <c r="G12" t="s">
        <v>8223</v>
      </c>
      <c r="H12" t="s">
        <v>8245</v>
      </c>
      <c r="I12">
        <v>1450673940</v>
      </c>
      <c r="J12">
        <v>1448756962</v>
      </c>
      <c r="K12" t="b">
        <v>0</v>
      </c>
      <c r="L12">
        <v>364</v>
      </c>
      <c r="M12" t="b">
        <v>1</v>
      </c>
      <c r="N12" t="s">
        <v>8301</v>
      </c>
      <c r="O12">
        <v>177</v>
      </c>
      <c r="P12">
        <v>97</v>
      </c>
      <c r="Q12" s="9" t="s">
        <v>8323</v>
      </c>
      <c r="R12" t="s">
        <v>8324</v>
      </c>
      <c r="S12" s="13">
        <v>42337.02039351852</v>
      </c>
      <c r="T12" s="13">
        <v>42359.207638888889</v>
      </c>
    </row>
    <row r="13" spans="1:20" ht="45" x14ac:dyDescent="0.25">
      <c r="A13">
        <v>3029</v>
      </c>
      <c r="B13" s="3" t="s">
        <v>3029</v>
      </c>
      <c r="C13" s="3" t="s">
        <v>7139</v>
      </c>
      <c r="D13" s="5">
        <v>30000</v>
      </c>
      <c r="E13" s="7">
        <v>32903</v>
      </c>
      <c r="F13" t="s">
        <v>8218</v>
      </c>
      <c r="G13" t="s">
        <v>8223</v>
      </c>
      <c r="H13" t="s">
        <v>8245</v>
      </c>
      <c r="I13">
        <v>1416285300</v>
      </c>
      <c r="J13">
        <v>1413824447</v>
      </c>
      <c r="K13" t="b">
        <v>0</v>
      </c>
      <c r="L13">
        <v>348</v>
      </c>
      <c r="M13" t="b">
        <v>1</v>
      </c>
      <c r="N13" t="s">
        <v>8301</v>
      </c>
      <c r="O13">
        <v>110</v>
      </c>
      <c r="P13">
        <v>94.55</v>
      </c>
      <c r="Q13" s="9" t="s">
        <v>8323</v>
      </c>
      <c r="R13" t="s">
        <v>8324</v>
      </c>
      <c r="S13" s="13">
        <v>41932.708877314813</v>
      </c>
      <c r="T13" s="13">
        <v>41961.190972222219</v>
      </c>
    </row>
    <row r="14" spans="1:20" ht="45" x14ac:dyDescent="0.25">
      <c r="A14">
        <v>2715</v>
      </c>
      <c r="B14" s="3" t="s">
        <v>2715</v>
      </c>
      <c r="C14" s="3" t="s">
        <v>6825</v>
      </c>
      <c r="D14" s="5">
        <v>12000</v>
      </c>
      <c r="E14" s="7">
        <v>31754.69</v>
      </c>
      <c r="F14" t="s">
        <v>8218</v>
      </c>
      <c r="G14" t="s">
        <v>8223</v>
      </c>
      <c r="H14" t="s">
        <v>8245</v>
      </c>
      <c r="I14">
        <v>1456047228</v>
      </c>
      <c r="J14">
        <v>1453109628</v>
      </c>
      <c r="K14" t="b">
        <v>1</v>
      </c>
      <c r="L14">
        <v>551</v>
      </c>
      <c r="M14" t="b">
        <v>1</v>
      </c>
      <c r="N14" t="s">
        <v>8301</v>
      </c>
      <c r="O14">
        <v>265</v>
      </c>
      <c r="P14">
        <v>57.63</v>
      </c>
      <c r="Q14" s="9" t="s">
        <v>8323</v>
      </c>
      <c r="R14" t="s">
        <v>8324</v>
      </c>
      <c r="S14" s="13">
        <v>42387.398472222223</v>
      </c>
      <c r="T14" s="13">
        <v>42421.398472222223</v>
      </c>
    </row>
    <row r="15" spans="1:20" ht="45" x14ac:dyDescent="0.25">
      <c r="A15">
        <v>3036</v>
      </c>
      <c r="B15" s="3" t="s">
        <v>3036</v>
      </c>
      <c r="C15" s="3" t="s">
        <v>7146</v>
      </c>
      <c r="D15" s="5">
        <v>25000</v>
      </c>
      <c r="E15" s="7">
        <v>31683</v>
      </c>
      <c r="F15" t="s">
        <v>8218</v>
      </c>
      <c r="G15" t="s">
        <v>8223</v>
      </c>
      <c r="H15" t="s">
        <v>8245</v>
      </c>
      <c r="I15">
        <v>1376654340</v>
      </c>
      <c r="J15">
        <v>1373568644</v>
      </c>
      <c r="K15" t="b">
        <v>0</v>
      </c>
      <c r="L15">
        <v>329</v>
      </c>
      <c r="M15" t="b">
        <v>1</v>
      </c>
      <c r="N15" t="s">
        <v>8301</v>
      </c>
      <c r="O15">
        <v>127</v>
      </c>
      <c r="P15">
        <v>96.3</v>
      </c>
      <c r="Q15" s="9" t="s">
        <v>8323</v>
      </c>
      <c r="R15" t="s">
        <v>8324</v>
      </c>
      <c r="S15" s="13">
        <v>41466.785231481481</v>
      </c>
      <c r="T15" s="13">
        <v>41502.499305555553</v>
      </c>
    </row>
    <row r="16" spans="1:20" ht="45" x14ac:dyDescent="0.25">
      <c r="A16">
        <v>2717</v>
      </c>
      <c r="B16" s="3" t="s">
        <v>2717</v>
      </c>
      <c r="C16" s="3" t="s">
        <v>6827</v>
      </c>
      <c r="D16" s="5">
        <v>25000</v>
      </c>
      <c r="E16" s="7">
        <v>30026</v>
      </c>
      <c r="F16" t="s">
        <v>8218</v>
      </c>
      <c r="G16" t="s">
        <v>8223</v>
      </c>
      <c r="H16" t="s">
        <v>8245</v>
      </c>
      <c r="I16">
        <v>1417906649</v>
      </c>
      <c r="J16">
        <v>1414015049</v>
      </c>
      <c r="K16" t="b">
        <v>1</v>
      </c>
      <c r="L16">
        <v>325</v>
      </c>
      <c r="M16" t="b">
        <v>1</v>
      </c>
      <c r="N16" t="s">
        <v>8301</v>
      </c>
      <c r="O16">
        <v>120</v>
      </c>
      <c r="P16">
        <v>92.39</v>
      </c>
      <c r="Q16" s="9" t="s">
        <v>8323</v>
      </c>
      <c r="R16" t="s">
        <v>8324</v>
      </c>
      <c r="S16" s="13">
        <v>41934.914918981485</v>
      </c>
      <c r="T16" s="13">
        <v>41979.956585648149</v>
      </c>
    </row>
    <row r="17" spans="1:20" ht="45" x14ac:dyDescent="0.25">
      <c r="A17">
        <v>3009</v>
      </c>
      <c r="B17" s="3" t="s">
        <v>3009</v>
      </c>
      <c r="C17" s="3" t="s">
        <v>7119</v>
      </c>
      <c r="D17" s="5">
        <v>25000</v>
      </c>
      <c r="E17" s="7">
        <v>29939</v>
      </c>
      <c r="F17" t="s">
        <v>8218</v>
      </c>
      <c r="G17" t="s">
        <v>8223</v>
      </c>
      <c r="H17" t="s">
        <v>8245</v>
      </c>
      <c r="I17">
        <v>1417012840</v>
      </c>
      <c r="J17">
        <v>1414417240</v>
      </c>
      <c r="K17" t="b">
        <v>0</v>
      </c>
      <c r="L17">
        <v>128</v>
      </c>
      <c r="M17" t="b">
        <v>1</v>
      </c>
      <c r="N17" t="s">
        <v>8301</v>
      </c>
      <c r="O17">
        <v>120</v>
      </c>
      <c r="P17">
        <v>233.9</v>
      </c>
      <c r="Q17" s="9" t="s">
        <v>8323</v>
      </c>
      <c r="R17" t="s">
        <v>8324</v>
      </c>
      <c r="S17" s="13">
        <v>41939.569907407407</v>
      </c>
      <c r="T17" s="13">
        <v>41969.611574074079</v>
      </c>
    </row>
    <row r="18" spans="1:20" ht="45" x14ac:dyDescent="0.25">
      <c r="A18">
        <v>2720</v>
      </c>
      <c r="B18" s="3" t="s">
        <v>2720</v>
      </c>
      <c r="C18" s="3" t="s">
        <v>6830</v>
      </c>
      <c r="D18" s="5">
        <v>25000</v>
      </c>
      <c r="E18" s="7">
        <v>29531</v>
      </c>
      <c r="F18" t="s">
        <v>8218</v>
      </c>
      <c r="G18" t="s">
        <v>8223</v>
      </c>
      <c r="H18" t="s">
        <v>8245</v>
      </c>
      <c r="I18">
        <v>1478866253</v>
      </c>
      <c r="J18">
        <v>1476270653</v>
      </c>
      <c r="K18" t="b">
        <v>0</v>
      </c>
      <c r="L18">
        <v>173</v>
      </c>
      <c r="M18" t="b">
        <v>1</v>
      </c>
      <c r="N18" t="s">
        <v>8301</v>
      </c>
      <c r="O18">
        <v>118</v>
      </c>
      <c r="P18">
        <v>170.7</v>
      </c>
      <c r="Q18" s="9" t="s">
        <v>8323</v>
      </c>
      <c r="R18" t="s">
        <v>8324</v>
      </c>
      <c r="S18" s="13">
        <v>42655.465891203698</v>
      </c>
      <c r="T18" s="13">
        <v>42685.507557870369</v>
      </c>
    </row>
    <row r="19" spans="1:20" ht="30" x14ac:dyDescent="0.25">
      <c r="A19">
        <v>2714</v>
      </c>
      <c r="B19" s="3" t="s">
        <v>2714</v>
      </c>
      <c r="C19" s="3" t="s">
        <v>6824</v>
      </c>
      <c r="D19" s="5">
        <v>25000</v>
      </c>
      <c r="E19" s="7">
        <v>29089</v>
      </c>
      <c r="F19" t="s">
        <v>8218</v>
      </c>
      <c r="G19" t="s">
        <v>8223</v>
      </c>
      <c r="H19" t="s">
        <v>8245</v>
      </c>
      <c r="I19">
        <v>1476486000</v>
      </c>
      <c r="J19">
        <v>1474040596</v>
      </c>
      <c r="K19" t="b">
        <v>1</v>
      </c>
      <c r="L19">
        <v>305</v>
      </c>
      <c r="M19" t="b">
        <v>1</v>
      </c>
      <c r="N19" t="s">
        <v>8301</v>
      </c>
      <c r="O19">
        <v>116</v>
      </c>
      <c r="P19">
        <v>95.37</v>
      </c>
      <c r="Q19" s="9" t="s">
        <v>8323</v>
      </c>
      <c r="R19" t="s">
        <v>8324</v>
      </c>
      <c r="S19" s="13">
        <v>42629.655046296291</v>
      </c>
      <c r="T19" s="13">
        <v>42657.958333333328</v>
      </c>
    </row>
    <row r="20" spans="1:20" ht="45" x14ac:dyDescent="0.25">
      <c r="A20">
        <v>3014</v>
      </c>
      <c r="B20" s="3" t="s">
        <v>3014</v>
      </c>
      <c r="C20" s="3" t="s">
        <v>7124</v>
      </c>
      <c r="D20" s="5">
        <v>25000</v>
      </c>
      <c r="E20" s="7">
        <v>28276</v>
      </c>
      <c r="F20" t="s">
        <v>8218</v>
      </c>
      <c r="G20" t="s">
        <v>8223</v>
      </c>
      <c r="H20" t="s">
        <v>8245</v>
      </c>
      <c r="I20">
        <v>1415163600</v>
      </c>
      <c r="J20">
        <v>1412737080</v>
      </c>
      <c r="K20" t="b">
        <v>0</v>
      </c>
      <c r="L20">
        <v>557</v>
      </c>
      <c r="M20" t="b">
        <v>1</v>
      </c>
      <c r="N20" t="s">
        <v>8301</v>
      </c>
      <c r="O20">
        <v>113</v>
      </c>
      <c r="P20">
        <v>50.76</v>
      </c>
      <c r="Q20" s="9" t="s">
        <v>8323</v>
      </c>
      <c r="R20" t="s">
        <v>8324</v>
      </c>
      <c r="S20" s="13">
        <v>41920.123611111114</v>
      </c>
      <c r="T20" s="13">
        <v>41948.208333333336</v>
      </c>
    </row>
    <row r="21" spans="1:20" ht="45" x14ac:dyDescent="0.25">
      <c r="A21">
        <v>2707</v>
      </c>
      <c r="B21" s="3" t="s">
        <v>2707</v>
      </c>
      <c r="C21" s="3" t="s">
        <v>6817</v>
      </c>
      <c r="D21" s="5">
        <v>8000</v>
      </c>
      <c r="E21" s="7">
        <v>28067.57</v>
      </c>
      <c r="F21" t="s">
        <v>8218</v>
      </c>
      <c r="G21" t="s">
        <v>8223</v>
      </c>
      <c r="H21" t="s">
        <v>8245</v>
      </c>
      <c r="I21">
        <v>1369637940</v>
      </c>
      <c r="J21">
        <v>1367088443</v>
      </c>
      <c r="K21" t="b">
        <v>1</v>
      </c>
      <c r="L21">
        <v>394</v>
      </c>
      <c r="M21" t="b">
        <v>1</v>
      </c>
      <c r="N21" t="s">
        <v>8301</v>
      </c>
      <c r="O21">
        <v>351</v>
      </c>
      <c r="P21">
        <v>71.239999999999995</v>
      </c>
      <c r="Q21" s="9" t="s">
        <v>8323</v>
      </c>
      <c r="R21" t="s">
        <v>8324</v>
      </c>
      <c r="S21" s="13">
        <v>41391.782905092594</v>
      </c>
      <c r="T21" s="13">
        <v>41421.290972222225</v>
      </c>
    </row>
    <row r="22" spans="1:20" ht="45" x14ac:dyDescent="0.25">
      <c r="A22">
        <v>2987</v>
      </c>
      <c r="B22" s="3" t="s">
        <v>2987</v>
      </c>
      <c r="C22" s="3" t="s">
        <v>7097</v>
      </c>
      <c r="D22" s="5">
        <v>25000</v>
      </c>
      <c r="E22" s="7">
        <v>27600.2</v>
      </c>
      <c r="F22" t="s">
        <v>8218</v>
      </c>
      <c r="G22" t="s">
        <v>8223</v>
      </c>
      <c r="H22" t="s">
        <v>8245</v>
      </c>
      <c r="I22">
        <v>1476316800</v>
      </c>
      <c r="J22">
        <v>1473837751</v>
      </c>
      <c r="K22" t="b">
        <v>0</v>
      </c>
      <c r="L22">
        <v>265</v>
      </c>
      <c r="M22" t="b">
        <v>1</v>
      </c>
      <c r="N22" t="s">
        <v>8301</v>
      </c>
      <c r="O22">
        <v>110</v>
      </c>
      <c r="P22">
        <v>104.15</v>
      </c>
      <c r="Q22" s="9" t="s">
        <v>8323</v>
      </c>
      <c r="R22" t="s">
        <v>8324</v>
      </c>
      <c r="S22" s="13">
        <v>42627.307303240741</v>
      </c>
      <c r="T22" s="13">
        <v>42656</v>
      </c>
    </row>
    <row r="23" spans="1:20" ht="30" x14ac:dyDescent="0.25">
      <c r="A23">
        <v>3035</v>
      </c>
      <c r="B23" s="3" t="s">
        <v>3035</v>
      </c>
      <c r="C23" s="3" t="s">
        <v>7145</v>
      </c>
      <c r="D23" s="5">
        <v>25000</v>
      </c>
      <c r="E23" s="7">
        <v>27196.71</v>
      </c>
      <c r="F23" t="s">
        <v>8218</v>
      </c>
      <c r="G23" t="s">
        <v>8223</v>
      </c>
      <c r="H23" t="s">
        <v>8245</v>
      </c>
      <c r="I23">
        <v>1367674009</v>
      </c>
      <c r="J23">
        <v>1365082009</v>
      </c>
      <c r="K23" t="b">
        <v>0</v>
      </c>
      <c r="L23">
        <v>307</v>
      </c>
      <c r="M23" t="b">
        <v>1</v>
      </c>
      <c r="N23" t="s">
        <v>8301</v>
      </c>
      <c r="O23">
        <v>109</v>
      </c>
      <c r="P23">
        <v>88.59</v>
      </c>
      <c r="Q23" s="9" t="s">
        <v>8323</v>
      </c>
      <c r="R23" t="s">
        <v>8324</v>
      </c>
      <c r="S23" s="13">
        <v>41368.560289351852</v>
      </c>
      <c r="T23" s="13">
        <v>41398.560289351852</v>
      </c>
    </row>
    <row r="24" spans="1:20" ht="45" x14ac:dyDescent="0.25">
      <c r="A24">
        <v>2984</v>
      </c>
      <c r="B24" s="3" t="s">
        <v>2984</v>
      </c>
      <c r="C24" s="3" t="s">
        <v>7094</v>
      </c>
      <c r="D24" s="5">
        <v>25000</v>
      </c>
      <c r="E24" s="7">
        <v>25088</v>
      </c>
      <c r="F24" t="s">
        <v>8218</v>
      </c>
      <c r="G24" t="s">
        <v>8223</v>
      </c>
      <c r="H24" t="s">
        <v>8245</v>
      </c>
      <c r="I24">
        <v>1472020881</v>
      </c>
      <c r="J24">
        <v>1469428881</v>
      </c>
      <c r="K24" t="b">
        <v>1</v>
      </c>
      <c r="L24">
        <v>218</v>
      </c>
      <c r="M24" t="b">
        <v>1</v>
      </c>
      <c r="N24" t="s">
        <v>8301</v>
      </c>
      <c r="O24">
        <v>100</v>
      </c>
      <c r="P24">
        <v>115.08</v>
      </c>
      <c r="Q24" s="9" t="s">
        <v>8323</v>
      </c>
      <c r="R24" t="s">
        <v>8324</v>
      </c>
      <c r="S24" s="13">
        <v>42576.278715277775</v>
      </c>
      <c r="T24" s="13">
        <v>42606.278715277775</v>
      </c>
    </row>
    <row r="25" spans="1:20" ht="45" x14ac:dyDescent="0.25">
      <c r="A25">
        <v>3017</v>
      </c>
      <c r="B25" s="3" t="s">
        <v>3017</v>
      </c>
      <c r="C25" s="3" t="s">
        <v>7127</v>
      </c>
      <c r="D25" s="5">
        <v>22000</v>
      </c>
      <c r="E25" s="7">
        <v>23285</v>
      </c>
      <c r="F25" t="s">
        <v>8218</v>
      </c>
      <c r="G25" t="s">
        <v>8223</v>
      </c>
      <c r="H25" t="s">
        <v>8245</v>
      </c>
      <c r="I25">
        <v>1408566243</v>
      </c>
      <c r="J25">
        <v>1405974243</v>
      </c>
      <c r="K25" t="b">
        <v>0</v>
      </c>
      <c r="L25">
        <v>159</v>
      </c>
      <c r="M25" t="b">
        <v>1</v>
      </c>
      <c r="N25" t="s">
        <v>8301</v>
      </c>
      <c r="O25">
        <v>106</v>
      </c>
      <c r="P25">
        <v>146.44999999999999</v>
      </c>
      <c r="Q25" s="9" t="s">
        <v>8323</v>
      </c>
      <c r="R25" t="s">
        <v>8324</v>
      </c>
      <c r="S25" s="13">
        <v>41841.850034722222</v>
      </c>
      <c r="T25" s="13">
        <v>41871.850034722222</v>
      </c>
    </row>
    <row r="26" spans="1:20" ht="45" x14ac:dyDescent="0.25">
      <c r="A26">
        <v>3001</v>
      </c>
      <c r="B26" s="3" t="s">
        <v>3001</v>
      </c>
      <c r="C26" s="3" t="s">
        <v>7111</v>
      </c>
      <c r="D26" s="5">
        <v>7214</v>
      </c>
      <c r="E26" s="7">
        <v>22991.01</v>
      </c>
      <c r="F26" t="s">
        <v>8218</v>
      </c>
      <c r="G26" t="s">
        <v>8223</v>
      </c>
      <c r="H26" t="s">
        <v>8245</v>
      </c>
      <c r="I26">
        <v>1468445382</v>
      </c>
      <c r="J26">
        <v>1465853382</v>
      </c>
      <c r="K26" t="b">
        <v>0</v>
      </c>
      <c r="L26">
        <v>175</v>
      </c>
      <c r="M26" t="b">
        <v>1</v>
      </c>
      <c r="N26" t="s">
        <v>8301</v>
      </c>
      <c r="O26">
        <v>319</v>
      </c>
      <c r="P26">
        <v>131.38</v>
      </c>
      <c r="Q26" s="9" t="s">
        <v>8323</v>
      </c>
      <c r="R26" t="s">
        <v>8324</v>
      </c>
      <c r="S26" s="13">
        <v>42534.895625000005</v>
      </c>
      <c r="T26" s="13">
        <v>42564.895625000005</v>
      </c>
    </row>
    <row r="27" spans="1:20" ht="45" x14ac:dyDescent="0.25">
      <c r="A27">
        <v>3039</v>
      </c>
      <c r="B27" s="3" t="s">
        <v>3039</v>
      </c>
      <c r="C27" s="3" t="s">
        <v>7149</v>
      </c>
      <c r="D27" s="5">
        <v>20000</v>
      </c>
      <c r="E27" s="7">
        <v>21742.78</v>
      </c>
      <c r="F27" t="s">
        <v>8218</v>
      </c>
      <c r="G27" t="s">
        <v>8223</v>
      </c>
      <c r="H27" t="s">
        <v>8245</v>
      </c>
      <c r="I27">
        <v>1388303940</v>
      </c>
      <c r="J27">
        <v>1386011038</v>
      </c>
      <c r="K27" t="b">
        <v>0</v>
      </c>
      <c r="L27">
        <v>236</v>
      </c>
      <c r="M27" t="b">
        <v>1</v>
      </c>
      <c r="N27" t="s">
        <v>8301</v>
      </c>
      <c r="O27">
        <v>109</v>
      </c>
      <c r="P27">
        <v>92.13</v>
      </c>
      <c r="Q27" s="9" t="s">
        <v>8323</v>
      </c>
      <c r="R27" t="s">
        <v>8324</v>
      </c>
      <c r="S27" s="13">
        <v>41610.794421296298</v>
      </c>
      <c r="T27" s="13">
        <v>41637.332638888889</v>
      </c>
    </row>
    <row r="28" spans="1:20" ht="45" x14ac:dyDescent="0.25">
      <c r="A28">
        <v>2718</v>
      </c>
      <c r="B28" s="3" t="s">
        <v>2718</v>
      </c>
      <c r="C28" s="3" t="s">
        <v>6828</v>
      </c>
      <c r="D28" s="5">
        <v>18000</v>
      </c>
      <c r="E28" s="7">
        <v>18645</v>
      </c>
      <c r="F28" t="s">
        <v>8218</v>
      </c>
      <c r="G28" t="s">
        <v>8223</v>
      </c>
      <c r="H28" t="s">
        <v>8245</v>
      </c>
      <c r="I28">
        <v>1462316400</v>
      </c>
      <c r="J28">
        <v>1459865945</v>
      </c>
      <c r="K28" t="b">
        <v>1</v>
      </c>
      <c r="L28">
        <v>148</v>
      </c>
      <c r="M28" t="b">
        <v>1</v>
      </c>
      <c r="N28" t="s">
        <v>8301</v>
      </c>
      <c r="O28">
        <v>104</v>
      </c>
      <c r="P28">
        <v>125.98</v>
      </c>
      <c r="Q28" s="9" t="s">
        <v>8323</v>
      </c>
      <c r="R28" t="s">
        <v>8324</v>
      </c>
      <c r="S28" s="13">
        <v>42465.596585648149</v>
      </c>
      <c r="T28" s="13">
        <v>42493.958333333328</v>
      </c>
    </row>
    <row r="29" spans="1:20" ht="45" x14ac:dyDescent="0.25">
      <c r="A29">
        <v>3019</v>
      </c>
      <c r="B29" s="3" t="s">
        <v>3019</v>
      </c>
      <c r="C29" s="3" t="s">
        <v>7129</v>
      </c>
      <c r="D29" s="5">
        <v>15000</v>
      </c>
      <c r="E29" s="7">
        <v>18185</v>
      </c>
      <c r="F29" t="s">
        <v>8218</v>
      </c>
      <c r="G29" t="s">
        <v>8223</v>
      </c>
      <c r="H29" t="s">
        <v>8245</v>
      </c>
      <c r="I29">
        <v>1401159600</v>
      </c>
      <c r="J29">
        <v>1398801620</v>
      </c>
      <c r="K29" t="b">
        <v>0</v>
      </c>
      <c r="L29">
        <v>226</v>
      </c>
      <c r="M29" t="b">
        <v>1</v>
      </c>
      <c r="N29" t="s">
        <v>8301</v>
      </c>
      <c r="O29">
        <v>121</v>
      </c>
      <c r="P29">
        <v>80.459999999999994</v>
      </c>
      <c r="Q29" s="9" t="s">
        <v>8323</v>
      </c>
      <c r="R29" t="s">
        <v>8324</v>
      </c>
      <c r="S29" s="13">
        <v>41758.833564814813</v>
      </c>
      <c r="T29" s="13">
        <v>41786.125</v>
      </c>
    </row>
    <row r="30" spans="1:20" ht="45" x14ac:dyDescent="0.25">
      <c r="A30">
        <v>2995</v>
      </c>
      <c r="B30" s="3" t="s">
        <v>2995</v>
      </c>
      <c r="C30" s="3" t="s">
        <v>7105</v>
      </c>
      <c r="D30" s="5">
        <v>15000</v>
      </c>
      <c r="E30" s="7">
        <v>15744</v>
      </c>
      <c r="F30" t="s">
        <v>8218</v>
      </c>
      <c r="G30" t="s">
        <v>8223</v>
      </c>
      <c r="H30" t="s">
        <v>8245</v>
      </c>
      <c r="I30">
        <v>1484841471</v>
      </c>
      <c r="J30">
        <v>1482249471</v>
      </c>
      <c r="K30" t="b">
        <v>0</v>
      </c>
      <c r="L30">
        <v>249</v>
      </c>
      <c r="M30" t="b">
        <v>1</v>
      </c>
      <c r="N30" t="s">
        <v>8301</v>
      </c>
      <c r="O30">
        <v>105</v>
      </c>
      <c r="P30">
        <v>63.23</v>
      </c>
      <c r="Q30" s="9" t="s">
        <v>8323</v>
      </c>
      <c r="R30" t="s">
        <v>8324</v>
      </c>
      <c r="S30" s="13">
        <v>42724.665173611109</v>
      </c>
      <c r="T30" s="13">
        <v>42754.665173611109</v>
      </c>
    </row>
    <row r="31" spans="1:20" ht="45" x14ac:dyDescent="0.25">
      <c r="A31">
        <v>3013</v>
      </c>
      <c r="B31" s="3" t="s">
        <v>3013</v>
      </c>
      <c r="C31" s="3" t="s">
        <v>7123</v>
      </c>
      <c r="D31" s="5">
        <v>10000</v>
      </c>
      <c r="E31" s="7">
        <v>15696</v>
      </c>
      <c r="F31" t="s">
        <v>8218</v>
      </c>
      <c r="G31" t="s">
        <v>8223</v>
      </c>
      <c r="H31" t="s">
        <v>8245</v>
      </c>
      <c r="I31">
        <v>1434917049</v>
      </c>
      <c r="J31">
        <v>1432325049</v>
      </c>
      <c r="K31" t="b">
        <v>0</v>
      </c>
      <c r="L31">
        <v>107</v>
      </c>
      <c r="M31" t="b">
        <v>1</v>
      </c>
      <c r="N31" t="s">
        <v>8301</v>
      </c>
      <c r="O31">
        <v>157</v>
      </c>
      <c r="P31">
        <v>146.69</v>
      </c>
      <c r="Q31" s="9" t="s">
        <v>8323</v>
      </c>
      <c r="R31" t="s">
        <v>8324</v>
      </c>
      <c r="S31" s="13">
        <v>42146.836215277777</v>
      </c>
      <c r="T31" s="13">
        <v>42176.836215277777</v>
      </c>
    </row>
    <row r="32" spans="1:20" ht="45" x14ac:dyDescent="0.25">
      <c r="A32">
        <v>3046</v>
      </c>
      <c r="B32" s="3" t="s">
        <v>3046</v>
      </c>
      <c r="C32" s="3" t="s">
        <v>7156</v>
      </c>
      <c r="D32" s="5">
        <v>7900</v>
      </c>
      <c r="E32" s="7">
        <v>15077</v>
      </c>
      <c r="F32" t="s">
        <v>8218</v>
      </c>
      <c r="G32" t="s">
        <v>8223</v>
      </c>
      <c r="H32" t="s">
        <v>8245</v>
      </c>
      <c r="I32">
        <v>1410324720</v>
      </c>
      <c r="J32">
        <v>1407784586</v>
      </c>
      <c r="K32" t="b">
        <v>0</v>
      </c>
      <c r="L32">
        <v>58</v>
      </c>
      <c r="M32" t="b">
        <v>1</v>
      </c>
      <c r="N32" t="s">
        <v>8301</v>
      </c>
      <c r="O32">
        <v>191</v>
      </c>
      <c r="P32">
        <v>259.95</v>
      </c>
      <c r="Q32" s="9" t="s">
        <v>8323</v>
      </c>
      <c r="R32" t="s">
        <v>8324</v>
      </c>
      <c r="S32" s="13">
        <v>41862.803078703706</v>
      </c>
      <c r="T32" s="13">
        <v>41892.202777777777</v>
      </c>
    </row>
    <row r="33" spans="1:20" ht="45" x14ac:dyDescent="0.25">
      <c r="A33">
        <v>3044</v>
      </c>
      <c r="B33" s="3" t="s">
        <v>3044</v>
      </c>
      <c r="C33" s="3" t="s">
        <v>7154</v>
      </c>
      <c r="D33" s="5">
        <v>12000</v>
      </c>
      <c r="E33" s="7">
        <v>13121</v>
      </c>
      <c r="F33" t="s">
        <v>8218</v>
      </c>
      <c r="G33" t="s">
        <v>8223</v>
      </c>
      <c r="H33" t="s">
        <v>8245</v>
      </c>
      <c r="I33">
        <v>1454433998</v>
      </c>
      <c r="J33">
        <v>1453137998</v>
      </c>
      <c r="K33" t="b">
        <v>0</v>
      </c>
      <c r="L33">
        <v>156</v>
      </c>
      <c r="M33" t="b">
        <v>1</v>
      </c>
      <c r="N33" t="s">
        <v>8301</v>
      </c>
      <c r="O33">
        <v>109</v>
      </c>
      <c r="P33">
        <v>84.11</v>
      </c>
      <c r="Q33" s="9" t="s">
        <v>8323</v>
      </c>
      <c r="R33" t="s">
        <v>8324</v>
      </c>
      <c r="S33" s="13">
        <v>42387.7268287037</v>
      </c>
      <c r="T33" s="13">
        <v>42402.7268287037</v>
      </c>
    </row>
    <row r="34" spans="1:20" ht="45" x14ac:dyDescent="0.25">
      <c r="A34">
        <v>3005</v>
      </c>
      <c r="B34" s="3" t="s">
        <v>3005</v>
      </c>
      <c r="C34" s="3" t="s">
        <v>7115</v>
      </c>
      <c r="D34" s="5">
        <v>10600</v>
      </c>
      <c r="E34" s="7">
        <v>12772.6</v>
      </c>
      <c r="F34" t="s">
        <v>8218</v>
      </c>
      <c r="G34" t="s">
        <v>8223</v>
      </c>
      <c r="H34" t="s">
        <v>8245</v>
      </c>
      <c r="I34">
        <v>1412611905</v>
      </c>
      <c r="J34">
        <v>1410019905</v>
      </c>
      <c r="K34" t="b">
        <v>0</v>
      </c>
      <c r="L34">
        <v>118</v>
      </c>
      <c r="M34" t="b">
        <v>1</v>
      </c>
      <c r="N34" t="s">
        <v>8301</v>
      </c>
      <c r="O34">
        <v>120</v>
      </c>
      <c r="P34">
        <v>108.24</v>
      </c>
      <c r="Q34" s="9" t="s">
        <v>8323</v>
      </c>
      <c r="R34" t="s">
        <v>8324</v>
      </c>
      <c r="S34" s="13">
        <v>41888.674826388888</v>
      </c>
      <c r="T34" s="13">
        <v>41918.674826388888</v>
      </c>
    </row>
    <row r="35" spans="1:20" ht="45" x14ac:dyDescent="0.25">
      <c r="A35">
        <v>3024</v>
      </c>
      <c r="B35" s="3" t="s">
        <v>3024</v>
      </c>
      <c r="C35" s="3" t="s">
        <v>7134</v>
      </c>
      <c r="D35" s="5">
        <v>5000</v>
      </c>
      <c r="E35" s="7">
        <v>12321</v>
      </c>
      <c r="F35" t="s">
        <v>8218</v>
      </c>
      <c r="G35" t="s">
        <v>8223</v>
      </c>
      <c r="H35" t="s">
        <v>8245</v>
      </c>
      <c r="I35">
        <v>1349567475</v>
      </c>
      <c r="J35">
        <v>1346975475</v>
      </c>
      <c r="K35" t="b">
        <v>0</v>
      </c>
      <c r="L35">
        <v>182</v>
      </c>
      <c r="M35" t="b">
        <v>1</v>
      </c>
      <c r="N35" t="s">
        <v>8301</v>
      </c>
      <c r="O35">
        <v>246</v>
      </c>
      <c r="P35">
        <v>67.7</v>
      </c>
      <c r="Q35" s="9" t="s">
        <v>8323</v>
      </c>
      <c r="R35" t="s">
        <v>8324</v>
      </c>
      <c r="S35" s="13">
        <v>41158.993923611109</v>
      </c>
      <c r="T35" s="13">
        <v>41188.993923611109</v>
      </c>
    </row>
    <row r="36" spans="1:20" ht="45" x14ac:dyDescent="0.25">
      <c r="A36">
        <v>2997</v>
      </c>
      <c r="B36" s="3" t="s">
        <v>2997</v>
      </c>
      <c r="C36" s="3" t="s">
        <v>7107</v>
      </c>
      <c r="D36" s="5">
        <v>10000</v>
      </c>
      <c r="E36" s="7">
        <v>10373</v>
      </c>
      <c r="F36" t="s">
        <v>8218</v>
      </c>
      <c r="G36" t="s">
        <v>8223</v>
      </c>
      <c r="H36" t="s">
        <v>8245</v>
      </c>
      <c r="I36">
        <v>1488171540</v>
      </c>
      <c r="J36">
        <v>1486661793</v>
      </c>
      <c r="K36" t="b">
        <v>0</v>
      </c>
      <c r="L36">
        <v>115</v>
      </c>
      <c r="M36" t="b">
        <v>1</v>
      </c>
      <c r="N36" t="s">
        <v>8301</v>
      </c>
      <c r="O36">
        <v>104</v>
      </c>
      <c r="P36">
        <v>90.2</v>
      </c>
      <c r="Q36" s="9" t="s">
        <v>8323</v>
      </c>
      <c r="R36" t="s">
        <v>8324</v>
      </c>
      <c r="S36" s="13">
        <v>42775.733715277776</v>
      </c>
      <c r="T36" s="13">
        <v>42793.207638888889</v>
      </c>
    </row>
    <row r="37" spans="1:20" ht="45" x14ac:dyDescent="0.25">
      <c r="A37">
        <v>3022</v>
      </c>
      <c r="B37" s="3" t="s">
        <v>3022</v>
      </c>
      <c r="C37" s="3" t="s">
        <v>7132</v>
      </c>
      <c r="D37" s="5">
        <v>10000</v>
      </c>
      <c r="E37" s="7">
        <v>10088</v>
      </c>
      <c r="F37" t="s">
        <v>8218</v>
      </c>
      <c r="G37" t="s">
        <v>8223</v>
      </c>
      <c r="H37" t="s">
        <v>8245</v>
      </c>
      <c r="I37">
        <v>1472338409</v>
      </c>
      <c r="J37">
        <v>1468450409</v>
      </c>
      <c r="K37" t="b">
        <v>0</v>
      </c>
      <c r="L37">
        <v>62</v>
      </c>
      <c r="M37" t="b">
        <v>1</v>
      </c>
      <c r="N37" t="s">
        <v>8301</v>
      </c>
      <c r="O37">
        <v>101</v>
      </c>
      <c r="P37">
        <v>162.71</v>
      </c>
      <c r="Q37" s="9" t="s">
        <v>8323</v>
      </c>
      <c r="R37" t="s">
        <v>8324</v>
      </c>
      <c r="S37" s="13">
        <v>42564.95380787037</v>
      </c>
      <c r="T37" s="13">
        <v>42609.95380787037</v>
      </c>
    </row>
    <row r="38" spans="1:20" ht="45" x14ac:dyDescent="0.25">
      <c r="A38">
        <v>2990</v>
      </c>
      <c r="B38" s="3" t="s">
        <v>2990</v>
      </c>
      <c r="C38" s="3" t="s">
        <v>7100</v>
      </c>
      <c r="D38" s="5">
        <v>10000</v>
      </c>
      <c r="E38" s="7">
        <v>10000</v>
      </c>
      <c r="F38" t="s">
        <v>8218</v>
      </c>
      <c r="G38" t="s">
        <v>8223</v>
      </c>
      <c r="H38" t="s">
        <v>8245</v>
      </c>
      <c r="I38">
        <v>1452174420</v>
      </c>
      <c r="J38">
        <v>1449150420</v>
      </c>
      <c r="K38" t="b">
        <v>0</v>
      </c>
      <c r="L38">
        <v>27</v>
      </c>
      <c r="M38" t="b">
        <v>1</v>
      </c>
      <c r="N38" t="s">
        <v>8301</v>
      </c>
      <c r="O38">
        <v>100</v>
      </c>
      <c r="P38">
        <v>370.37</v>
      </c>
      <c r="Q38" s="9" t="s">
        <v>8323</v>
      </c>
      <c r="R38" t="s">
        <v>8324</v>
      </c>
      <c r="S38" s="13">
        <v>42341.57430555555</v>
      </c>
      <c r="T38" s="13">
        <v>42376.57430555555</v>
      </c>
    </row>
    <row r="39" spans="1:20" ht="30" x14ac:dyDescent="0.25">
      <c r="A39">
        <v>3041</v>
      </c>
      <c r="B39" s="3" t="s">
        <v>3041</v>
      </c>
      <c r="C39" s="3" t="s">
        <v>7151</v>
      </c>
      <c r="D39" s="5">
        <v>8300</v>
      </c>
      <c r="E39" s="7">
        <v>9170</v>
      </c>
      <c r="F39" t="s">
        <v>8218</v>
      </c>
      <c r="G39" t="s">
        <v>8223</v>
      </c>
      <c r="H39" t="s">
        <v>8245</v>
      </c>
      <c r="I39">
        <v>1453323048</v>
      </c>
      <c r="J39">
        <v>1450731048</v>
      </c>
      <c r="K39" t="b">
        <v>0</v>
      </c>
      <c r="L39">
        <v>95</v>
      </c>
      <c r="M39" t="b">
        <v>1</v>
      </c>
      <c r="N39" t="s">
        <v>8301</v>
      </c>
      <c r="O39">
        <v>110</v>
      </c>
      <c r="P39">
        <v>96.53</v>
      </c>
      <c r="Q39" s="9" t="s">
        <v>8323</v>
      </c>
      <c r="R39" t="s">
        <v>8324</v>
      </c>
      <c r="S39" s="13">
        <v>42359.868611111116</v>
      </c>
      <c r="T39" s="13">
        <v>42389.868611111116</v>
      </c>
    </row>
    <row r="40" spans="1:20" ht="45" x14ac:dyDescent="0.25">
      <c r="A40">
        <v>2991</v>
      </c>
      <c r="B40" s="3" t="s">
        <v>2991</v>
      </c>
      <c r="C40" s="3" t="s">
        <v>7101</v>
      </c>
      <c r="D40" s="5">
        <v>8500</v>
      </c>
      <c r="E40" s="7">
        <v>8780</v>
      </c>
      <c r="F40" t="s">
        <v>8218</v>
      </c>
      <c r="G40" t="s">
        <v>8223</v>
      </c>
      <c r="H40" t="s">
        <v>8245</v>
      </c>
      <c r="I40">
        <v>1485547530</v>
      </c>
      <c r="J40">
        <v>1483646730</v>
      </c>
      <c r="K40" t="b">
        <v>0</v>
      </c>
      <c r="L40">
        <v>93</v>
      </c>
      <c r="M40" t="b">
        <v>1</v>
      </c>
      <c r="N40" t="s">
        <v>8301</v>
      </c>
      <c r="O40">
        <v>103</v>
      </c>
      <c r="P40">
        <v>94.41</v>
      </c>
      <c r="Q40" s="9" t="s">
        <v>8323</v>
      </c>
      <c r="R40" t="s">
        <v>8324</v>
      </c>
      <c r="S40" s="13">
        <v>42740.837152777778</v>
      </c>
      <c r="T40" s="13">
        <v>42762.837152777778</v>
      </c>
    </row>
    <row r="41" spans="1:20" ht="45" x14ac:dyDescent="0.25">
      <c r="A41">
        <v>3016</v>
      </c>
      <c r="B41" s="3" t="s">
        <v>3016</v>
      </c>
      <c r="C41" s="3" t="s">
        <v>7126</v>
      </c>
      <c r="D41" s="5">
        <v>8500</v>
      </c>
      <c r="E41" s="7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9" t="s">
        <v>8323</v>
      </c>
      <c r="R41" t="s">
        <v>8324</v>
      </c>
      <c r="S41" s="13">
        <v>41778.548055555555</v>
      </c>
      <c r="T41" s="13">
        <v>41838.548055555555</v>
      </c>
    </row>
    <row r="42" spans="1:20" ht="30" x14ac:dyDescent="0.25">
      <c r="A42">
        <v>3028</v>
      </c>
      <c r="B42" s="3" t="s">
        <v>3028</v>
      </c>
      <c r="C42" s="3" t="s">
        <v>7138</v>
      </c>
      <c r="D42" s="5">
        <v>5000</v>
      </c>
      <c r="E42" s="7">
        <v>8401</v>
      </c>
      <c r="F42" t="s">
        <v>8218</v>
      </c>
      <c r="G42" t="s">
        <v>8223</v>
      </c>
      <c r="H42" t="s">
        <v>8245</v>
      </c>
      <c r="I42">
        <v>1471242025</v>
      </c>
      <c r="J42">
        <v>1468650025</v>
      </c>
      <c r="K42" t="b">
        <v>0</v>
      </c>
      <c r="L42">
        <v>99</v>
      </c>
      <c r="M42" t="b">
        <v>1</v>
      </c>
      <c r="N42" t="s">
        <v>8301</v>
      </c>
      <c r="O42">
        <v>168</v>
      </c>
      <c r="P42">
        <v>84.86</v>
      </c>
      <c r="Q42" s="9" t="s">
        <v>8323</v>
      </c>
      <c r="R42" t="s">
        <v>8324</v>
      </c>
      <c r="S42" s="13">
        <v>42567.264178240745</v>
      </c>
      <c r="T42" s="13">
        <v>42597.264178240745</v>
      </c>
    </row>
    <row r="43" spans="1:20" ht="45" x14ac:dyDescent="0.25">
      <c r="A43">
        <v>3048</v>
      </c>
      <c r="B43" s="3" t="s">
        <v>3048</v>
      </c>
      <c r="C43" s="3" t="s">
        <v>7158</v>
      </c>
      <c r="D43" s="5">
        <v>5000</v>
      </c>
      <c r="E43" s="7">
        <v>8320</v>
      </c>
      <c r="F43" t="s">
        <v>8218</v>
      </c>
      <c r="G43" t="s">
        <v>8223</v>
      </c>
      <c r="H43" t="s">
        <v>8245</v>
      </c>
      <c r="I43">
        <v>1420060920</v>
      </c>
      <c r="J43">
        <v>1417556262</v>
      </c>
      <c r="K43" t="b">
        <v>0</v>
      </c>
      <c r="L43">
        <v>47</v>
      </c>
      <c r="M43" t="b">
        <v>1</v>
      </c>
      <c r="N43" t="s">
        <v>8301</v>
      </c>
      <c r="O43">
        <v>166</v>
      </c>
      <c r="P43">
        <v>177.02</v>
      </c>
      <c r="Q43" s="9" t="s">
        <v>8323</v>
      </c>
      <c r="R43" t="s">
        <v>8324</v>
      </c>
      <c r="S43" s="13">
        <v>41975.901180555549</v>
      </c>
      <c r="T43" s="13">
        <v>42004.890277777777</v>
      </c>
    </row>
    <row r="44" spans="1:20" ht="30" x14ac:dyDescent="0.25">
      <c r="A44">
        <v>3002</v>
      </c>
      <c r="B44" s="3" t="s">
        <v>3002</v>
      </c>
      <c r="C44" s="3" t="s">
        <v>7112</v>
      </c>
      <c r="D44" s="5">
        <v>7000</v>
      </c>
      <c r="E44" s="7">
        <v>7595.43</v>
      </c>
      <c r="F44" t="s">
        <v>8218</v>
      </c>
      <c r="G44" t="s">
        <v>8223</v>
      </c>
      <c r="H44" t="s">
        <v>8245</v>
      </c>
      <c r="I44">
        <v>1356552252</v>
      </c>
      <c r="J44">
        <v>1353960252</v>
      </c>
      <c r="K44" t="b">
        <v>0</v>
      </c>
      <c r="L44">
        <v>104</v>
      </c>
      <c r="M44" t="b">
        <v>1</v>
      </c>
      <c r="N44" t="s">
        <v>8301</v>
      </c>
      <c r="O44">
        <v>109</v>
      </c>
      <c r="P44">
        <v>73.03</v>
      </c>
      <c r="Q44" s="9" t="s">
        <v>8323</v>
      </c>
      <c r="R44" t="s">
        <v>8324</v>
      </c>
      <c r="S44" s="13">
        <v>41239.83625</v>
      </c>
      <c r="T44" s="13">
        <v>41269.83625</v>
      </c>
    </row>
    <row r="45" spans="1:20" ht="45" x14ac:dyDescent="0.25">
      <c r="A45">
        <v>2712</v>
      </c>
      <c r="B45" s="3" t="s">
        <v>2712</v>
      </c>
      <c r="C45" s="3" t="s">
        <v>6822</v>
      </c>
      <c r="D45" s="5">
        <v>5500</v>
      </c>
      <c r="E45" s="7">
        <v>7226</v>
      </c>
      <c r="F45" t="s">
        <v>8218</v>
      </c>
      <c r="G45" t="s">
        <v>8223</v>
      </c>
      <c r="H45" t="s">
        <v>8245</v>
      </c>
      <c r="I45">
        <v>1373738400</v>
      </c>
      <c r="J45">
        <v>1370568560</v>
      </c>
      <c r="K45" t="b">
        <v>1</v>
      </c>
      <c r="L45">
        <v>143</v>
      </c>
      <c r="M45" t="b">
        <v>1</v>
      </c>
      <c r="N45" t="s">
        <v>8301</v>
      </c>
      <c r="O45">
        <v>131</v>
      </c>
      <c r="P45">
        <v>50.53</v>
      </c>
      <c r="Q45" s="9" t="s">
        <v>8323</v>
      </c>
      <c r="R45" t="s">
        <v>8324</v>
      </c>
      <c r="S45" s="13">
        <v>41432.062037037038</v>
      </c>
      <c r="T45" s="13">
        <v>41468.75</v>
      </c>
    </row>
    <row r="46" spans="1:20" ht="45" x14ac:dyDescent="0.25">
      <c r="A46">
        <v>3020</v>
      </c>
      <c r="B46" s="3" t="s">
        <v>3020</v>
      </c>
      <c r="C46" s="3" t="s">
        <v>7130</v>
      </c>
      <c r="D46" s="5">
        <v>7000</v>
      </c>
      <c r="E46" s="7">
        <v>7040</v>
      </c>
      <c r="F46" t="s">
        <v>8218</v>
      </c>
      <c r="G46" t="s">
        <v>8223</v>
      </c>
      <c r="H46" t="s">
        <v>8245</v>
      </c>
      <c r="I46">
        <v>1439583533</v>
      </c>
      <c r="J46">
        <v>1434399533</v>
      </c>
      <c r="K46" t="b">
        <v>0</v>
      </c>
      <c r="L46">
        <v>30</v>
      </c>
      <c r="M46" t="b">
        <v>1</v>
      </c>
      <c r="N46" t="s">
        <v>8301</v>
      </c>
      <c r="O46">
        <v>101</v>
      </c>
      <c r="P46">
        <v>234.67</v>
      </c>
      <c r="Q46" s="9" t="s">
        <v>8323</v>
      </c>
      <c r="R46" t="s">
        <v>8324</v>
      </c>
      <c r="S46" s="13">
        <v>42170.846446759257</v>
      </c>
      <c r="T46" s="13">
        <v>42230.846446759257</v>
      </c>
    </row>
    <row r="47" spans="1:20" ht="45" x14ac:dyDescent="0.25">
      <c r="A47">
        <v>2719</v>
      </c>
      <c r="B47" s="3" t="s">
        <v>2719</v>
      </c>
      <c r="C47" s="3" t="s">
        <v>6829</v>
      </c>
      <c r="D47" s="5">
        <v>6000</v>
      </c>
      <c r="E47" s="7">
        <v>6530</v>
      </c>
      <c r="F47" t="s">
        <v>8218</v>
      </c>
      <c r="G47" t="s">
        <v>8223</v>
      </c>
      <c r="H47" t="s">
        <v>8245</v>
      </c>
      <c r="I47">
        <v>1460936694</v>
      </c>
      <c r="J47">
        <v>1455756294</v>
      </c>
      <c r="K47" t="b">
        <v>0</v>
      </c>
      <c r="L47">
        <v>69</v>
      </c>
      <c r="M47" t="b">
        <v>1</v>
      </c>
      <c r="N47" t="s">
        <v>8301</v>
      </c>
      <c r="O47">
        <v>109</v>
      </c>
      <c r="P47">
        <v>94.64</v>
      </c>
      <c r="Q47" s="9" t="s">
        <v>8323</v>
      </c>
      <c r="R47" t="s">
        <v>8324</v>
      </c>
      <c r="S47" s="13">
        <v>42418.031180555554</v>
      </c>
      <c r="T47" s="13">
        <v>42477.989513888882</v>
      </c>
    </row>
    <row r="48" spans="1:20" ht="45" x14ac:dyDescent="0.25">
      <c r="A48">
        <v>3045</v>
      </c>
      <c r="B48" s="3" t="s">
        <v>3045</v>
      </c>
      <c r="C48" s="3" t="s">
        <v>7155</v>
      </c>
      <c r="D48" s="5">
        <v>4000</v>
      </c>
      <c r="E48" s="7">
        <v>5308.26</v>
      </c>
      <c r="F48" t="s">
        <v>8218</v>
      </c>
      <c r="G48" t="s">
        <v>8223</v>
      </c>
      <c r="H48" t="s">
        <v>8245</v>
      </c>
      <c r="I48">
        <v>1408679055</v>
      </c>
      <c r="J48">
        <v>1406087055</v>
      </c>
      <c r="K48" t="b">
        <v>0</v>
      </c>
      <c r="L48">
        <v>64</v>
      </c>
      <c r="M48" t="b">
        <v>1</v>
      </c>
      <c r="N48" t="s">
        <v>8301</v>
      </c>
      <c r="O48">
        <v>133</v>
      </c>
      <c r="P48">
        <v>82.94</v>
      </c>
      <c r="Q48" s="9" t="s">
        <v>8323</v>
      </c>
      <c r="R48" t="s">
        <v>8324</v>
      </c>
      <c r="S48" s="13">
        <v>41843.155729166669</v>
      </c>
      <c r="T48" s="13">
        <v>41873.155729166669</v>
      </c>
    </row>
    <row r="49" spans="1:20" ht="45" x14ac:dyDescent="0.25">
      <c r="A49">
        <v>3021</v>
      </c>
      <c r="B49" s="3" t="s">
        <v>3021</v>
      </c>
      <c r="C49" s="3" t="s">
        <v>7131</v>
      </c>
      <c r="D49" s="5">
        <v>4500</v>
      </c>
      <c r="E49" s="7">
        <v>5221</v>
      </c>
      <c r="F49" t="s">
        <v>8218</v>
      </c>
      <c r="G49" t="s">
        <v>8223</v>
      </c>
      <c r="H49" t="s">
        <v>8245</v>
      </c>
      <c r="I49">
        <v>1479794340</v>
      </c>
      <c r="J49">
        <v>1476715869</v>
      </c>
      <c r="K49" t="b">
        <v>0</v>
      </c>
      <c r="L49">
        <v>103</v>
      </c>
      <c r="M49" t="b">
        <v>1</v>
      </c>
      <c r="N49" t="s">
        <v>8301</v>
      </c>
      <c r="O49">
        <v>116</v>
      </c>
      <c r="P49">
        <v>50.69</v>
      </c>
      <c r="Q49" s="9" t="s">
        <v>8323</v>
      </c>
      <c r="R49" t="s">
        <v>8324</v>
      </c>
      <c r="S49" s="13">
        <v>42660.618854166663</v>
      </c>
      <c r="T49" s="13">
        <v>42696.249305555553</v>
      </c>
    </row>
    <row r="50" spans="1:20" ht="45" x14ac:dyDescent="0.25">
      <c r="A50">
        <v>3012</v>
      </c>
      <c r="B50" s="3" t="s">
        <v>3012</v>
      </c>
      <c r="C50" s="3" t="s">
        <v>7122</v>
      </c>
      <c r="D50" s="5">
        <v>4000</v>
      </c>
      <c r="E50" s="7">
        <v>4685</v>
      </c>
      <c r="F50" t="s">
        <v>8218</v>
      </c>
      <c r="G50" t="s">
        <v>8223</v>
      </c>
      <c r="H50" t="s">
        <v>8245</v>
      </c>
      <c r="I50">
        <v>1423587130</v>
      </c>
      <c r="J50">
        <v>1421772730</v>
      </c>
      <c r="K50" t="b">
        <v>0</v>
      </c>
      <c r="L50">
        <v>55</v>
      </c>
      <c r="M50" t="b">
        <v>1</v>
      </c>
      <c r="N50" t="s">
        <v>8301</v>
      </c>
      <c r="O50">
        <v>117</v>
      </c>
      <c r="P50">
        <v>85.18</v>
      </c>
      <c r="Q50" s="9" t="s">
        <v>8323</v>
      </c>
      <c r="R50" t="s">
        <v>8324</v>
      </c>
      <c r="S50" s="13">
        <v>42024.702893518523</v>
      </c>
      <c r="T50" s="13">
        <v>42045.702893518523</v>
      </c>
    </row>
    <row r="51" spans="1:20" ht="45" x14ac:dyDescent="0.25">
      <c r="A51">
        <v>3033</v>
      </c>
      <c r="B51" s="3" t="s">
        <v>3033</v>
      </c>
      <c r="C51" s="3" t="s">
        <v>7143</v>
      </c>
      <c r="D51" s="5">
        <v>3000</v>
      </c>
      <c r="E51" s="7">
        <v>4396</v>
      </c>
      <c r="F51" t="s">
        <v>8218</v>
      </c>
      <c r="G51" t="s">
        <v>8223</v>
      </c>
      <c r="H51" t="s">
        <v>8245</v>
      </c>
      <c r="I51">
        <v>1471487925</v>
      </c>
      <c r="J51">
        <v>1468895925</v>
      </c>
      <c r="K51" t="b">
        <v>0</v>
      </c>
      <c r="L51">
        <v>23</v>
      </c>
      <c r="M51" t="b">
        <v>1</v>
      </c>
      <c r="N51" t="s">
        <v>8301</v>
      </c>
      <c r="O51">
        <v>147</v>
      </c>
      <c r="P51">
        <v>191.13</v>
      </c>
      <c r="Q51" s="9" t="s">
        <v>8323</v>
      </c>
      <c r="R51" t="s">
        <v>8324</v>
      </c>
      <c r="S51" s="13">
        <v>42570.110243055555</v>
      </c>
      <c r="T51" s="13">
        <v>42600.110243055555</v>
      </c>
    </row>
    <row r="52" spans="1:20" ht="45" x14ac:dyDescent="0.25">
      <c r="A52">
        <v>3049</v>
      </c>
      <c r="B52" s="3" t="s">
        <v>3049</v>
      </c>
      <c r="C52" s="3" t="s">
        <v>7159</v>
      </c>
      <c r="D52" s="5">
        <v>3750</v>
      </c>
      <c r="E52" s="7">
        <v>4000</v>
      </c>
      <c r="F52" t="s">
        <v>8218</v>
      </c>
      <c r="G52" t="s">
        <v>8223</v>
      </c>
      <c r="H52" t="s">
        <v>8245</v>
      </c>
      <c r="I52">
        <v>1434241255</v>
      </c>
      <c r="J52">
        <v>1431649255</v>
      </c>
      <c r="K52" t="b">
        <v>0</v>
      </c>
      <c r="L52">
        <v>54</v>
      </c>
      <c r="M52" t="b">
        <v>1</v>
      </c>
      <c r="N52" t="s">
        <v>8301</v>
      </c>
      <c r="O52">
        <v>107</v>
      </c>
      <c r="P52">
        <v>74.069999999999993</v>
      </c>
      <c r="Q52" s="9" t="s">
        <v>8323</v>
      </c>
      <c r="R52" t="s">
        <v>8324</v>
      </c>
      <c r="S52" s="13">
        <v>42139.014525462961</v>
      </c>
      <c r="T52" s="13">
        <v>42169.014525462961</v>
      </c>
    </row>
    <row r="53" spans="1:20" ht="45" x14ac:dyDescent="0.25">
      <c r="A53">
        <v>3015</v>
      </c>
      <c r="B53" s="3" t="s">
        <v>3015</v>
      </c>
      <c r="C53" s="3" t="s">
        <v>7125</v>
      </c>
      <c r="D53" s="5">
        <v>3400</v>
      </c>
      <c r="E53" s="7">
        <v>3508</v>
      </c>
      <c r="F53" t="s">
        <v>8218</v>
      </c>
      <c r="G53" t="s">
        <v>8223</v>
      </c>
      <c r="H53" t="s">
        <v>8245</v>
      </c>
      <c r="I53">
        <v>1402459200</v>
      </c>
      <c r="J53">
        <v>1401125238</v>
      </c>
      <c r="K53" t="b">
        <v>0</v>
      </c>
      <c r="L53">
        <v>40</v>
      </c>
      <c r="M53" t="b">
        <v>1</v>
      </c>
      <c r="N53" t="s">
        <v>8301</v>
      </c>
      <c r="O53">
        <v>103</v>
      </c>
      <c r="P53">
        <v>87.7</v>
      </c>
      <c r="Q53" s="9" t="s">
        <v>8323</v>
      </c>
      <c r="R53" t="s">
        <v>8324</v>
      </c>
      <c r="S53" s="13">
        <v>41785.72729166667</v>
      </c>
      <c r="T53" s="13">
        <v>41801.166666666664</v>
      </c>
    </row>
    <row r="54" spans="1:20" ht="45" x14ac:dyDescent="0.25">
      <c r="A54">
        <v>3040</v>
      </c>
      <c r="B54" s="3" t="s">
        <v>3040</v>
      </c>
      <c r="C54" s="3" t="s">
        <v>7150</v>
      </c>
      <c r="D54" s="5">
        <v>3000</v>
      </c>
      <c r="E54" s="7">
        <v>3225</v>
      </c>
      <c r="F54" t="s">
        <v>8218</v>
      </c>
      <c r="G54" t="s">
        <v>8223</v>
      </c>
      <c r="H54" t="s">
        <v>8245</v>
      </c>
      <c r="I54">
        <v>1435359600</v>
      </c>
      <c r="J54">
        <v>1434999621</v>
      </c>
      <c r="K54" t="b">
        <v>0</v>
      </c>
      <c r="L54">
        <v>42</v>
      </c>
      <c r="M54" t="b">
        <v>1</v>
      </c>
      <c r="N54" t="s">
        <v>8301</v>
      </c>
      <c r="O54">
        <v>108</v>
      </c>
      <c r="P54">
        <v>76.790000000000006</v>
      </c>
      <c r="Q54" s="9" t="s">
        <v>8323</v>
      </c>
      <c r="R54" t="s">
        <v>8324</v>
      </c>
      <c r="S54" s="13">
        <v>42177.791909722218</v>
      </c>
      <c r="T54" s="13">
        <v>42181.958333333328</v>
      </c>
    </row>
    <row r="55" spans="1:20" ht="45" x14ac:dyDescent="0.25">
      <c r="A55">
        <v>2992</v>
      </c>
      <c r="B55" s="3" t="s">
        <v>2992</v>
      </c>
      <c r="C55" s="3" t="s">
        <v>7102</v>
      </c>
      <c r="D55" s="5">
        <v>3000</v>
      </c>
      <c r="E55" s="7">
        <v>3135</v>
      </c>
      <c r="F55" t="s">
        <v>8218</v>
      </c>
      <c r="G55" t="s">
        <v>8223</v>
      </c>
      <c r="H55" t="s">
        <v>8245</v>
      </c>
      <c r="I55">
        <v>1476037510</v>
      </c>
      <c r="J55">
        <v>1473445510</v>
      </c>
      <c r="K55" t="b">
        <v>0</v>
      </c>
      <c r="L55">
        <v>64</v>
      </c>
      <c r="M55" t="b">
        <v>1</v>
      </c>
      <c r="N55" t="s">
        <v>8301</v>
      </c>
      <c r="O55">
        <v>105</v>
      </c>
      <c r="P55">
        <v>48.98</v>
      </c>
      <c r="Q55" s="9" t="s">
        <v>8323</v>
      </c>
      <c r="R55" t="s">
        <v>8324</v>
      </c>
      <c r="S55" s="13">
        <v>42622.767476851848</v>
      </c>
      <c r="T55" s="13">
        <v>42652.767476851848</v>
      </c>
    </row>
    <row r="56" spans="1:20" ht="45" x14ac:dyDescent="0.25">
      <c r="A56">
        <v>3003</v>
      </c>
      <c r="B56" s="3" t="s">
        <v>3003</v>
      </c>
      <c r="C56" s="3" t="s">
        <v>7113</v>
      </c>
      <c r="D56" s="5">
        <v>3000</v>
      </c>
      <c r="E56" s="7">
        <v>3035</v>
      </c>
      <c r="F56" t="s">
        <v>8218</v>
      </c>
      <c r="G56" t="s">
        <v>8223</v>
      </c>
      <c r="H56" t="s">
        <v>8245</v>
      </c>
      <c r="I56">
        <v>1456811940</v>
      </c>
      <c r="J56">
        <v>1454098976</v>
      </c>
      <c r="K56" t="b">
        <v>0</v>
      </c>
      <c r="L56">
        <v>17</v>
      </c>
      <c r="M56" t="b">
        <v>1</v>
      </c>
      <c r="N56" t="s">
        <v>8301</v>
      </c>
      <c r="O56">
        <v>101</v>
      </c>
      <c r="P56">
        <v>178.53</v>
      </c>
      <c r="Q56" s="9" t="s">
        <v>8323</v>
      </c>
      <c r="R56" t="s">
        <v>8324</v>
      </c>
      <c r="S56" s="13">
        <v>42398.849259259259</v>
      </c>
      <c r="T56" s="13">
        <v>42430.249305555553</v>
      </c>
    </row>
    <row r="57" spans="1:20" ht="45" x14ac:dyDescent="0.25">
      <c r="A57">
        <v>3008</v>
      </c>
      <c r="B57" s="3" t="s">
        <v>3008</v>
      </c>
      <c r="C57" s="3" t="s">
        <v>7118</v>
      </c>
      <c r="D57" s="5">
        <v>3000</v>
      </c>
      <c r="E57" s="7">
        <v>3035</v>
      </c>
      <c r="F57" t="s">
        <v>8218</v>
      </c>
      <c r="G57" t="s">
        <v>8223</v>
      </c>
      <c r="H57" t="s">
        <v>8245</v>
      </c>
      <c r="I57">
        <v>1453352719</v>
      </c>
      <c r="J57">
        <v>1450760719</v>
      </c>
      <c r="K57" t="b">
        <v>0</v>
      </c>
      <c r="L57">
        <v>26</v>
      </c>
      <c r="M57" t="b">
        <v>1</v>
      </c>
      <c r="N57" t="s">
        <v>8301</v>
      </c>
      <c r="O57">
        <v>101</v>
      </c>
      <c r="P57">
        <v>116.73</v>
      </c>
      <c r="Q57" s="9" t="s">
        <v>8323</v>
      </c>
      <c r="R57" t="s">
        <v>8324</v>
      </c>
      <c r="S57" s="13">
        <v>42360.212025462963</v>
      </c>
      <c r="T57" s="13">
        <v>42390.212025462963</v>
      </c>
    </row>
    <row r="58" spans="1:20" ht="45" x14ac:dyDescent="0.25">
      <c r="A58">
        <v>3010</v>
      </c>
      <c r="B58" s="3" t="s">
        <v>3010</v>
      </c>
      <c r="C58" s="3" t="s">
        <v>7120</v>
      </c>
      <c r="D58" s="5">
        <v>1500</v>
      </c>
      <c r="E58" s="7">
        <v>2370</v>
      </c>
      <c r="F58" t="s">
        <v>8218</v>
      </c>
      <c r="G58" t="s">
        <v>8223</v>
      </c>
      <c r="H58" t="s">
        <v>8245</v>
      </c>
      <c r="I58">
        <v>1424548719</v>
      </c>
      <c r="J58">
        <v>1419364719</v>
      </c>
      <c r="K58" t="b">
        <v>0</v>
      </c>
      <c r="L58">
        <v>15</v>
      </c>
      <c r="M58" t="b">
        <v>1</v>
      </c>
      <c r="N58" t="s">
        <v>8301</v>
      </c>
      <c r="O58">
        <v>158</v>
      </c>
      <c r="P58">
        <v>158</v>
      </c>
      <c r="Q58" s="9" t="s">
        <v>8323</v>
      </c>
      <c r="R58" t="s">
        <v>8324</v>
      </c>
      <c r="S58" s="13">
        <v>41996.832395833335</v>
      </c>
      <c r="T58" s="13">
        <v>42056.832395833335</v>
      </c>
    </row>
    <row r="59" spans="1:20" ht="45" x14ac:dyDescent="0.25">
      <c r="A59">
        <v>3030</v>
      </c>
      <c r="B59" s="3" t="s">
        <v>3030</v>
      </c>
      <c r="C59" s="3" t="s">
        <v>7140</v>
      </c>
      <c r="D59" s="5">
        <v>1750</v>
      </c>
      <c r="E59" s="7">
        <v>1867</v>
      </c>
      <c r="F59" t="s">
        <v>8218</v>
      </c>
      <c r="G59" t="s">
        <v>8223</v>
      </c>
      <c r="H59" t="s">
        <v>8245</v>
      </c>
      <c r="I59">
        <v>1442426171</v>
      </c>
      <c r="J59">
        <v>1439834171</v>
      </c>
      <c r="K59" t="b">
        <v>0</v>
      </c>
      <c r="L59">
        <v>41</v>
      </c>
      <c r="M59" t="b">
        <v>1</v>
      </c>
      <c r="N59" t="s">
        <v>8301</v>
      </c>
      <c r="O59">
        <v>107</v>
      </c>
      <c r="P59">
        <v>45.54</v>
      </c>
      <c r="Q59" s="9" t="s">
        <v>8323</v>
      </c>
      <c r="R59" t="s">
        <v>8324</v>
      </c>
      <c r="S59" s="13">
        <v>42233.747349537036</v>
      </c>
      <c r="T59" s="13">
        <v>42263.747349537036</v>
      </c>
    </row>
    <row r="60" spans="1:20" ht="45" x14ac:dyDescent="0.25">
      <c r="A60">
        <v>2999</v>
      </c>
      <c r="B60" s="3" t="s">
        <v>2999</v>
      </c>
      <c r="C60" s="3" t="s">
        <v>7109</v>
      </c>
      <c r="D60" s="5">
        <v>1350</v>
      </c>
      <c r="E60" s="7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>
        <v>119</v>
      </c>
      <c r="P60">
        <v>80.25</v>
      </c>
      <c r="Q60" s="9" t="s">
        <v>8323</v>
      </c>
      <c r="R60" t="s">
        <v>8324</v>
      </c>
      <c r="S60" s="13">
        <v>42780.740277777775</v>
      </c>
      <c r="T60" s="13">
        <v>42795.083333333328</v>
      </c>
    </row>
    <row r="61" spans="1:20" ht="75" x14ac:dyDescent="0.25">
      <c r="A61">
        <v>3031</v>
      </c>
      <c r="B61" s="3" t="s">
        <v>3031</v>
      </c>
      <c r="C61" s="3" t="s">
        <v>7141</v>
      </c>
      <c r="D61" s="5">
        <v>1500</v>
      </c>
      <c r="E61" s="7">
        <v>1500</v>
      </c>
      <c r="F61" t="s">
        <v>8218</v>
      </c>
      <c r="G61" t="s">
        <v>8223</v>
      </c>
      <c r="H61" t="s">
        <v>8245</v>
      </c>
      <c r="I61">
        <v>1476479447</v>
      </c>
      <c r="J61">
        <v>1471295447</v>
      </c>
      <c r="K61" t="b">
        <v>0</v>
      </c>
      <c r="L61">
        <v>29</v>
      </c>
      <c r="M61" t="b">
        <v>1</v>
      </c>
      <c r="N61" t="s">
        <v>8301</v>
      </c>
      <c r="O61">
        <v>100</v>
      </c>
      <c r="P61">
        <v>51.72</v>
      </c>
      <c r="Q61" s="9" t="s">
        <v>8323</v>
      </c>
      <c r="R61" t="s">
        <v>8324</v>
      </c>
      <c r="S61" s="13">
        <v>42597.882488425923</v>
      </c>
      <c r="T61" s="13">
        <v>42657.882488425923</v>
      </c>
    </row>
    <row r="62" spans="1:20" ht="45" x14ac:dyDescent="0.25">
      <c r="A62">
        <v>3032</v>
      </c>
      <c r="B62" s="3" t="s">
        <v>3032</v>
      </c>
      <c r="C62" s="3" t="s">
        <v>7142</v>
      </c>
      <c r="D62" s="5">
        <v>1000</v>
      </c>
      <c r="E62" s="7">
        <v>1272</v>
      </c>
      <c r="F62" t="s">
        <v>8218</v>
      </c>
      <c r="G62" t="s">
        <v>8223</v>
      </c>
      <c r="H62" t="s">
        <v>8245</v>
      </c>
      <c r="I62">
        <v>1441933459</v>
      </c>
      <c r="J62">
        <v>1439341459</v>
      </c>
      <c r="K62" t="b">
        <v>0</v>
      </c>
      <c r="L62">
        <v>25</v>
      </c>
      <c r="M62" t="b">
        <v>1</v>
      </c>
      <c r="N62" t="s">
        <v>8301</v>
      </c>
      <c r="O62">
        <v>127</v>
      </c>
      <c r="P62">
        <v>50.88</v>
      </c>
      <c r="Q62" s="9" t="s">
        <v>8323</v>
      </c>
      <c r="R62" t="s">
        <v>8324</v>
      </c>
      <c r="S62" s="13">
        <v>42228.044664351852</v>
      </c>
      <c r="T62" s="13">
        <v>42258.044664351852</v>
      </c>
    </row>
    <row r="63" spans="1:20" ht="30" x14ac:dyDescent="0.25">
      <c r="A63">
        <v>3007</v>
      </c>
      <c r="B63" s="3" t="s">
        <v>3007</v>
      </c>
      <c r="C63" s="3" t="s">
        <v>7117</v>
      </c>
      <c r="D63" s="5">
        <v>600</v>
      </c>
      <c r="E63" s="7">
        <v>1080</v>
      </c>
      <c r="F63" t="s">
        <v>8218</v>
      </c>
      <c r="G63" t="s">
        <v>8223</v>
      </c>
      <c r="H63" t="s">
        <v>8245</v>
      </c>
      <c r="I63">
        <v>1429938683</v>
      </c>
      <c r="J63">
        <v>1428124283</v>
      </c>
      <c r="K63" t="b">
        <v>0</v>
      </c>
      <c r="L63">
        <v>20</v>
      </c>
      <c r="M63" t="b">
        <v>1</v>
      </c>
      <c r="N63" t="s">
        <v>8301</v>
      </c>
      <c r="O63">
        <v>180</v>
      </c>
      <c r="P63">
        <v>54</v>
      </c>
      <c r="Q63" s="9" t="s">
        <v>8323</v>
      </c>
      <c r="R63" t="s">
        <v>8324</v>
      </c>
      <c r="S63" s="13">
        <v>42098.216238425928</v>
      </c>
      <c r="T63" s="13">
        <v>42119.216238425928</v>
      </c>
    </row>
    <row r="64" spans="1:20" ht="60" x14ac:dyDescent="0.25">
      <c r="A64">
        <v>3037</v>
      </c>
      <c r="B64" s="3" t="s">
        <v>3037</v>
      </c>
      <c r="C64" s="3" t="s">
        <v>7147</v>
      </c>
      <c r="D64" s="5">
        <v>500</v>
      </c>
      <c r="E64" s="7">
        <v>1066</v>
      </c>
      <c r="F64" t="s">
        <v>8218</v>
      </c>
      <c r="G64" t="s">
        <v>8223</v>
      </c>
      <c r="H64" t="s">
        <v>8245</v>
      </c>
      <c r="I64">
        <v>1285995540</v>
      </c>
      <c r="J64">
        <v>1279574773</v>
      </c>
      <c r="K64" t="b">
        <v>0</v>
      </c>
      <c r="L64">
        <v>32</v>
      </c>
      <c r="M64" t="b">
        <v>1</v>
      </c>
      <c r="N64" t="s">
        <v>8301</v>
      </c>
      <c r="O64">
        <v>213</v>
      </c>
      <c r="P64">
        <v>33.31</v>
      </c>
      <c r="Q64" s="9" t="s">
        <v>8323</v>
      </c>
      <c r="R64" t="s">
        <v>8324</v>
      </c>
      <c r="S64" s="13">
        <v>40378.893206018518</v>
      </c>
      <c r="T64" s="13">
        <v>40453.207638888889</v>
      </c>
    </row>
    <row r="65" spans="1:20" ht="45" x14ac:dyDescent="0.25">
      <c r="A65">
        <v>3038</v>
      </c>
      <c r="B65" s="3" t="s">
        <v>3038</v>
      </c>
      <c r="C65" s="3" t="s">
        <v>7148</v>
      </c>
      <c r="D65" s="5">
        <v>1000</v>
      </c>
      <c r="E65" s="7">
        <v>1005</v>
      </c>
      <c r="F65" t="s">
        <v>8218</v>
      </c>
      <c r="G65" t="s">
        <v>8223</v>
      </c>
      <c r="H65" t="s">
        <v>8245</v>
      </c>
      <c r="I65">
        <v>1457071397</v>
      </c>
      <c r="J65">
        <v>1451887397</v>
      </c>
      <c r="K65" t="b">
        <v>0</v>
      </c>
      <c r="L65">
        <v>27</v>
      </c>
      <c r="M65" t="b">
        <v>1</v>
      </c>
      <c r="N65" t="s">
        <v>8301</v>
      </c>
      <c r="O65">
        <v>101</v>
      </c>
      <c r="P65">
        <v>37.22</v>
      </c>
      <c r="Q65" s="9" t="s">
        <v>8323</v>
      </c>
      <c r="R65" t="s">
        <v>8324</v>
      </c>
      <c r="S65" s="13">
        <v>42373.252280092594</v>
      </c>
      <c r="T65" s="13">
        <v>42433.252280092594</v>
      </c>
    </row>
    <row r="66" spans="1:20" x14ac:dyDescent="0.25">
      <c r="A66">
        <v>2993</v>
      </c>
      <c r="B66" s="3" t="s">
        <v>2993</v>
      </c>
      <c r="C66" s="3" t="s">
        <v>7103</v>
      </c>
      <c r="D66" s="5">
        <v>1000</v>
      </c>
      <c r="E66" s="7">
        <v>1003</v>
      </c>
      <c r="F66" t="s">
        <v>8218</v>
      </c>
      <c r="G66" t="s">
        <v>8223</v>
      </c>
      <c r="H66" t="s">
        <v>8245</v>
      </c>
      <c r="I66">
        <v>1455998867</v>
      </c>
      <c r="J66">
        <v>1453406867</v>
      </c>
      <c r="K66" t="b">
        <v>0</v>
      </c>
      <c r="L66">
        <v>22</v>
      </c>
      <c r="M66" t="b">
        <v>1</v>
      </c>
      <c r="N66" t="s">
        <v>8301</v>
      </c>
      <c r="O66">
        <v>100</v>
      </c>
      <c r="P66">
        <v>45.59</v>
      </c>
      <c r="Q66" s="9" t="s">
        <v>8323</v>
      </c>
      <c r="R66" t="s">
        <v>8324</v>
      </c>
      <c r="S66" s="13">
        <v>42390.838738425926</v>
      </c>
      <c r="T66" s="13">
        <v>42420.838738425926</v>
      </c>
    </row>
    <row r="67" spans="1:20" ht="45" x14ac:dyDescent="0.25">
      <c r="A67">
        <v>3047</v>
      </c>
      <c r="B67" s="3" t="s">
        <v>3047</v>
      </c>
      <c r="C67" s="3" t="s">
        <v>7157</v>
      </c>
      <c r="D67" s="5">
        <v>500</v>
      </c>
      <c r="E67" s="7">
        <v>745</v>
      </c>
      <c r="F67" t="s">
        <v>8218</v>
      </c>
      <c r="G67" t="s">
        <v>8223</v>
      </c>
      <c r="H67" t="s">
        <v>8245</v>
      </c>
      <c r="I67">
        <v>1461762960</v>
      </c>
      <c r="J67">
        <v>1457999054</v>
      </c>
      <c r="K67" t="b">
        <v>0</v>
      </c>
      <c r="L67">
        <v>20</v>
      </c>
      <c r="M67" t="b">
        <v>1</v>
      </c>
      <c r="N67" t="s">
        <v>8301</v>
      </c>
      <c r="O67">
        <v>149</v>
      </c>
      <c r="P67">
        <v>37.25</v>
      </c>
      <c r="Q67" s="9" t="s">
        <v>8323</v>
      </c>
      <c r="R67" t="s">
        <v>8324</v>
      </c>
      <c r="S67" s="13">
        <v>42443.989050925928</v>
      </c>
      <c r="T67" s="13">
        <v>42487.552777777775</v>
      </c>
    </row>
    <row r="68" spans="1:20" ht="30" x14ac:dyDescent="0.25">
      <c r="A68">
        <v>3050</v>
      </c>
      <c r="B68" s="3" t="s">
        <v>3050</v>
      </c>
      <c r="C68" s="3" t="s">
        <v>7160</v>
      </c>
      <c r="D68" s="5">
        <v>600</v>
      </c>
      <c r="E68" s="7">
        <v>636</v>
      </c>
      <c r="F68" t="s">
        <v>8218</v>
      </c>
      <c r="G68" t="s">
        <v>8223</v>
      </c>
      <c r="H68" t="s">
        <v>8245</v>
      </c>
      <c r="I68">
        <v>1462420960</v>
      </c>
      <c r="J68">
        <v>1459828960</v>
      </c>
      <c r="K68" t="b">
        <v>0</v>
      </c>
      <c r="L68">
        <v>9</v>
      </c>
      <c r="M68" t="b">
        <v>1</v>
      </c>
      <c r="N68" t="s">
        <v>8301</v>
      </c>
      <c r="O68">
        <v>106</v>
      </c>
      <c r="P68">
        <v>70.67</v>
      </c>
      <c r="Q68" s="9" t="s">
        <v>8323</v>
      </c>
      <c r="R68" t="s">
        <v>8324</v>
      </c>
      <c r="S68" s="13">
        <v>42465.16851851852</v>
      </c>
      <c r="T68" s="13">
        <v>42495.16851851852</v>
      </c>
    </row>
    <row r="69" spans="1:20" ht="45" x14ac:dyDescent="0.25">
      <c r="A69">
        <v>3000</v>
      </c>
      <c r="B69" s="3" t="s">
        <v>3000</v>
      </c>
      <c r="C69" s="3" t="s">
        <v>7110</v>
      </c>
      <c r="D69" s="5">
        <v>500</v>
      </c>
      <c r="E69" s="7">
        <v>500</v>
      </c>
      <c r="F69" t="s">
        <v>8218</v>
      </c>
      <c r="G69" t="s">
        <v>8223</v>
      </c>
      <c r="H69" t="s">
        <v>8245</v>
      </c>
      <c r="I69">
        <v>1485885600</v>
      </c>
      <c r="J69">
        <v>1484682670</v>
      </c>
      <c r="K69" t="b">
        <v>0</v>
      </c>
      <c r="L69">
        <v>8</v>
      </c>
      <c r="M69" t="b">
        <v>1</v>
      </c>
      <c r="N69" t="s">
        <v>8301</v>
      </c>
      <c r="O69">
        <v>100</v>
      </c>
      <c r="P69">
        <v>62.5</v>
      </c>
      <c r="Q69" s="9" t="s">
        <v>8323</v>
      </c>
      <c r="R69" t="s">
        <v>8324</v>
      </c>
      <c r="S69" s="13">
        <v>42752.827199074076</v>
      </c>
      <c r="T69" s="13">
        <v>42766.75</v>
      </c>
    </row>
  </sheetData>
  <conditionalFormatting sqref="F1:F69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69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1DE6-2D9A-42EA-9868-693CE3DA92A5}">
  <dimension ref="A1:T60"/>
  <sheetViews>
    <sheetView workbookViewId="0">
      <selection activeCell="C5" sqref="C5"/>
    </sheetView>
  </sheetViews>
  <sheetFormatPr defaultRowHeight="15" x14ac:dyDescent="0.25"/>
  <cols>
    <col min="1" max="1" width="10.28515625" bestFit="1" customWidth="1"/>
    <col min="2" max="2" width="41.140625" bestFit="1" customWidth="1"/>
    <col min="3" max="3" width="47.28515625" bestFit="1" customWidth="1"/>
    <col min="4" max="4" width="18.85546875" bestFit="1" customWidth="1"/>
    <col min="5" max="5" width="17.42578125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0.140625" bestFit="1" customWidth="1"/>
    <col min="18" max="18" width="18.28515625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>
        <v>3090</v>
      </c>
      <c r="B2" s="3" t="s">
        <v>3090</v>
      </c>
      <c r="C2" s="3" t="s">
        <v>7200</v>
      </c>
      <c r="D2" s="5">
        <v>225000</v>
      </c>
      <c r="E2" s="7">
        <v>11432</v>
      </c>
      <c r="F2" t="s">
        <v>8220</v>
      </c>
      <c r="G2" t="s">
        <v>8223</v>
      </c>
      <c r="H2" t="s">
        <v>8245</v>
      </c>
      <c r="I2">
        <v>1430505545</v>
      </c>
      <c r="J2">
        <v>1425325145</v>
      </c>
      <c r="K2" t="b">
        <v>0</v>
      </c>
      <c r="L2">
        <v>9</v>
      </c>
      <c r="M2" t="b">
        <v>0</v>
      </c>
      <c r="N2" t="s">
        <v>8301</v>
      </c>
      <c r="O2">
        <v>5</v>
      </c>
      <c r="P2">
        <v>1270.22</v>
      </c>
      <c r="Q2" s="9" t="s">
        <v>8323</v>
      </c>
      <c r="R2" t="s">
        <v>8324</v>
      </c>
      <c r="S2" s="13">
        <v>42065.818807870368</v>
      </c>
      <c r="T2" s="13">
        <v>42125.777141203704</v>
      </c>
    </row>
    <row r="3" spans="1:20" ht="45" x14ac:dyDescent="0.25">
      <c r="A3">
        <v>3079</v>
      </c>
      <c r="B3" s="3" t="s">
        <v>3079</v>
      </c>
      <c r="C3" s="3" t="s">
        <v>7189</v>
      </c>
      <c r="D3" s="5">
        <v>1333666</v>
      </c>
      <c r="E3" s="7">
        <v>11226</v>
      </c>
      <c r="F3" t="s">
        <v>8220</v>
      </c>
      <c r="G3" t="s">
        <v>8223</v>
      </c>
      <c r="H3" t="s">
        <v>8245</v>
      </c>
      <c r="I3">
        <v>1427040435</v>
      </c>
      <c r="J3">
        <v>1424452035</v>
      </c>
      <c r="K3" t="b">
        <v>0</v>
      </c>
      <c r="L3">
        <v>27</v>
      </c>
      <c r="M3" t="b">
        <v>0</v>
      </c>
      <c r="N3" t="s">
        <v>8301</v>
      </c>
      <c r="O3">
        <v>1</v>
      </c>
      <c r="P3">
        <v>415.78</v>
      </c>
      <c r="Q3" s="9" t="s">
        <v>8323</v>
      </c>
      <c r="R3" t="s">
        <v>8324</v>
      </c>
      <c r="S3" s="13">
        <v>42055.713368055556</v>
      </c>
      <c r="T3" s="13">
        <v>42085.671701388885</v>
      </c>
    </row>
    <row r="4" spans="1:20" ht="30" x14ac:dyDescent="0.25">
      <c r="A4">
        <v>3064</v>
      </c>
      <c r="B4" s="3" t="s">
        <v>3064</v>
      </c>
      <c r="C4" s="3" t="s">
        <v>7174</v>
      </c>
      <c r="D4" s="5">
        <v>75000</v>
      </c>
      <c r="E4" s="7">
        <v>8471</v>
      </c>
      <c r="F4" t="s">
        <v>8220</v>
      </c>
      <c r="G4" t="s">
        <v>8223</v>
      </c>
      <c r="H4" t="s">
        <v>8245</v>
      </c>
      <c r="I4">
        <v>1448175540</v>
      </c>
      <c r="J4">
        <v>1445483246</v>
      </c>
      <c r="K4" t="b">
        <v>0</v>
      </c>
      <c r="L4">
        <v>72</v>
      </c>
      <c r="M4" t="b">
        <v>0</v>
      </c>
      <c r="N4" t="s">
        <v>8301</v>
      </c>
      <c r="O4">
        <v>11</v>
      </c>
      <c r="P4">
        <v>117.65</v>
      </c>
      <c r="Q4" s="9" t="s">
        <v>8323</v>
      </c>
      <c r="R4" t="s">
        <v>8324</v>
      </c>
      <c r="S4" s="13">
        <v>42299.130162037036</v>
      </c>
      <c r="T4" s="13">
        <v>42330.290972222225</v>
      </c>
    </row>
    <row r="5" spans="1:20" ht="45" x14ac:dyDescent="0.25">
      <c r="A5">
        <v>3107</v>
      </c>
      <c r="B5" s="3" t="s">
        <v>3107</v>
      </c>
      <c r="C5" s="3" t="s">
        <v>7217</v>
      </c>
      <c r="D5" s="5">
        <v>40000</v>
      </c>
      <c r="E5" s="7">
        <v>7905</v>
      </c>
      <c r="F5" t="s">
        <v>8220</v>
      </c>
      <c r="G5" t="s">
        <v>8223</v>
      </c>
      <c r="H5" t="s">
        <v>8245</v>
      </c>
      <c r="I5">
        <v>1431372751</v>
      </c>
      <c r="J5">
        <v>1430767951</v>
      </c>
      <c r="K5" t="b">
        <v>0</v>
      </c>
      <c r="L5">
        <v>29</v>
      </c>
      <c r="M5" t="b">
        <v>0</v>
      </c>
      <c r="N5" t="s">
        <v>8301</v>
      </c>
      <c r="O5">
        <v>20</v>
      </c>
      <c r="P5">
        <v>272.58999999999997</v>
      </c>
      <c r="Q5" s="9" t="s">
        <v>8323</v>
      </c>
      <c r="R5" t="s">
        <v>8324</v>
      </c>
      <c r="S5" s="13">
        <v>42128.814247685179</v>
      </c>
      <c r="T5" s="13">
        <v>42135.814247685179</v>
      </c>
    </row>
    <row r="6" spans="1:20" ht="45" x14ac:dyDescent="0.25">
      <c r="A6">
        <v>3071</v>
      </c>
      <c r="B6" s="3" t="s">
        <v>3071</v>
      </c>
      <c r="C6" s="3" t="s">
        <v>7181</v>
      </c>
      <c r="D6" s="5">
        <v>12000</v>
      </c>
      <c r="E6" s="7">
        <v>7173</v>
      </c>
      <c r="F6" t="s">
        <v>8220</v>
      </c>
      <c r="G6" t="s">
        <v>8223</v>
      </c>
      <c r="H6" t="s">
        <v>8245</v>
      </c>
      <c r="I6">
        <v>1429595940</v>
      </c>
      <c r="J6">
        <v>1428082481</v>
      </c>
      <c r="K6" t="b">
        <v>0</v>
      </c>
      <c r="L6">
        <v>117</v>
      </c>
      <c r="M6" t="b">
        <v>0</v>
      </c>
      <c r="N6" t="s">
        <v>8301</v>
      </c>
      <c r="O6">
        <v>60</v>
      </c>
      <c r="P6">
        <v>61.31</v>
      </c>
      <c r="Q6" s="9" t="s">
        <v>8323</v>
      </c>
      <c r="R6" t="s">
        <v>8324</v>
      </c>
      <c r="S6" s="13">
        <v>42097.732418981483</v>
      </c>
      <c r="T6" s="13">
        <v>42115.249305555553</v>
      </c>
    </row>
    <row r="7" spans="1:20" ht="45" x14ac:dyDescent="0.25">
      <c r="A7">
        <v>3062</v>
      </c>
      <c r="B7" s="3" t="s">
        <v>3062</v>
      </c>
      <c r="C7" s="3" t="s">
        <v>7172</v>
      </c>
      <c r="D7" s="5">
        <v>10000</v>
      </c>
      <c r="E7" s="7">
        <v>6684</v>
      </c>
      <c r="F7" t="s">
        <v>8220</v>
      </c>
      <c r="G7" t="s">
        <v>8223</v>
      </c>
      <c r="H7" t="s">
        <v>8245</v>
      </c>
      <c r="I7">
        <v>1443636000</v>
      </c>
      <c r="J7">
        <v>1441111892</v>
      </c>
      <c r="K7" t="b">
        <v>0</v>
      </c>
      <c r="L7">
        <v>67</v>
      </c>
      <c r="M7" t="b">
        <v>0</v>
      </c>
      <c r="N7" t="s">
        <v>8301</v>
      </c>
      <c r="O7">
        <v>67</v>
      </c>
      <c r="P7">
        <v>99.76</v>
      </c>
      <c r="Q7" s="9" t="s">
        <v>8323</v>
      </c>
      <c r="R7" t="s">
        <v>8324</v>
      </c>
      <c r="S7" s="13">
        <v>42248.535787037035</v>
      </c>
      <c r="T7" s="13">
        <v>42277.75</v>
      </c>
    </row>
    <row r="8" spans="1:20" ht="45" x14ac:dyDescent="0.25">
      <c r="A8">
        <v>3109</v>
      </c>
      <c r="B8" s="3" t="s">
        <v>3109</v>
      </c>
      <c r="C8" s="3" t="s">
        <v>7219</v>
      </c>
      <c r="D8" s="5">
        <v>26500</v>
      </c>
      <c r="E8" s="7">
        <v>6633</v>
      </c>
      <c r="F8" t="s">
        <v>8220</v>
      </c>
      <c r="G8" t="s">
        <v>8223</v>
      </c>
      <c r="H8" t="s">
        <v>8245</v>
      </c>
      <c r="I8">
        <v>1409194810</v>
      </c>
      <c r="J8">
        <v>1406170810</v>
      </c>
      <c r="K8" t="b">
        <v>0</v>
      </c>
      <c r="L8">
        <v>114</v>
      </c>
      <c r="M8" t="b">
        <v>0</v>
      </c>
      <c r="N8" t="s">
        <v>8301</v>
      </c>
      <c r="O8">
        <v>25</v>
      </c>
      <c r="P8">
        <v>58.18</v>
      </c>
      <c r="Q8" s="9" t="s">
        <v>8323</v>
      </c>
      <c r="R8" t="s">
        <v>8324</v>
      </c>
      <c r="S8" s="13">
        <v>41844.125115740739</v>
      </c>
      <c r="T8" s="13">
        <v>41879.125115740739</v>
      </c>
    </row>
    <row r="9" spans="1:20" ht="30" x14ac:dyDescent="0.25">
      <c r="A9">
        <v>3089</v>
      </c>
      <c r="B9" s="3" t="s">
        <v>3089</v>
      </c>
      <c r="C9" s="3" t="s">
        <v>7199</v>
      </c>
      <c r="D9" s="5">
        <v>25000</v>
      </c>
      <c r="E9" s="7">
        <v>5854</v>
      </c>
      <c r="F9" t="s">
        <v>8220</v>
      </c>
      <c r="G9" t="s">
        <v>8223</v>
      </c>
      <c r="H9" t="s">
        <v>8245</v>
      </c>
      <c r="I9">
        <v>1468029540</v>
      </c>
      <c r="J9">
        <v>1465304483</v>
      </c>
      <c r="K9" t="b">
        <v>0</v>
      </c>
      <c r="L9">
        <v>45</v>
      </c>
      <c r="M9" t="b">
        <v>0</v>
      </c>
      <c r="N9" t="s">
        <v>8301</v>
      </c>
      <c r="O9">
        <v>23</v>
      </c>
      <c r="P9">
        <v>130.09</v>
      </c>
      <c r="Q9" s="9" t="s">
        <v>8323</v>
      </c>
      <c r="R9" t="s">
        <v>8324</v>
      </c>
      <c r="S9" s="13">
        <v>42528.542627314819</v>
      </c>
      <c r="T9" s="13">
        <v>42560.082638888889</v>
      </c>
    </row>
    <row r="10" spans="1:20" ht="30" x14ac:dyDescent="0.25">
      <c r="A10">
        <v>3111</v>
      </c>
      <c r="B10" s="3" t="s">
        <v>3111</v>
      </c>
      <c r="C10" s="3" t="s">
        <v>7221</v>
      </c>
      <c r="D10" s="5">
        <v>20000</v>
      </c>
      <c r="E10" s="7">
        <v>5328</v>
      </c>
      <c r="F10" t="s">
        <v>8220</v>
      </c>
      <c r="G10" t="s">
        <v>8223</v>
      </c>
      <c r="H10" t="s">
        <v>8245</v>
      </c>
      <c r="I10">
        <v>1412432220</v>
      </c>
      <c r="J10">
        <v>1409753820</v>
      </c>
      <c r="K10" t="b">
        <v>0</v>
      </c>
      <c r="L10">
        <v>76</v>
      </c>
      <c r="M10" t="b">
        <v>0</v>
      </c>
      <c r="N10" t="s">
        <v>8301</v>
      </c>
      <c r="O10">
        <v>27</v>
      </c>
      <c r="P10">
        <v>70.11</v>
      </c>
      <c r="Q10" s="9" t="s">
        <v>8323</v>
      </c>
      <c r="R10" t="s">
        <v>8324</v>
      </c>
      <c r="S10" s="13">
        <v>41885.595138888886</v>
      </c>
      <c r="T10" s="13">
        <v>41916.595138888886</v>
      </c>
    </row>
    <row r="11" spans="1:20" ht="45" x14ac:dyDescent="0.25">
      <c r="A11">
        <v>3113</v>
      </c>
      <c r="B11" s="3" t="s">
        <v>3113</v>
      </c>
      <c r="C11" s="3" t="s">
        <v>7223</v>
      </c>
      <c r="D11" s="5">
        <v>109225</v>
      </c>
      <c r="E11" s="7">
        <v>4635</v>
      </c>
      <c r="F11" t="s">
        <v>8220</v>
      </c>
      <c r="G11" t="s">
        <v>8223</v>
      </c>
      <c r="H11" t="s">
        <v>8245</v>
      </c>
      <c r="I11">
        <v>1429291982</v>
      </c>
      <c r="J11">
        <v>1426699982</v>
      </c>
      <c r="K11" t="b">
        <v>0</v>
      </c>
      <c r="L11">
        <v>37</v>
      </c>
      <c r="M11" t="b">
        <v>0</v>
      </c>
      <c r="N11" t="s">
        <v>8301</v>
      </c>
      <c r="O11">
        <v>4</v>
      </c>
      <c r="P11">
        <v>125.27</v>
      </c>
      <c r="Q11" s="9" t="s">
        <v>8323</v>
      </c>
      <c r="R11" t="s">
        <v>8324</v>
      </c>
      <c r="S11" s="13">
        <v>42081.731273148151</v>
      </c>
      <c r="T11" s="13">
        <v>42111.731273148151</v>
      </c>
    </row>
    <row r="12" spans="1:20" ht="45" x14ac:dyDescent="0.25">
      <c r="A12">
        <v>3105</v>
      </c>
      <c r="B12" s="3" t="s">
        <v>3105</v>
      </c>
      <c r="C12" s="3" t="s">
        <v>7215</v>
      </c>
      <c r="D12" s="5">
        <v>5845</v>
      </c>
      <c r="E12" s="7">
        <v>2476</v>
      </c>
      <c r="F12" t="s">
        <v>8220</v>
      </c>
      <c r="G12" t="s">
        <v>8223</v>
      </c>
      <c r="H12" t="s">
        <v>8245</v>
      </c>
      <c r="I12">
        <v>1413694800</v>
      </c>
      <c r="J12">
        <v>1408986916</v>
      </c>
      <c r="K12" t="b">
        <v>0</v>
      </c>
      <c r="L12">
        <v>31</v>
      </c>
      <c r="M12" t="b">
        <v>0</v>
      </c>
      <c r="N12" t="s">
        <v>8301</v>
      </c>
      <c r="O12">
        <v>42</v>
      </c>
      <c r="P12">
        <v>79.87</v>
      </c>
      <c r="Q12" s="9" t="s">
        <v>8323</v>
      </c>
      <c r="R12" t="s">
        <v>8324</v>
      </c>
      <c r="S12" s="13">
        <v>41876.718935185185</v>
      </c>
      <c r="T12" s="13">
        <v>41931.208333333336</v>
      </c>
    </row>
    <row r="13" spans="1:20" ht="45" x14ac:dyDescent="0.25">
      <c r="A13">
        <v>3081</v>
      </c>
      <c r="B13" s="3" t="s">
        <v>3081</v>
      </c>
      <c r="C13" s="3" t="s">
        <v>7191</v>
      </c>
      <c r="D13" s="5">
        <v>1000000</v>
      </c>
      <c r="E13" s="7">
        <v>2103</v>
      </c>
      <c r="F13" t="s">
        <v>8220</v>
      </c>
      <c r="G13" t="s">
        <v>8223</v>
      </c>
      <c r="H13" t="s">
        <v>8245</v>
      </c>
      <c r="I13">
        <v>1442722891</v>
      </c>
      <c r="J13">
        <v>1440130891</v>
      </c>
      <c r="K13" t="b">
        <v>0</v>
      </c>
      <c r="L13">
        <v>5</v>
      </c>
      <c r="M13" t="b">
        <v>0</v>
      </c>
      <c r="N13" t="s">
        <v>8301</v>
      </c>
      <c r="O13">
        <v>0</v>
      </c>
      <c r="P13">
        <v>420.6</v>
      </c>
      <c r="Q13" s="9" t="s">
        <v>8323</v>
      </c>
      <c r="R13" t="s">
        <v>8324</v>
      </c>
      <c r="S13" s="13">
        <v>42237.181608796294</v>
      </c>
      <c r="T13" s="13">
        <v>42267.181608796294</v>
      </c>
    </row>
    <row r="14" spans="1:20" ht="45" x14ac:dyDescent="0.25">
      <c r="A14">
        <v>3100</v>
      </c>
      <c r="B14" s="3" t="s">
        <v>3100</v>
      </c>
      <c r="C14" s="3" t="s">
        <v>7210</v>
      </c>
      <c r="D14" s="5">
        <v>12000</v>
      </c>
      <c r="E14" s="7">
        <v>1827</v>
      </c>
      <c r="F14" t="s">
        <v>8220</v>
      </c>
      <c r="G14" t="s">
        <v>8223</v>
      </c>
      <c r="H14" t="s">
        <v>8245</v>
      </c>
      <c r="I14">
        <v>1413816975</v>
      </c>
      <c r="J14">
        <v>1411224975</v>
      </c>
      <c r="K14" t="b">
        <v>0</v>
      </c>
      <c r="L14">
        <v>13</v>
      </c>
      <c r="M14" t="b">
        <v>0</v>
      </c>
      <c r="N14" t="s">
        <v>8301</v>
      </c>
      <c r="O14">
        <v>15</v>
      </c>
      <c r="P14">
        <v>140.54</v>
      </c>
      <c r="Q14" s="9" t="s">
        <v>8323</v>
      </c>
      <c r="R14" t="s">
        <v>8324</v>
      </c>
      <c r="S14" s="13">
        <v>41902.622395833336</v>
      </c>
      <c r="T14" s="13">
        <v>41932.622395833336</v>
      </c>
    </row>
    <row r="15" spans="1:20" ht="45" x14ac:dyDescent="0.25">
      <c r="A15">
        <v>3098</v>
      </c>
      <c r="B15" s="3" t="s">
        <v>3098</v>
      </c>
      <c r="C15" s="3" t="s">
        <v>7208</v>
      </c>
      <c r="D15" s="5">
        <v>48725</v>
      </c>
      <c r="E15" s="7">
        <v>1758</v>
      </c>
      <c r="F15" t="s">
        <v>8220</v>
      </c>
      <c r="G15" t="s">
        <v>8223</v>
      </c>
      <c r="H15" t="s">
        <v>8245</v>
      </c>
      <c r="I15">
        <v>1454890620</v>
      </c>
      <c r="J15">
        <v>1450724449</v>
      </c>
      <c r="K15" t="b">
        <v>0</v>
      </c>
      <c r="L15">
        <v>27</v>
      </c>
      <c r="M15" t="b">
        <v>0</v>
      </c>
      <c r="N15" t="s">
        <v>8301</v>
      </c>
      <c r="O15">
        <v>4</v>
      </c>
      <c r="P15">
        <v>65.11</v>
      </c>
      <c r="Q15" s="9" t="s">
        <v>8323</v>
      </c>
      <c r="R15" t="s">
        <v>8324</v>
      </c>
      <c r="S15" s="13">
        <v>42359.792233796295</v>
      </c>
      <c r="T15" s="13">
        <v>42408.01180555555</v>
      </c>
    </row>
    <row r="16" spans="1:20" ht="30" x14ac:dyDescent="0.25">
      <c r="A16">
        <v>3076</v>
      </c>
      <c r="B16" s="3" t="s">
        <v>3076</v>
      </c>
      <c r="C16" s="3" t="s">
        <v>7186</v>
      </c>
      <c r="D16" s="5">
        <v>10000</v>
      </c>
      <c r="E16" s="7">
        <v>1506</v>
      </c>
      <c r="F16" t="s">
        <v>8220</v>
      </c>
      <c r="G16" t="s">
        <v>8223</v>
      </c>
      <c r="H16" t="s">
        <v>8245</v>
      </c>
      <c r="I16">
        <v>1444405123</v>
      </c>
      <c r="J16">
        <v>1439221123</v>
      </c>
      <c r="K16" t="b">
        <v>0</v>
      </c>
      <c r="L16">
        <v>50</v>
      </c>
      <c r="M16" t="b">
        <v>0</v>
      </c>
      <c r="N16" t="s">
        <v>8301</v>
      </c>
      <c r="O16">
        <v>15</v>
      </c>
      <c r="P16">
        <v>30.12</v>
      </c>
      <c r="Q16" s="9" t="s">
        <v>8323</v>
      </c>
      <c r="R16" t="s">
        <v>8324</v>
      </c>
      <c r="S16" s="13">
        <v>42226.651886574073</v>
      </c>
      <c r="T16" s="13">
        <v>42286.651886574073</v>
      </c>
    </row>
    <row r="17" spans="1:20" ht="45" x14ac:dyDescent="0.25">
      <c r="A17">
        <v>3075</v>
      </c>
      <c r="B17" s="3" t="s">
        <v>3075</v>
      </c>
      <c r="C17" s="3" t="s">
        <v>7185</v>
      </c>
      <c r="D17" s="5">
        <v>15000</v>
      </c>
      <c r="E17" s="7">
        <v>1296</v>
      </c>
      <c r="F17" t="s">
        <v>8220</v>
      </c>
      <c r="G17" t="s">
        <v>8223</v>
      </c>
      <c r="H17" t="s">
        <v>8245</v>
      </c>
      <c r="I17">
        <v>1471573640</v>
      </c>
      <c r="J17">
        <v>1467253640</v>
      </c>
      <c r="K17" t="b">
        <v>0</v>
      </c>
      <c r="L17">
        <v>20</v>
      </c>
      <c r="M17" t="b">
        <v>0</v>
      </c>
      <c r="N17" t="s">
        <v>8301</v>
      </c>
      <c r="O17">
        <v>9</v>
      </c>
      <c r="P17">
        <v>64.8</v>
      </c>
      <c r="Q17" s="9" t="s">
        <v>8323</v>
      </c>
      <c r="R17" t="s">
        <v>8324</v>
      </c>
      <c r="S17" s="13">
        <v>42551.102314814809</v>
      </c>
      <c r="T17" s="13">
        <v>42601.102314814809</v>
      </c>
    </row>
    <row r="18" spans="1:20" ht="45" x14ac:dyDescent="0.25">
      <c r="A18">
        <v>3092</v>
      </c>
      <c r="B18" s="3" t="s">
        <v>3092</v>
      </c>
      <c r="C18" s="3" t="s">
        <v>7202</v>
      </c>
      <c r="D18" s="5">
        <v>100000</v>
      </c>
      <c r="E18" s="7">
        <v>1183.19</v>
      </c>
      <c r="F18" t="s">
        <v>8220</v>
      </c>
      <c r="G18" t="s">
        <v>8223</v>
      </c>
      <c r="H18" t="s">
        <v>8245</v>
      </c>
      <c r="I18">
        <v>1444946400</v>
      </c>
      <c r="J18">
        <v>1441723912</v>
      </c>
      <c r="K18" t="b">
        <v>0</v>
      </c>
      <c r="L18">
        <v>21</v>
      </c>
      <c r="M18" t="b">
        <v>0</v>
      </c>
      <c r="N18" t="s">
        <v>8301</v>
      </c>
      <c r="O18">
        <v>1</v>
      </c>
      <c r="P18">
        <v>56.34</v>
      </c>
      <c r="Q18" s="9" t="s">
        <v>8323</v>
      </c>
      <c r="R18" t="s">
        <v>8324</v>
      </c>
      <c r="S18" s="13">
        <v>42255.619351851856</v>
      </c>
      <c r="T18" s="13">
        <v>42292.916666666672</v>
      </c>
    </row>
    <row r="19" spans="1:20" ht="45" x14ac:dyDescent="0.25">
      <c r="A19">
        <v>2947</v>
      </c>
      <c r="B19" s="3" t="s">
        <v>2947</v>
      </c>
      <c r="C19" s="3" t="s">
        <v>7057</v>
      </c>
      <c r="D19" s="5">
        <v>25000</v>
      </c>
      <c r="E19" s="7">
        <v>1072</v>
      </c>
      <c r="F19" t="s">
        <v>8220</v>
      </c>
      <c r="G19" t="s">
        <v>8223</v>
      </c>
      <c r="H19" t="s">
        <v>8245</v>
      </c>
      <c r="I19">
        <v>1480007460</v>
      </c>
      <c r="J19">
        <v>1475760567</v>
      </c>
      <c r="K19" t="b">
        <v>0</v>
      </c>
      <c r="L19">
        <v>13</v>
      </c>
      <c r="M19" t="b">
        <v>0</v>
      </c>
      <c r="N19" t="s">
        <v>8301</v>
      </c>
      <c r="O19">
        <v>4</v>
      </c>
      <c r="P19">
        <v>82.46</v>
      </c>
      <c r="Q19" s="9" t="s">
        <v>8323</v>
      </c>
      <c r="R19" t="s">
        <v>8324</v>
      </c>
      <c r="S19" s="13">
        <v>42649.562118055561</v>
      </c>
      <c r="T19" s="13">
        <v>42698.715972222228</v>
      </c>
    </row>
    <row r="20" spans="1:20" ht="45" x14ac:dyDescent="0.25">
      <c r="A20">
        <v>3091</v>
      </c>
      <c r="B20" s="3" t="s">
        <v>3091</v>
      </c>
      <c r="C20" s="3" t="s">
        <v>7201</v>
      </c>
      <c r="D20" s="5">
        <v>5000</v>
      </c>
      <c r="E20" s="7">
        <v>796</v>
      </c>
      <c r="F20" t="s">
        <v>8220</v>
      </c>
      <c r="G20" t="s">
        <v>8223</v>
      </c>
      <c r="H20" t="s">
        <v>8245</v>
      </c>
      <c r="I20">
        <v>1471214743</v>
      </c>
      <c r="J20">
        <v>1468622743</v>
      </c>
      <c r="K20" t="b">
        <v>0</v>
      </c>
      <c r="L20">
        <v>9</v>
      </c>
      <c r="M20" t="b">
        <v>0</v>
      </c>
      <c r="N20" t="s">
        <v>8301</v>
      </c>
      <c r="O20">
        <v>16</v>
      </c>
      <c r="P20">
        <v>88.44</v>
      </c>
      <c r="Q20" s="9" t="s">
        <v>8323</v>
      </c>
      <c r="R20" t="s">
        <v>8324</v>
      </c>
      <c r="S20" s="13">
        <v>42566.948414351849</v>
      </c>
      <c r="T20" s="13">
        <v>42596.948414351849</v>
      </c>
    </row>
    <row r="21" spans="1:20" ht="45" x14ac:dyDescent="0.25">
      <c r="A21">
        <v>3096</v>
      </c>
      <c r="B21" s="3" t="s">
        <v>3096</v>
      </c>
      <c r="C21" s="3" t="s">
        <v>7206</v>
      </c>
      <c r="D21" s="5">
        <v>20000</v>
      </c>
      <c r="E21" s="7">
        <v>795</v>
      </c>
      <c r="F21" t="s">
        <v>8220</v>
      </c>
      <c r="G21" t="s">
        <v>8223</v>
      </c>
      <c r="H21" t="s">
        <v>8245</v>
      </c>
      <c r="I21">
        <v>1432151326</v>
      </c>
      <c r="J21">
        <v>1429559326</v>
      </c>
      <c r="K21" t="b">
        <v>0</v>
      </c>
      <c r="L21">
        <v>14</v>
      </c>
      <c r="M21" t="b">
        <v>0</v>
      </c>
      <c r="N21" t="s">
        <v>8301</v>
      </c>
      <c r="O21">
        <v>4</v>
      </c>
      <c r="P21">
        <v>56.79</v>
      </c>
      <c r="Q21" s="9" t="s">
        <v>8323</v>
      </c>
      <c r="R21" t="s">
        <v>8324</v>
      </c>
      <c r="S21" s="13">
        <v>42114.825532407413</v>
      </c>
      <c r="T21" s="13">
        <v>42144.825532407413</v>
      </c>
    </row>
    <row r="22" spans="1:20" ht="45" x14ac:dyDescent="0.25">
      <c r="A22">
        <v>3073</v>
      </c>
      <c r="B22" s="3" t="s">
        <v>3073</v>
      </c>
      <c r="C22" s="3" t="s">
        <v>7183</v>
      </c>
      <c r="D22" s="5">
        <v>2800000</v>
      </c>
      <c r="E22" s="7">
        <v>645</v>
      </c>
      <c r="F22" t="s">
        <v>8220</v>
      </c>
      <c r="G22" t="s">
        <v>8223</v>
      </c>
      <c r="H22" t="s">
        <v>8245</v>
      </c>
      <c r="I22">
        <v>1434309540</v>
      </c>
      <c r="J22">
        <v>1429287900</v>
      </c>
      <c r="K22" t="b">
        <v>0</v>
      </c>
      <c r="L22">
        <v>7</v>
      </c>
      <c r="M22" t="b">
        <v>0</v>
      </c>
      <c r="N22" t="s">
        <v>8301</v>
      </c>
      <c r="O22">
        <v>0</v>
      </c>
      <c r="P22">
        <v>92.14</v>
      </c>
      <c r="Q22" s="9" t="s">
        <v>8323</v>
      </c>
      <c r="R22" t="s">
        <v>8324</v>
      </c>
      <c r="S22" s="13">
        <v>42111.684027777781</v>
      </c>
      <c r="T22" s="13">
        <v>42169.804861111115</v>
      </c>
    </row>
    <row r="23" spans="1:20" ht="45" x14ac:dyDescent="0.25">
      <c r="A23">
        <v>3085</v>
      </c>
      <c r="B23" s="3" t="s">
        <v>3085</v>
      </c>
      <c r="C23" s="3" t="s">
        <v>7195</v>
      </c>
      <c r="D23" s="5">
        <v>25000</v>
      </c>
      <c r="E23" s="7">
        <v>610</v>
      </c>
      <c r="F23" t="s">
        <v>8220</v>
      </c>
      <c r="G23" t="s">
        <v>8223</v>
      </c>
      <c r="H23" t="s">
        <v>8245</v>
      </c>
      <c r="I23">
        <v>1443561159</v>
      </c>
      <c r="J23">
        <v>1440969159</v>
      </c>
      <c r="K23" t="b">
        <v>0</v>
      </c>
      <c r="L23">
        <v>9</v>
      </c>
      <c r="M23" t="b">
        <v>0</v>
      </c>
      <c r="N23" t="s">
        <v>8301</v>
      </c>
      <c r="O23">
        <v>2</v>
      </c>
      <c r="P23">
        <v>67.78</v>
      </c>
      <c r="Q23" s="9" t="s">
        <v>8323</v>
      </c>
      <c r="R23" t="s">
        <v>8324</v>
      </c>
      <c r="S23" s="13">
        <v>42246.883784722217</v>
      </c>
      <c r="T23" s="13">
        <v>42276.883784722217</v>
      </c>
    </row>
    <row r="24" spans="1:20" ht="45" x14ac:dyDescent="0.25">
      <c r="A24">
        <v>3063</v>
      </c>
      <c r="B24" s="3" t="s">
        <v>3063</v>
      </c>
      <c r="C24" s="3" t="s">
        <v>7173</v>
      </c>
      <c r="D24" s="5">
        <v>3000</v>
      </c>
      <c r="E24" s="7">
        <v>587</v>
      </c>
      <c r="F24" t="s">
        <v>8220</v>
      </c>
      <c r="G24" t="s">
        <v>8223</v>
      </c>
      <c r="H24" t="s">
        <v>8245</v>
      </c>
      <c r="I24">
        <v>1477174138</v>
      </c>
      <c r="J24">
        <v>1474150138</v>
      </c>
      <c r="K24" t="b">
        <v>0</v>
      </c>
      <c r="L24">
        <v>23</v>
      </c>
      <c r="M24" t="b">
        <v>0</v>
      </c>
      <c r="N24" t="s">
        <v>8301</v>
      </c>
      <c r="O24">
        <v>20</v>
      </c>
      <c r="P24">
        <v>25.52</v>
      </c>
      <c r="Q24" s="9" t="s">
        <v>8323</v>
      </c>
      <c r="R24" t="s">
        <v>8324</v>
      </c>
      <c r="S24" s="13">
        <v>42630.922893518517</v>
      </c>
      <c r="T24" s="13">
        <v>42665.922893518517</v>
      </c>
    </row>
    <row r="25" spans="1:20" ht="45" x14ac:dyDescent="0.25">
      <c r="A25">
        <v>3112</v>
      </c>
      <c r="B25" s="3" t="s">
        <v>3112</v>
      </c>
      <c r="C25" s="3" t="s">
        <v>7222</v>
      </c>
      <c r="D25" s="5">
        <v>11000</v>
      </c>
      <c r="E25" s="7">
        <v>521</v>
      </c>
      <c r="F25" t="s">
        <v>8220</v>
      </c>
      <c r="G25" t="s">
        <v>8223</v>
      </c>
      <c r="H25" t="s">
        <v>8245</v>
      </c>
      <c r="I25">
        <v>1477968934</v>
      </c>
      <c r="J25">
        <v>1472784934</v>
      </c>
      <c r="K25" t="b">
        <v>0</v>
      </c>
      <c r="L25">
        <v>9</v>
      </c>
      <c r="M25" t="b">
        <v>0</v>
      </c>
      <c r="N25" t="s">
        <v>8301</v>
      </c>
      <c r="O25">
        <v>5</v>
      </c>
      <c r="P25">
        <v>57.89</v>
      </c>
      <c r="Q25" s="9" t="s">
        <v>8323</v>
      </c>
      <c r="R25" t="s">
        <v>8324</v>
      </c>
      <c r="S25" s="13">
        <v>42615.121921296297</v>
      </c>
      <c r="T25" s="13">
        <v>42675.121921296297</v>
      </c>
    </row>
    <row r="26" spans="1:20" ht="45" x14ac:dyDescent="0.25">
      <c r="A26">
        <v>3084</v>
      </c>
      <c r="B26" s="3" t="s">
        <v>3084</v>
      </c>
      <c r="C26" s="3" t="s">
        <v>7194</v>
      </c>
      <c r="D26" s="5">
        <v>4059</v>
      </c>
      <c r="E26" s="7">
        <v>470</v>
      </c>
      <c r="F26" t="s">
        <v>8220</v>
      </c>
      <c r="G26" t="s">
        <v>8223</v>
      </c>
      <c r="H26" t="s">
        <v>8245</v>
      </c>
      <c r="I26">
        <v>1430851680</v>
      </c>
      <c r="J26">
        <v>1428340931</v>
      </c>
      <c r="K26" t="b">
        <v>0</v>
      </c>
      <c r="L26">
        <v>6</v>
      </c>
      <c r="M26" t="b">
        <v>0</v>
      </c>
      <c r="N26" t="s">
        <v>8301</v>
      </c>
      <c r="O26">
        <v>12</v>
      </c>
      <c r="P26">
        <v>78.33</v>
      </c>
      <c r="Q26" s="9" t="s">
        <v>8323</v>
      </c>
      <c r="R26" t="s">
        <v>8324</v>
      </c>
      <c r="S26" s="13">
        <v>42100.723738425921</v>
      </c>
      <c r="T26" s="13">
        <v>42129.783333333333</v>
      </c>
    </row>
    <row r="27" spans="1:20" ht="45" x14ac:dyDescent="0.25">
      <c r="A27">
        <v>3059</v>
      </c>
      <c r="B27" s="3" t="s">
        <v>3059</v>
      </c>
      <c r="C27" s="3" t="s">
        <v>7169</v>
      </c>
      <c r="D27" s="5">
        <v>15000</v>
      </c>
      <c r="E27" s="7">
        <v>451</v>
      </c>
      <c r="F27" t="s">
        <v>8220</v>
      </c>
      <c r="G27" t="s">
        <v>8223</v>
      </c>
      <c r="H27" t="s">
        <v>8245</v>
      </c>
      <c r="I27">
        <v>1407536846</v>
      </c>
      <c r="J27">
        <v>1404944846</v>
      </c>
      <c r="K27" t="b">
        <v>0</v>
      </c>
      <c r="L27">
        <v>11</v>
      </c>
      <c r="M27" t="b">
        <v>0</v>
      </c>
      <c r="N27" t="s">
        <v>8301</v>
      </c>
      <c r="O27">
        <v>3</v>
      </c>
      <c r="P27">
        <v>41</v>
      </c>
      <c r="Q27" s="9" t="s">
        <v>8323</v>
      </c>
      <c r="R27" t="s">
        <v>8324</v>
      </c>
      <c r="S27" s="13">
        <v>41829.935717592591</v>
      </c>
      <c r="T27" s="13">
        <v>41859.935717592591</v>
      </c>
    </row>
    <row r="28" spans="1:20" ht="45" x14ac:dyDescent="0.25">
      <c r="A28">
        <v>3116</v>
      </c>
      <c r="B28" s="3" t="s">
        <v>3116</v>
      </c>
      <c r="C28" s="3" t="s">
        <v>7226</v>
      </c>
      <c r="D28" s="5">
        <v>750</v>
      </c>
      <c r="E28" s="7">
        <v>430</v>
      </c>
      <c r="F28" t="s">
        <v>8220</v>
      </c>
      <c r="G28" t="s">
        <v>8223</v>
      </c>
      <c r="H28" t="s">
        <v>8245</v>
      </c>
      <c r="I28">
        <v>1427890925</v>
      </c>
      <c r="J28">
        <v>1426681325</v>
      </c>
      <c r="K28" t="b">
        <v>0</v>
      </c>
      <c r="L28">
        <v>10</v>
      </c>
      <c r="M28" t="b">
        <v>0</v>
      </c>
      <c r="N28" t="s">
        <v>8301</v>
      </c>
      <c r="O28">
        <v>57</v>
      </c>
      <c r="P28">
        <v>43</v>
      </c>
      <c r="Q28" s="9" t="s">
        <v>8323</v>
      </c>
      <c r="R28" t="s">
        <v>8324</v>
      </c>
      <c r="S28" s="13">
        <v>42081.515335648146</v>
      </c>
      <c r="T28" s="13">
        <v>42095.515335648146</v>
      </c>
    </row>
    <row r="29" spans="1:20" ht="45" x14ac:dyDescent="0.25">
      <c r="A29">
        <v>3080</v>
      </c>
      <c r="B29" s="3" t="s">
        <v>3080</v>
      </c>
      <c r="C29" s="3" t="s">
        <v>7190</v>
      </c>
      <c r="D29" s="5">
        <v>2000000</v>
      </c>
      <c r="E29" s="7">
        <v>376</v>
      </c>
      <c r="F29" t="s">
        <v>8220</v>
      </c>
      <c r="G29" t="s">
        <v>8223</v>
      </c>
      <c r="H29" t="s">
        <v>8245</v>
      </c>
      <c r="I29">
        <v>1419644444</v>
      </c>
      <c r="J29">
        <v>1414456844</v>
      </c>
      <c r="K29" t="b">
        <v>0</v>
      </c>
      <c r="L29">
        <v>7</v>
      </c>
      <c r="M29" t="b">
        <v>0</v>
      </c>
      <c r="N29" t="s">
        <v>8301</v>
      </c>
      <c r="O29">
        <v>0</v>
      </c>
      <c r="P29">
        <v>53.71</v>
      </c>
      <c r="Q29" s="9" t="s">
        <v>8323</v>
      </c>
      <c r="R29" t="s">
        <v>8324</v>
      </c>
      <c r="S29" s="13">
        <v>41940.028287037036</v>
      </c>
      <c r="T29" s="13">
        <v>42000.0699537037</v>
      </c>
    </row>
    <row r="30" spans="1:20" ht="30" x14ac:dyDescent="0.25">
      <c r="A30">
        <v>3060</v>
      </c>
      <c r="B30" s="3" t="s">
        <v>3060</v>
      </c>
      <c r="C30" s="3" t="s">
        <v>7170</v>
      </c>
      <c r="D30" s="5">
        <v>220000</v>
      </c>
      <c r="E30" s="7">
        <v>335</v>
      </c>
      <c r="F30" t="s">
        <v>8220</v>
      </c>
      <c r="G30" t="s">
        <v>8223</v>
      </c>
      <c r="H30" t="s">
        <v>8245</v>
      </c>
      <c r="I30">
        <v>1443422134</v>
      </c>
      <c r="J30">
        <v>1440830134</v>
      </c>
      <c r="K30" t="b">
        <v>0</v>
      </c>
      <c r="L30">
        <v>6</v>
      </c>
      <c r="M30" t="b">
        <v>0</v>
      </c>
      <c r="N30" t="s">
        <v>8301</v>
      </c>
      <c r="O30">
        <v>0</v>
      </c>
      <c r="P30">
        <v>55.83</v>
      </c>
      <c r="Q30" s="9" t="s">
        <v>8323</v>
      </c>
      <c r="R30" t="s">
        <v>8324</v>
      </c>
      <c r="S30" s="13">
        <v>42245.274699074071</v>
      </c>
      <c r="T30" s="13">
        <v>42275.274699074071</v>
      </c>
    </row>
    <row r="31" spans="1:20" ht="45" x14ac:dyDescent="0.25">
      <c r="A31">
        <v>3099</v>
      </c>
      <c r="B31" s="3" t="s">
        <v>3099</v>
      </c>
      <c r="C31" s="3" t="s">
        <v>7209</v>
      </c>
      <c r="D31" s="5">
        <v>2000</v>
      </c>
      <c r="E31" s="7">
        <v>278</v>
      </c>
      <c r="F31" t="s">
        <v>8220</v>
      </c>
      <c r="G31" t="s">
        <v>8223</v>
      </c>
      <c r="H31" t="s">
        <v>8245</v>
      </c>
      <c r="I31">
        <v>1455251591</v>
      </c>
      <c r="J31">
        <v>1452659591</v>
      </c>
      <c r="K31" t="b">
        <v>0</v>
      </c>
      <c r="L31">
        <v>5</v>
      </c>
      <c r="M31" t="b">
        <v>0</v>
      </c>
      <c r="N31" t="s">
        <v>8301</v>
      </c>
      <c r="O31">
        <v>14</v>
      </c>
      <c r="P31">
        <v>55.6</v>
      </c>
      <c r="Q31" s="9" t="s">
        <v>8323</v>
      </c>
      <c r="R31" t="s">
        <v>8324</v>
      </c>
      <c r="S31" s="13">
        <v>42382.189710648148</v>
      </c>
      <c r="T31" s="13">
        <v>42412.189710648148</v>
      </c>
    </row>
    <row r="32" spans="1:20" ht="45" x14ac:dyDescent="0.25">
      <c r="A32">
        <v>3068</v>
      </c>
      <c r="B32" s="3" t="s">
        <v>3068</v>
      </c>
      <c r="C32" s="3" t="s">
        <v>7178</v>
      </c>
      <c r="D32" s="5">
        <v>250000</v>
      </c>
      <c r="E32" s="7">
        <v>175</v>
      </c>
      <c r="F32" t="s">
        <v>8220</v>
      </c>
      <c r="G32" t="s">
        <v>8223</v>
      </c>
      <c r="H32" t="s">
        <v>8245</v>
      </c>
      <c r="I32">
        <v>1445013352</v>
      </c>
      <c r="J32">
        <v>1442421352</v>
      </c>
      <c r="K32" t="b">
        <v>0</v>
      </c>
      <c r="L32">
        <v>2</v>
      </c>
      <c r="M32" t="b">
        <v>0</v>
      </c>
      <c r="N32" t="s">
        <v>8301</v>
      </c>
      <c r="O32">
        <v>0</v>
      </c>
      <c r="P32">
        <v>87.5</v>
      </c>
      <c r="Q32" s="9" t="s">
        <v>8323</v>
      </c>
      <c r="R32" t="s">
        <v>8324</v>
      </c>
      <c r="S32" s="13">
        <v>42263.691574074073</v>
      </c>
      <c r="T32" s="13">
        <v>42293.691574074073</v>
      </c>
    </row>
    <row r="33" spans="1:20" ht="45" x14ac:dyDescent="0.25">
      <c r="A33">
        <v>3069</v>
      </c>
      <c r="B33" s="3" t="s">
        <v>3069</v>
      </c>
      <c r="C33" s="3" t="s">
        <v>7179</v>
      </c>
      <c r="D33" s="5">
        <v>1000</v>
      </c>
      <c r="E33" s="7">
        <v>141</v>
      </c>
      <c r="F33" t="s">
        <v>8220</v>
      </c>
      <c r="G33" t="s">
        <v>8223</v>
      </c>
      <c r="H33" t="s">
        <v>8245</v>
      </c>
      <c r="I33">
        <v>1418587234</v>
      </c>
      <c r="J33">
        <v>1415995234</v>
      </c>
      <c r="K33" t="b">
        <v>0</v>
      </c>
      <c r="L33">
        <v>7</v>
      </c>
      <c r="M33" t="b">
        <v>0</v>
      </c>
      <c r="N33" t="s">
        <v>8301</v>
      </c>
      <c r="O33">
        <v>14</v>
      </c>
      <c r="P33">
        <v>20.14</v>
      </c>
      <c r="Q33" s="9" t="s">
        <v>8323</v>
      </c>
      <c r="R33" t="s">
        <v>8324</v>
      </c>
      <c r="S33" s="13">
        <v>41957.833726851852</v>
      </c>
      <c r="T33" s="13">
        <v>41987.833726851852</v>
      </c>
    </row>
    <row r="34" spans="1:20" ht="30" x14ac:dyDescent="0.25">
      <c r="A34">
        <v>3088</v>
      </c>
      <c r="B34" s="3" t="s">
        <v>3088</v>
      </c>
      <c r="C34" s="3" t="s">
        <v>7198</v>
      </c>
      <c r="D34" s="5">
        <v>65000</v>
      </c>
      <c r="E34" s="7">
        <v>126</v>
      </c>
      <c r="F34" t="s">
        <v>8220</v>
      </c>
      <c r="G34" t="s">
        <v>8223</v>
      </c>
      <c r="H34" t="s">
        <v>8245</v>
      </c>
      <c r="I34">
        <v>1420724460</v>
      </c>
      <c r="J34">
        <v>1418046247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42</v>
      </c>
      <c r="Q34" s="9" t="s">
        <v>8323</v>
      </c>
      <c r="R34" t="s">
        <v>8324</v>
      </c>
      <c r="S34" s="13">
        <v>41981.57230324074</v>
      </c>
      <c r="T34" s="13">
        <v>42012.570138888885</v>
      </c>
    </row>
    <row r="35" spans="1:20" ht="45" x14ac:dyDescent="0.25">
      <c r="A35">
        <v>3087</v>
      </c>
      <c r="B35" s="3" t="s">
        <v>3087</v>
      </c>
      <c r="C35" s="3" t="s">
        <v>7197</v>
      </c>
      <c r="D35" s="5">
        <v>20000</v>
      </c>
      <c r="E35" s="7">
        <v>125</v>
      </c>
      <c r="F35" t="s">
        <v>8220</v>
      </c>
      <c r="G35" t="s">
        <v>8223</v>
      </c>
      <c r="H35" t="s">
        <v>8245</v>
      </c>
      <c r="I35">
        <v>1482294990</v>
      </c>
      <c r="J35">
        <v>1477107390</v>
      </c>
      <c r="K35" t="b">
        <v>0</v>
      </c>
      <c r="L35">
        <v>2</v>
      </c>
      <c r="M35" t="b">
        <v>0</v>
      </c>
      <c r="N35" t="s">
        <v>8301</v>
      </c>
      <c r="O35">
        <v>1</v>
      </c>
      <c r="P35">
        <v>62.5</v>
      </c>
      <c r="Q35" s="9" t="s">
        <v>8323</v>
      </c>
      <c r="R35" t="s">
        <v>8324</v>
      </c>
      <c r="S35" s="13">
        <v>42665.150347222225</v>
      </c>
      <c r="T35" s="13">
        <v>42725.192013888889</v>
      </c>
    </row>
    <row r="36" spans="1:20" ht="30" x14ac:dyDescent="0.25">
      <c r="A36">
        <v>2944</v>
      </c>
      <c r="B36" s="3" t="s">
        <v>2944</v>
      </c>
      <c r="C36" s="3" t="s">
        <v>7054</v>
      </c>
      <c r="D36" s="5">
        <v>10000</v>
      </c>
      <c r="E36" s="7">
        <v>100</v>
      </c>
      <c r="F36" t="s">
        <v>8220</v>
      </c>
      <c r="G36" t="s">
        <v>8223</v>
      </c>
      <c r="H36" t="s">
        <v>8245</v>
      </c>
      <c r="I36">
        <v>1433714198</v>
      </c>
      <c r="J36">
        <v>1431122198</v>
      </c>
      <c r="K36" t="b">
        <v>0</v>
      </c>
      <c r="L36">
        <v>1</v>
      </c>
      <c r="M36" t="b">
        <v>0</v>
      </c>
      <c r="N36" t="s">
        <v>8301</v>
      </c>
      <c r="O36">
        <v>1</v>
      </c>
      <c r="P36">
        <v>100</v>
      </c>
      <c r="Q36" s="9" t="s">
        <v>8323</v>
      </c>
      <c r="R36" t="s">
        <v>8324</v>
      </c>
      <c r="S36" s="13">
        <v>42132.9143287037</v>
      </c>
      <c r="T36" s="13">
        <v>42162.9143287037</v>
      </c>
    </row>
    <row r="37" spans="1:20" ht="30" x14ac:dyDescent="0.25">
      <c r="A37">
        <v>3052</v>
      </c>
      <c r="B37" s="3" t="s">
        <v>3052</v>
      </c>
      <c r="C37" s="3" t="s">
        <v>7162</v>
      </c>
      <c r="D37" s="5">
        <v>50000</v>
      </c>
      <c r="E37" s="7">
        <v>75</v>
      </c>
      <c r="F37" t="s">
        <v>8220</v>
      </c>
      <c r="G37" t="s">
        <v>8223</v>
      </c>
      <c r="H37" t="s">
        <v>8245</v>
      </c>
      <c r="I37">
        <v>1432828740</v>
      </c>
      <c r="J37">
        <v>1430237094</v>
      </c>
      <c r="K37" t="b">
        <v>0</v>
      </c>
      <c r="L37">
        <v>2</v>
      </c>
      <c r="M37" t="b">
        <v>0</v>
      </c>
      <c r="N37" t="s">
        <v>8301</v>
      </c>
      <c r="O37">
        <v>0</v>
      </c>
      <c r="P37">
        <v>37.5</v>
      </c>
      <c r="Q37" s="9" t="s">
        <v>8323</v>
      </c>
      <c r="R37" t="s">
        <v>8324</v>
      </c>
      <c r="S37" s="13">
        <v>42122.670069444444</v>
      </c>
      <c r="T37" s="13">
        <v>42152.665972222225</v>
      </c>
    </row>
    <row r="38" spans="1:20" ht="45" x14ac:dyDescent="0.25">
      <c r="A38">
        <v>3078</v>
      </c>
      <c r="B38" s="3" t="s">
        <v>3078</v>
      </c>
      <c r="C38" s="3" t="s">
        <v>7188</v>
      </c>
      <c r="D38" s="5">
        <v>60000</v>
      </c>
      <c r="E38" s="7">
        <v>71</v>
      </c>
      <c r="F38" t="s">
        <v>8220</v>
      </c>
      <c r="G38" t="s">
        <v>8223</v>
      </c>
      <c r="H38" t="s">
        <v>8245</v>
      </c>
      <c r="I38">
        <v>1424920795</v>
      </c>
      <c r="J38">
        <v>1422328795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23.67</v>
      </c>
      <c r="Q38" s="9" t="s">
        <v>8323</v>
      </c>
      <c r="R38" t="s">
        <v>8324</v>
      </c>
      <c r="S38" s="13">
        <v>42031.138831018514</v>
      </c>
      <c r="T38" s="13">
        <v>42061.138831018514</v>
      </c>
    </row>
    <row r="39" spans="1:20" ht="60" x14ac:dyDescent="0.25">
      <c r="A39">
        <v>3083</v>
      </c>
      <c r="B39" s="3" t="s">
        <v>3083</v>
      </c>
      <c r="C39" s="3" t="s">
        <v>7193</v>
      </c>
      <c r="D39" s="5">
        <v>20000</v>
      </c>
      <c r="E39" s="7">
        <v>56</v>
      </c>
      <c r="F39" t="s">
        <v>8220</v>
      </c>
      <c r="G39" t="s">
        <v>8223</v>
      </c>
      <c r="H39" t="s">
        <v>8245</v>
      </c>
      <c r="I39">
        <v>1409547600</v>
      </c>
      <c r="J39">
        <v>1406986278</v>
      </c>
      <c r="K39" t="b">
        <v>0</v>
      </c>
      <c r="L39">
        <v>3</v>
      </c>
      <c r="M39" t="b">
        <v>0</v>
      </c>
      <c r="N39" t="s">
        <v>8301</v>
      </c>
      <c r="O39">
        <v>0</v>
      </c>
      <c r="P39">
        <v>18.670000000000002</v>
      </c>
      <c r="Q39" s="9" t="s">
        <v>8323</v>
      </c>
      <c r="R39" t="s">
        <v>8324</v>
      </c>
      <c r="S39" s="13">
        <v>41853.563402777778</v>
      </c>
      <c r="T39" s="13">
        <v>41883.208333333336</v>
      </c>
    </row>
    <row r="40" spans="1:20" ht="45" x14ac:dyDescent="0.25">
      <c r="A40">
        <v>3095</v>
      </c>
      <c r="B40" s="3" t="s">
        <v>3095</v>
      </c>
      <c r="C40" s="3" t="s">
        <v>7205</v>
      </c>
      <c r="D40" s="5">
        <v>14920</v>
      </c>
      <c r="E40" s="7">
        <v>50</v>
      </c>
      <c r="F40" t="s">
        <v>8220</v>
      </c>
      <c r="G40" t="s">
        <v>8223</v>
      </c>
      <c r="H40" t="s">
        <v>8245</v>
      </c>
      <c r="I40">
        <v>1470011780</v>
      </c>
      <c r="J40">
        <v>1464827780</v>
      </c>
      <c r="K40" t="b">
        <v>0</v>
      </c>
      <c r="L40">
        <v>1</v>
      </c>
      <c r="M40" t="b">
        <v>0</v>
      </c>
      <c r="N40" t="s">
        <v>8301</v>
      </c>
      <c r="O40">
        <v>0</v>
      </c>
      <c r="P40">
        <v>50</v>
      </c>
      <c r="Q40" s="9" t="s">
        <v>8323</v>
      </c>
      <c r="R40" t="s">
        <v>8324</v>
      </c>
      <c r="S40" s="13">
        <v>42523.025231481486</v>
      </c>
      <c r="T40" s="13">
        <v>42583.025231481486</v>
      </c>
    </row>
    <row r="41" spans="1:20" ht="45" x14ac:dyDescent="0.25">
      <c r="A41">
        <v>3053</v>
      </c>
      <c r="B41" s="3" t="s">
        <v>3053</v>
      </c>
      <c r="C41" s="3" t="s">
        <v>7163</v>
      </c>
      <c r="D41" s="5">
        <v>10000</v>
      </c>
      <c r="E41" s="7">
        <v>40</v>
      </c>
      <c r="F41" t="s">
        <v>8220</v>
      </c>
      <c r="G41" t="s">
        <v>8223</v>
      </c>
      <c r="H41" t="s">
        <v>8245</v>
      </c>
      <c r="I41">
        <v>1412222340</v>
      </c>
      <c r="J41">
        <v>1407781013</v>
      </c>
      <c r="K41" t="b">
        <v>0</v>
      </c>
      <c r="L41">
        <v>3</v>
      </c>
      <c r="M41" t="b">
        <v>0</v>
      </c>
      <c r="N41" t="s">
        <v>8301</v>
      </c>
      <c r="O41">
        <v>0</v>
      </c>
      <c r="P41">
        <v>13.33</v>
      </c>
      <c r="Q41" s="9" t="s">
        <v>8323</v>
      </c>
      <c r="R41" t="s">
        <v>8324</v>
      </c>
      <c r="S41" s="13">
        <v>41862.761724537035</v>
      </c>
      <c r="T41" s="13">
        <v>41914.165972222225</v>
      </c>
    </row>
    <row r="42" spans="1:20" x14ac:dyDescent="0.25">
      <c r="A42">
        <v>3108</v>
      </c>
      <c r="B42" s="3" t="s">
        <v>3108</v>
      </c>
      <c r="C42" s="3" t="s">
        <v>7218</v>
      </c>
      <c r="D42" s="5">
        <v>50000</v>
      </c>
      <c r="E42" s="7">
        <v>26</v>
      </c>
      <c r="F42" t="s">
        <v>8220</v>
      </c>
      <c r="G42" t="s">
        <v>8223</v>
      </c>
      <c r="H42" t="s">
        <v>8245</v>
      </c>
      <c r="I42">
        <v>1430234394</v>
      </c>
      <c r="J42">
        <v>1425053994</v>
      </c>
      <c r="K42" t="b">
        <v>0</v>
      </c>
      <c r="L42">
        <v>2</v>
      </c>
      <c r="M42" t="b">
        <v>0</v>
      </c>
      <c r="N42" t="s">
        <v>8301</v>
      </c>
      <c r="O42">
        <v>0</v>
      </c>
      <c r="P42">
        <v>13</v>
      </c>
      <c r="Q42" s="9" t="s">
        <v>8323</v>
      </c>
      <c r="R42" t="s">
        <v>8324</v>
      </c>
      <c r="S42" s="13">
        <v>42062.680486111116</v>
      </c>
      <c r="T42" s="13">
        <v>42122.638819444444</v>
      </c>
    </row>
    <row r="43" spans="1:20" ht="30" x14ac:dyDescent="0.25">
      <c r="A43">
        <v>3094</v>
      </c>
      <c r="B43" s="3" t="s">
        <v>3094</v>
      </c>
      <c r="C43" s="3" t="s">
        <v>7204</v>
      </c>
      <c r="D43" s="5">
        <v>100000</v>
      </c>
      <c r="E43" s="7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9" t="s">
        <v>8323</v>
      </c>
      <c r="R43" t="s">
        <v>8324</v>
      </c>
      <c r="S43" s="13">
        <v>42207.795787037037</v>
      </c>
      <c r="T43" s="13">
        <v>42267.795787037037</v>
      </c>
    </row>
    <row r="44" spans="1:20" ht="45" x14ac:dyDescent="0.25">
      <c r="A44">
        <v>2949</v>
      </c>
      <c r="B44" s="3" t="s">
        <v>2949</v>
      </c>
      <c r="C44" s="3" t="s">
        <v>7059</v>
      </c>
      <c r="D44" s="5">
        <v>1000</v>
      </c>
      <c r="E44" s="7">
        <v>25</v>
      </c>
      <c r="F44" t="s">
        <v>8220</v>
      </c>
      <c r="G44" t="s">
        <v>8223</v>
      </c>
      <c r="H44" t="s">
        <v>8245</v>
      </c>
      <c r="I44">
        <v>1447965917</v>
      </c>
      <c r="J44">
        <v>1445370317</v>
      </c>
      <c r="K44" t="b">
        <v>0</v>
      </c>
      <c r="L44">
        <v>2</v>
      </c>
      <c r="M44" t="b">
        <v>0</v>
      </c>
      <c r="N44" t="s">
        <v>8301</v>
      </c>
      <c r="O44">
        <v>3</v>
      </c>
      <c r="P44">
        <v>12.5</v>
      </c>
      <c r="Q44" s="9" t="s">
        <v>8323</v>
      </c>
      <c r="R44" t="s">
        <v>8324</v>
      </c>
      <c r="S44" s="13">
        <v>42297.823113425926</v>
      </c>
      <c r="T44" s="13">
        <v>42327.864780092597</v>
      </c>
    </row>
    <row r="45" spans="1:20" ht="45" x14ac:dyDescent="0.25">
      <c r="A45">
        <v>2948</v>
      </c>
      <c r="B45" s="3" t="s">
        <v>2948</v>
      </c>
      <c r="C45" s="3" t="s">
        <v>7058</v>
      </c>
      <c r="D45" s="5">
        <v>500000</v>
      </c>
      <c r="E45" s="7">
        <v>24</v>
      </c>
      <c r="F45" t="s">
        <v>8220</v>
      </c>
      <c r="G45" t="s">
        <v>8223</v>
      </c>
      <c r="H45" t="s">
        <v>8245</v>
      </c>
      <c r="I45">
        <v>1433259293</v>
      </c>
      <c r="J45">
        <v>1428075293</v>
      </c>
      <c r="K45" t="b">
        <v>0</v>
      </c>
      <c r="L45">
        <v>9</v>
      </c>
      <c r="M45" t="b">
        <v>0</v>
      </c>
      <c r="N45" t="s">
        <v>8301</v>
      </c>
      <c r="O45">
        <v>0</v>
      </c>
      <c r="P45">
        <v>2.67</v>
      </c>
      <c r="Q45" s="9" t="s">
        <v>8323</v>
      </c>
      <c r="R45" t="s">
        <v>8324</v>
      </c>
      <c r="S45" s="13">
        <v>42097.649224537032</v>
      </c>
      <c r="T45" s="13">
        <v>42157.649224537032</v>
      </c>
    </row>
    <row r="46" spans="1:20" ht="30" x14ac:dyDescent="0.25">
      <c r="A46">
        <v>3103</v>
      </c>
      <c r="B46" s="3" t="s">
        <v>3103</v>
      </c>
      <c r="C46" s="3" t="s">
        <v>7213</v>
      </c>
      <c r="D46" s="5">
        <v>4100</v>
      </c>
      <c r="E46" s="7">
        <v>11</v>
      </c>
      <c r="F46" t="s">
        <v>8220</v>
      </c>
      <c r="G46" t="s">
        <v>8223</v>
      </c>
      <c r="H46" t="s">
        <v>8245</v>
      </c>
      <c r="I46">
        <v>1434080706</v>
      </c>
      <c r="J46">
        <v>1428896706</v>
      </c>
      <c r="K46" t="b">
        <v>0</v>
      </c>
      <c r="L46">
        <v>2</v>
      </c>
      <c r="M46" t="b">
        <v>0</v>
      </c>
      <c r="N46" t="s">
        <v>8301</v>
      </c>
      <c r="O46">
        <v>0</v>
      </c>
      <c r="P46">
        <v>5.5</v>
      </c>
      <c r="Q46" s="9" t="s">
        <v>8323</v>
      </c>
      <c r="R46" t="s">
        <v>8324</v>
      </c>
      <c r="S46" s="13">
        <v>42107.156319444446</v>
      </c>
      <c r="T46" s="13">
        <v>42167.156319444446</v>
      </c>
    </row>
    <row r="47" spans="1:20" ht="45" x14ac:dyDescent="0.25">
      <c r="A47">
        <v>3065</v>
      </c>
      <c r="B47" s="3" t="s">
        <v>3065</v>
      </c>
      <c r="C47" s="3" t="s">
        <v>7175</v>
      </c>
      <c r="D47" s="5">
        <v>25000</v>
      </c>
      <c r="E47" s="7">
        <v>10</v>
      </c>
      <c r="F47" t="s">
        <v>8220</v>
      </c>
      <c r="G47" t="s">
        <v>8223</v>
      </c>
      <c r="H47" t="s">
        <v>8245</v>
      </c>
      <c r="I47">
        <v>1406683172</v>
      </c>
      <c r="J47">
        <v>1404523172</v>
      </c>
      <c r="K47" t="b">
        <v>0</v>
      </c>
      <c r="L47">
        <v>2</v>
      </c>
      <c r="M47" t="b">
        <v>0</v>
      </c>
      <c r="N47" t="s">
        <v>8301</v>
      </c>
      <c r="O47">
        <v>0</v>
      </c>
      <c r="P47">
        <v>5</v>
      </c>
      <c r="Q47" s="9" t="s">
        <v>8323</v>
      </c>
      <c r="R47" t="s">
        <v>8324</v>
      </c>
      <c r="S47" s="13">
        <v>41825.055231481485</v>
      </c>
      <c r="T47" s="13">
        <v>41850.055231481485</v>
      </c>
    </row>
    <row r="48" spans="1:20" ht="45" x14ac:dyDescent="0.25">
      <c r="A48">
        <v>3110</v>
      </c>
      <c r="B48" s="3" t="s">
        <v>3110</v>
      </c>
      <c r="C48" s="3" t="s">
        <v>7220</v>
      </c>
      <c r="D48" s="5">
        <v>25000</v>
      </c>
      <c r="E48" s="7">
        <v>10</v>
      </c>
      <c r="F48" t="s">
        <v>8220</v>
      </c>
      <c r="G48" t="s">
        <v>8223</v>
      </c>
      <c r="H48" t="s">
        <v>8245</v>
      </c>
      <c r="I48">
        <v>1487465119</v>
      </c>
      <c r="J48">
        <v>1484009119</v>
      </c>
      <c r="K48" t="b">
        <v>0</v>
      </c>
      <c r="L48">
        <v>1</v>
      </c>
      <c r="M48" t="b">
        <v>0</v>
      </c>
      <c r="N48" t="s">
        <v>8301</v>
      </c>
      <c r="O48">
        <v>0</v>
      </c>
      <c r="P48">
        <v>10</v>
      </c>
      <c r="Q48" s="9" t="s">
        <v>8323</v>
      </c>
      <c r="R48" t="s">
        <v>8324</v>
      </c>
      <c r="S48" s="13">
        <v>42745.031469907408</v>
      </c>
      <c r="T48" s="13">
        <v>42785.031469907408</v>
      </c>
    </row>
    <row r="49" spans="1:20" ht="45" x14ac:dyDescent="0.25">
      <c r="A49">
        <v>3119</v>
      </c>
      <c r="B49" s="3" t="s">
        <v>3119</v>
      </c>
      <c r="C49" s="3" t="s">
        <v>7229</v>
      </c>
      <c r="D49" s="5">
        <v>10000</v>
      </c>
      <c r="E49" s="7">
        <v>5</v>
      </c>
      <c r="F49" t="s">
        <v>8220</v>
      </c>
      <c r="G49" t="s">
        <v>8223</v>
      </c>
      <c r="H49" t="s">
        <v>8245</v>
      </c>
      <c r="I49">
        <v>1427414732</v>
      </c>
      <c r="J49">
        <v>1424826332</v>
      </c>
      <c r="K49" t="b">
        <v>0</v>
      </c>
      <c r="L49">
        <v>1</v>
      </c>
      <c r="M49" t="b">
        <v>0</v>
      </c>
      <c r="N49" t="s">
        <v>8301</v>
      </c>
      <c r="O49">
        <v>0</v>
      </c>
      <c r="P49">
        <v>5</v>
      </c>
      <c r="Q49" s="9" t="s">
        <v>8323</v>
      </c>
      <c r="R49" t="s">
        <v>8324</v>
      </c>
      <c r="S49" s="13">
        <v>42060.04550925926</v>
      </c>
      <c r="T49" s="13">
        <v>42090.003842592589</v>
      </c>
    </row>
    <row r="50" spans="1:20" ht="45" x14ac:dyDescent="0.25">
      <c r="A50">
        <v>3072</v>
      </c>
      <c r="B50" s="3" t="s">
        <v>3072</v>
      </c>
      <c r="C50" s="3" t="s">
        <v>7182</v>
      </c>
      <c r="D50" s="5">
        <v>12000</v>
      </c>
      <c r="E50" s="7">
        <v>2</v>
      </c>
      <c r="F50" t="s">
        <v>8220</v>
      </c>
      <c r="G50" t="s">
        <v>8223</v>
      </c>
      <c r="H50" t="s">
        <v>8245</v>
      </c>
      <c r="I50">
        <v>1477791960</v>
      </c>
      <c r="J50">
        <v>1476549262</v>
      </c>
      <c r="K50" t="b">
        <v>0</v>
      </c>
      <c r="L50">
        <v>2</v>
      </c>
      <c r="M50" t="b">
        <v>0</v>
      </c>
      <c r="N50" t="s">
        <v>8301</v>
      </c>
      <c r="O50">
        <v>0</v>
      </c>
      <c r="P50">
        <v>1</v>
      </c>
      <c r="Q50" s="9" t="s">
        <v>8323</v>
      </c>
      <c r="R50" t="s">
        <v>8324</v>
      </c>
      <c r="S50" s="13">
        <v>42658.690532407403</v>
      </c>
      <c r="T50" s="13">
        <v>42673.073611111111</v>
      </c>
    </row>
    <row r="51" spans="1:20" ht="45" x14ac:dyDescent="0.25">
      <c r="A51">
        <v>2941</v>
      </c>
      <c r="B51" s="3" t="s">
        <v>2941</v>
      </c>
      <c r="C51" s="3" t="s">
        <v>7051</v>
      </c>
      <c r="D51" s="5">
        <v>25000</v>
      </c>
      <c r="E51" s="7">
        <v>1</v>
      </c>
      <c r="F51" t="s">
        <v>8220</v>
      </c>
      <c r="G51" t="s">
        <v>8223</v>
      </c>
      <c r="H51" t="s">
        <v>8245</v>
      </c>
      <c r="I51">
        <v>1425250955</v>
      </c>
      <c r="J51">
        <v>1422658955</v>
      </c>
      <c r="K51" t="b">
        <v>0</v>
      </c>
      <c r="L51">
        <v>1</v>
      </c>
      <c r="M51" t="b">
        <v>0</v>
      </c>
      <c r="N51" t="s">
        <v>8301</v>
      </c>
      <c r="O51">
        <v>0</v>
      </c>
      <c r="P51">
        <v>1</v>
      </c>
      <c r="Q51" s="9" t="s">
        <v>8323</v>
      </c>
      <c r="R51" t="s">
        <v>8324</v>
      </c>
      <c r="S51" s="13">
        <v>42034.960127314815</v>
      </c>
      <c r="T51" s="13">
        <v>42064.960127314815</v>
      </c>
    </row>
    <row r="52" spans="1:20" ht="45" x14ac:dyDescent="0.25">
      <c r="A52">
        <v>3055</v>
      </c>
      <c r="B52" s="3" t="s">
        <v>3055</v>
      </c>
      <c r="C52" s="3" t="s">
        <v>7165</v>
      </c>
      <c r="D52" s="5">
        <v>20000</v>
      </c>
      <c r="E52" s="7">
        <v>1</v>
      </c>
      <c r="F52" t="s">
        <v>8220</v>
      </c>
      <c r="G52" t="s">
        <v>8223</v>
      </c>
      <c r="H52" t="s">
        <v>8245</v>
      </c>
      <c r="I52">
        <v>1420844390</v>
      </c>
      <c r="J52">
        <v>1415660390</v>
      </c>
      <c r="K52" t="b">
        <v>0</v>
      </c>
      <c r="L52">
        <v>1</v>
      </c>
      <c r="M52" t="b">
        <v>0</v>
      </c>
      <c r="N52" t="s">
        <v>8301</v>
      </c>
      <c r="O52">
        <v>0</v>
      </c>
      <c r="P52">
        <v>1</v>
      </c>
      <c r="Q52" s="9" t="s">
        <v>8323</v>
      </c>
      <c r="R52" t="s">
        <v>8324</v>
      </c>
      <c r="S52" s="13">
        <v>41953.95821759259</v>
      </c>
      <c r="T52" s="13">
        <v>42013.95821759259</v>
      </c>
    </row>
    <row r="53" spans="1:20" ht="45" x14ac:dyDescent="0.25">
      <c r="A53">
        <v>2950</v>
      </c>
      <c r="B53" s="3" t="s">
        <v>2950</v>
      </c>
      <c r="C53" s="3" t="s">
        <v>7060</v>
      </c>
      <c r="D53" s="5">
        <v>5000000</v>
      </c>
      <c r="E53" s="7">
        <v>0</v>
      </c>
      <c r="F53" t="s">
        <v>8220</v>
      </c>
      <c r="G53" t="s">
        <v>8223</v>
      </c>
      <c r="H53" t="s">
        <v>8245</v>
      </c>
      <c r="I53">
        <v>1453538752</v>
      </c>
      <c r="J53">
        <v>1450946752</v>
      </c>
      <c r="K53" t="b">
        <v>0</v>
      </c>
      <c r="L53">
        <v>0</v>
      </c>
      <c r="M53" t="b">
        <v>0</v>
      </c>
      <c r="N53" t="s">
        <v>8301</v>
      </c>
      <c r="O53">
        <v>0</v>
      </c>
      <c r="P53">
        <v>0</v>
      </c>
      <c r="Q53" s="9" t="s">
        <v>8323</v>
      </c>
      <c r="R53" t="s">
        <v>8324</v>
      </c>
      <c r="S53" s="13">
        <v>42362.36518518519</v>
      </c>
      <c r="T53" s="13">
        <v>42392.36518518519</v>
      </c>
    </row>
    <row r="54" spans="1:20" x14ac:dyDescent="0.25">
      <c r="A54">
        <v>3061</v>
      </c>
      <c r="B54" s="3" t="s">
        <v>3061</v>
      </c>
      <c r="C54" s="3" t="s">
        <v>7171</v>
      </c>
      <c r="D54" s="5">
        <v>1000000</v>
      </c>
      <c r="E54" s="7">
        <v>0</v>
      </c>
      <c r="F54" t="s">
        <v>8220</v>
      </c>
      <c r="G54" t="s">
        <v>8223</v>
      </c>
      <c r="H54" t="s">
        <v>8245</v>
      </c>
      <c r="I54">
        <v>1407955748</v>
      </c>
      <c r="J54">
        <v>1405363748</v>
      </c>
      <c r="K54" t="b">
        <v>0</v>
      </c>
      <c r="L54">
        <v>0</v>
      </c>
      <c r="M54" t="b">
        <v>0</v>
      </c>
      <c r="N54" t="s">
        <v>8301</v>
      </c>
      <c r="O54">
        <v>0</v>
      </c>
      <c r="P54">
        <v>0</v>
      </c>
      <c r="Q54" s="9" t="s">
        <v>8323</v>
      </c>
      <c r="R54" t="s">
        <v>8324</v>
      </c>
      <c r="S54" s="13">
        <v>41834.784120370372</v>
      </c>
      <c r="T54" s="13">
        <v>41864.784120370372</v>
      </c>
    </row>
    <row r="55" spans="1:20" ht="45" x14ac:dyDescent="0.25">
      <c r="A55">
        <v>3114</v>
      </c>
      <c r="B55" s="3" t="s">
        <v>3114</v>
      </c>
      <c r="C55" s="3" t="s">
        <v>7224</v>
      </c>
      <c r="D55" s="5">
        <v>75000</v>
      </c>
      <c r="E55" s="7">
        <v>0</v>
      </c>
      <c r="F55" t="s">
        <v>8220</v>
      </c>
      <c r="G55" t="s">
        <v>8223</v>
      </c>
      <c r="H55" t="s">
        <v>8245</v>
      </c>
      <c r="I55">
        <v>1411312250</v>
      </c>
      <c r="J55">
        <v>1406128250</v>
      </c>
      <c r="K55" t="b">
        <v>0</v>
      </c>
      <c r="L55">
        <v>0</v>
      </c>
      <c r="M55" t="b">
        <v>0</v>
      </c>
      <c r="N55" t="s">
        <v>8301</v>
      </c>
      <c r="O55">
        <v>0</v>
      </c>
      <c r="P55">
        <v>0</v>
      </c>
      <c r="Q55" s="9" t="s">
        <v>8323</v>
      </c>
      <c r="R55" t="s">
        <v>8324</v>
      </c>
      <c r="S55" s="13">
        <v>41843.632523148146</v>
      </c>
      <c r="T55" s="13">
        <v>41903.632523148146</v>
      </c>
    </row>
    <row r="56" spans="1:20" ht="45" x14ac:dyDescent="0.25">
      <c r="A56">
        <v>2945</v>
      </c>
      <c r="B56" s="3" t="s">
        <v>2945</v>
      </c>
      <c r="C56" s="3" t="s">
        <v>7055</v>
      </c>
      <c r="D56" s="5">
        <v>50000</v>
      </c>
      <c r="E56" s="7">
        <v>0</v>
      </c>
      <c r="F56" t="s">
        <v>8220</v>
      </c>
      <c r="G56" t="s">
        <v>8223</v>
      </c>
      <c r="H56" t="s">
        <v>8245</v>
      </c>
      <c r="I56">
        <v>1432437660</v>
      </c>
      <c r="J56">
        <v>1429845660</v>
      </c>
      <c r="K56" t="b">
        <v>0</v>
      </c>
      <c r="L56">
        <v>0</v>
      </c>
      <c r="M56" t="b">
        <v>0</v>
      </c>
      <c r="N56" t="s">
        <v>8301</v>
      </c>
      <c r="O56">
        <v>0</v>
      </c>
      <c r="P56">
        <v>0</v>
      </c>
      <c r="Q56" s="9" t="s">
        <v>8323</v>
      </c>
      <c r="R56" t="s">
        <v>8324</v>
      </c>
      <c r="S56" s="13">
        <v>42118.139583333337</v>
      </c>
      <c r="T56" s="13">
        <v>42148.139583333337</v>
      </c>
    </row>
    <row r="57" spans="1:20" ht="45" x14ac:dyDescent="0.25">
      <c r="A57">
        <v>3056</v>
      </c>
      <c r="B57" s="3" t="s">
        <v>3056</v>
      </c>
      <c r="C57" s="3" t="s">
        <v>7166</v>
      </c>
      <c r="D57" s="5">
        <v>25000</v>
      </c>
      <c r="E57" s="7">
        <v>0</v>
      </c>
      <c r="F57" t="s">
        <v>8220</v>
      </c>
      <c r="G57" t="s">
        <v>8223</v>
      </c>
      <c r="H57" t="s">
        <v>8245</v>
      </c>
      <c r="I57">
        <v>1412003784</v>
      </c>
      <c r="J57">
        <v>1406819784</v>
      </c>
      <c r="K57" t="b">
        <v>0</v>
      </c>
      <c r="L57">
        <v>0</v>
      </c>
      <c r="M57" t="b">
        <v>0</v>
      </c>
      <c r="N57" t="s">
        <v>8301</v>
      </c>
      <c r="O57">
        <v>0</v>
      </c>
      <c r="P57">
        <v>0</v>
      </c>
      <c r="Q57" s="9" t="s">
        <v>8323</v>
      </c>
      <c r="R57" t="s">
        <v>8324</v>
      </c>
      <c r="S57" s="13">
        <v>41851.636388888888</v>
      </c>
      <c r="T57" s="13">
        <v>41911.636388888888</v>
      </c>
    </row>
    <row r="58" spans="1:20" ht="45" x14ac:dyDescent="0.25">
      <c r="A58">
        <v>3082</v>
      </c>
      <c r="B58" s="3" t="s">
        <v>3082</v>
      </c>
      <c r="C58" s="3" t="s">
        <v>7192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>
        <v>1447628946</v>
      </c>
      <c r="J58">
        <v>1445033346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9" t="s">
        <v>8323</v>
      </c>
      <c r="R58" t="s">
        <v>8324</v>
      </c>
      <c r="S58" s="13">
        <v>42293.922986111109</v>
      </c>
      <c r="T58" s="13">
        <v>42323.96465277778</v>
      </c>
    </row>
    <row r="59" spans="1:20" ht="45" x14ac:dyDescent="0.25">
      <c r="A59">
        <v>2943</v>
      </c>
      <c r="B59" s="3" t="s">
        <v>2943</v>
      </c>
      <c r="C59" s="3" t="s">
        <v>7053</v>
      </c>
      <c r="D59" s="5">
        <v>3000</v>
      </c>
      <c r="E59" s="7">
        <v>0</v>
      </c>
      <c r="F59" t="s">
        <v>8220</v>
      </c>
      <c r="G59" t="s">
        <v>8223</v>
      </c>
      <c r="H59" t="s">
        <v>8245</v>
      </c>
      <c r="I59">
        <v>1428894380</v>
      </c>
      <c r="J59">
        <v>1426302380</v>
      </c>
      <c r="K59" t="b">
        <v>0</v>
      </c>
      <c r="L59">
        <v>0</v>
      </c>
      <c r="M59" t="b">
        <v>0</v>
      </c>
      <c r="N59" t="s">
        <v>8301</v>
      </c>
      <c r="O59">
        <v>0</v>
      </c>
      <c r="P59">
        <v>0</v>
      </c>
      <c r="Q59" s="9" t="s">
        <v>8323</v>
      </c>
      <c r="R59" t="s">
        <v>8324</v>
      </c>
      <c r="S59" s="13">
        <v>42077.129398148143</v>
      </c>
      <c r="T59" s="13">
        <v>42107.129398148143</v>
      </c>
    </row>
    <row r="60" spans="1:20" ht="45" x14ac:dyDescent="0.25">
      <c r="A60">
        <v>3054</v>
      </c>
      <c r="B60" s="3" t="s">
        <v>3054</v>
      </c>
      <c r="C60" s="3" t="s">
        <v>7164</v>
      </c>
      <c r="D60" s="5">
        <v>300</v>
      </c>
      <c r="E60" s="7">
        <v>0</v>
      </c>
      <c r="F60" t="s">
        <v>8220</v>
      </c>
      <c r="G60" t="s">
        <v>8223</v>
      </c>
      <c r="H60" t="s">
        <v>8245</v>
      </c>
      <c r="I60">
        <v>1425258240</v>
      </c>
      <c r="J60">
        <v>1422043154</v>
      </c>
      <c r="K60" t="b">
        <v>0</v>
      </c>
      <c r="L60">
        <v>0</v>
      </c>
      <c r="M60" t="b">
        <v>0</v>
      </c>
      <c r="N60" t="s">
        <v>8301</v>
      </c>
      <c r="O60">
        <v>0</v>
      </c>
      <c r="P60">
        <v>0</v>
      </c>
      <c r="Q60" s="9" t="s">
        <v>8323</v>
      </c>
      <c r="R60" t="s">
        <v>8324</v>
      </c>
      <c r="S60" s="13">
        <v>42027.832800925928</v>
      </c>
      <c r="T60" s="13">
        <v>42065.044444444444</v>
      </c>
    </row>
  </sheetData>
  <conditionalFormatting sqref="F1:F60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60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7FD2-7A9E-4F81-A682-CBA2E1340416}">
  <dimension ref="A1:C6"/>
  <sheetViews>
    <sheetView workbookViewId="0">
      <selection activeCell="E15" sqref="E15"/>
    </sheetView>
  </sheetViews>
  <sheetFormatPr defaultRowHeight="15" x14ac:dyDescent="0.25"/>
  <cols>
    <col min="1" max="1" width="17" customWidth="1"/>
    <col min="2" max="2" width="13" customWidth="1"/>
    <col min="3" max="3" width="12.28515625" customWidth="1"/>
  </cols>
  <sheetData>
    <row r="1" spans="1:3" x14ac:dyDescent="0.25">
      <c r="B1" s="18" t="s">
        <v>8390</v>
      </c>
      <c r="C1" s="18" t="s">
        <v>8391</v>
      </c>
    </row>
    <row r="2" spans="1:3" x14ac:dyDescent="0.25">
      <c r="A2" t="s">
        <v>8386</v>
      </c>
      <c r="B2" s="18">
        <f>AVERAGE('Successful US Spaces Kickst'!D:D)</f>
        <v>18396.529411764706</v>
      </c>
      <c r="C2" s="18">
        <f>AVERAGE('Failed US Spaces Kickst'!D:D)</f>
        <v>264984.57627118647</v>
      </c>
    </row>
    <row r="3" spans="1:3" x14ac:dyDescent="0.25">
      <c r="A3" t="s">
        <v>8387</v>
      </c>
      <c r="B3" s="18">
        <f>MEDIAN('Successful US Spaces Kickst'!D:D)</f>
        <v>8500</v>
      </c>
      <c r="C3" s="18">
        <f>MEDIAN('Failed US Spaces Kickst'!D:D)</f>
        <v>25000</v>
      </c>
    </row>
    <row r="4" spans="1:3" x14ac:dyDescent="0.25">
      <c r="B4" s="18"/>
      <c r="C4" s="18"/>
    </row>
    <row r="5" spans="1:3" x14ac:dyDescent="0.25">
      <c r="A5" t="s">
        <v>8388</v>
      </c>
      <c r="B5" s="18">
        <f>AVERAGE('Successful US Spaces Kickst'!E:E)</f>
        <v>22944.292205882353</v>
      </c>
      <c r="C5" s="18">
        <f>AVERAGE('Failed US Spaces Kickst'!E:E)</f>
        <v>1626.3591525423728</v>
      </c>
    </row>
    <row r="6" spans="1:3" x14ac:dyDescent="0.25">
      <c r="A6" t="s">
        <v>8389</v>
      </c>
      <c r="B6" s="18">
        <f>MEDIAN('Successful US Spaces Kickst'!E:E)</f>
        <v>11347</v>
      </c>
      <c r="C6" s="18">
        <f>MEDIAN('Failed US Spaces Kickst'!E:E)</f>
        <v>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07E84-D7E8-424D-ADBC-05D4143D7672}">
  <dimension ref="A1:T46"/>
  <sheetViews>
    <sheetView workbookViewId="0">
      <selection activeCell="B2" sqref="B2"/>
    </sheetView>
  </sheetViews>
  <sheetFormatPr defaultRowHeight="15" x14ac:dyDescent="0.25"/>
  <cols>
    <col min="1" max="1" width="10.28515625" bestFit="1" customWidth="1"/>
    <col min="2" max="2" width="41.140625" bestFit="1" customWidth="1"/>
    <col min="3" max="3" width="47.28515625" bestFit="1" customWidth="1"/>
    <col min="4" max="4" width="18.85546875" bestFit="1" customWidth="1"/>
    <col min="5" max="5" width="17.42578125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0.140625" bestFit="1" customWidth="1"/>
    <col min="18" max="18" width="18.28515625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>
        <v>2925</v>
      </c>
      <c r="B2" s="3" t="s">
        <v>2925</v>
      </c>
      <c r="C2" s="3" t="s">
        <v>7035</v>
      </c>
      <c r="D2" s="5">
        <v>45000</v>
      </c>
      <c r="E2" s="7">
        <v>46100.69</v>
      </c>
      <c r="F2" t="s">
        <v>8218</v>
      </c>
      <c r="G2" t="s">
        <v>8223</v>
      </c>
      <c r="H2" t="s">
        <v>8245</v>
      </c>
      <c r="I2">
        <v>1410444068</v>
      </c>
      <c r="J2">
        <v>1407852068</v>
      </c>
      <c r="K2" t="b">
        <v>0</v>
      </c>
      <c r="L2">
        <v>199</v>
      </c>
      <c r="M2" t="b">
        <v>1</v>
      </c>
      <c r="N2" t="s">
        <v>8303</v>
      </c>
      <c r="O2">
        <v>102</v>
      </c>
      <c r="P2">
        <v>231.66</v>
      </c>
      <c r="Q2" s="9" t="s">
        <v>8323</v>
      </c>
      <c r="R2" t="s">
        <v>8335</v>
      </c>
      <c r="S2" s="13">
        <v>41863.584120370368</v>
      </c>
      <c r="T2" s="13">
        <v>41893.584120370368</v>
      </c>
    </row>
    <row r="3" spans="1:20" ht="45" x14ac:dyDescent="0.25">
      <c r="A3">
        <v>2924</v>
      </c>
      <c r="B3" s="3" t="s">
        <v>2924</v>
      </c>
      <c r="C3" s="3" t="s">
        <v>7034</v>
      </c>
      <c r="D3" s="5">
        <v>25000</v>
      </c>
      <c r="E3" s="7">
        <v>25800</v>
      </c>
      <c r="F3" t="s">
        <v>8218</v>
      </c>
      <c r="G3" t="s">
        <v>8223</v>
      </c>
      <c r="H3" t="s">
        <v>8245</v>
      </c>
      <c r="I3">
        <v>1431143940</v>
      </c>
      <c r="J3">
        <v>1428585710</v>
      </c>
      <c r="K3" t="b">
        <v>0</v>
      </c>
      <c r="L3">
        <v>147</v>
      </c>
      <c r="M3" t="b">
        <v>1</v>
      </c>
      <c r="N3" t="s">
        <v>8303</v>
      </c>
      <c r="O3">
        <v>103</v>
      </c>
      <c r="P3">
        <v>175.51</v>
      </c>
      <c r="Q3" s="9" t="s">
        <v>8323</v>
      </c>
      <c r="R3" t="s">
        <v>8335</v>
      </c>
      <c r="S3" s="13">
        <v>42103.556828703702</v>
      </c>
      <c r="T3" s="13">
        <v>42133.165972222225</v>
      </c>
    </row>
    <row r="4" spans="1:20" ht="30" x14ac:dyDescent="0.25">
      <c r="A4">
        <v>3779</v>
      </c>
      <c r="B4" s="3" t="s">
        <v>3776</v>
      </c>
      <c r="C4" s="3" t="s">
        <v>7889</v>
      </c>
      <c r="D4" s="5">
        <v>15000</v>
      </c>
      <c r="E4" s="7">
        <v>15597</v>
      </c>
      <c r="F4" t="s">
        <v>8218</v>
      </c>
      <c r="G4" t="s">
        <v>8223</v>
      </c>
      <c r="H4" t="s">
        <v>8245</v>
      </c>
      <c r="I4">
        <v>1459010340</v>
      </c>
      <c r="J4">
        <v>1456421940</v>
      </c>
      <c r="K4" t="b">
        <v>0</v>
      </c>
      <c r="L4">
        <v>115</v>
      </c>
      <c r="M4" t="b">
        <v>1</v>
      </c>
      <c r="N4" t="s">
        <v>8303</v>
      </c>
      <c r="O4">
        <v>104</v>
      </c>
      <c r="P4">
        <v>135.63</v>
      </c>
      <c r="Q4" s="9" t="s">
        <v>8323</v>
      </c>
      <c r="R4" t="s">
        <v>8335</v>
      </c>
      <c r="S4" s="13">
        <v>42425.735416666663</v>
      </c>
      <c r="T4" s="13">
        <v>42455.693750000006</v>
      </c>
    </row>
    <row r="5" spans="1:20" ht="30" x14ac:dyDescent="0.25">
      <c r="A5">
        <v>3766</v>
      </c>
      <c r="B5" s="3" t="s">
        <v>3763</v>
      </c>
      <c r="C5" s="3" t="s">
        <v>7876</v>
      </c>
      <c r="D5" s="5">
        <v>10000</v>
      </c>
      <c r="E5" s="7">
        <v>10265.01</v>
      </c>
      <c r="F5" t="s">
        <v>8218</v>
      </c>
      <c r="G5" t="s">
        <v>8223</v>
      </c>
      <c r="H5" t="s">
        <v>8245</v>
      </c>
      <c r="I5">
        <v>1404360045</v>
      </c>
      <c r="J5">
        <v>1401336045</v>
      </c>
      <c r="K5" t="b">
        <v>0</v>
      </c>
      <c r="L5">
        <v>96</v>
      </c>
      <c r="M5" t="b">
        <v>1</v>
      </c>
      <c r="N5" t="s">
        <v>8303</v>
      </c>
      <c r="O5">
        <v>103</v>
      </c>
      <c r="P5">
        <v>106.93</v>
      </c>
      <c r="Q5" s="9" t="s">
        <v>8323</v>
      </c>
      <c r="R5" t="s">
        <v>8335</v>
      </c>
      <c r="S5" s="13">
        <v>41788.167187500003</v>
      </c>
      <c r="T5" s="13">
        <v>41823.167187500003</v>
      </c>
    </row>
    <row r="6" spans="1:20" ht="60" x14ac:dyDescent="0.25">
      <c r="A6">
        <v>3776</v>
      </c>
      <c r="B6" s="3" t="s">
        <v>3773</v>
      </c>
      <c r="C6" s="3" t="s">
        <v>7886</v>
      </c>
      <c r="D6" s="5">
        <v>8000</v>
      </c>
      <c r="E6" s="7">
        <v>8537</v>
      </c>
      <c r="F6" t="s">
        <v>8218</v>
      </c>
      <c r="G6" t="s">
        <v>8223</v>
      </c>
      <c r="H6" t="s">
        <v>8245</v>
      </c>
      <c r="I6">
        <v>1406854800</v>
      </c>
      <c r="J6">
        <v>1403599778</v>
      </c>
      <c r="K6" t="b">
        <v>0</v>
      </c>
      <c r="L6">
        <v>94</v>
      </c>
      <c r="M6" t="b">
        <v>1</v>
      </c>
      <c r="N6" t="s">
        <v>8303</v>
      </c>
      <c r="O6">
        <v>107</v>
      </c>
      <c r="P6">
        <v>90.82</v>
      </c>
      <c r="Q6" s="9" t="s">
        <v>8323</v>
      </c>
      <c r="R6" t="s">
        <v>8335</v>
      </c>
      <c r="S6" s="13">
        <v>41814.367800925924</v>
      </c>
      <c r="T6" s="13">
        <v>41852.041666666664</v>
      </c>
    </row>
    <row r="7" spans="1:20" ht="45" x14ac:dyDescent="0.25">
      <c r="A7">
        <v>2939</v>
      </c>
      <c r="B7" s="3" t="s">
        <v>2939</v>
      </c>
      <c r="C7" s="3" t="s">
        <v>7049</v>
      </c>
      <c r="D7" s="5">
        <v>8000</v>
      </c>
      <c r="E7" s="7">
        <v>8230</v>
      </c>
      <c r="F7" t="s">
        <v>8218</v>
      </c>
      <c r="G7" t="s">
        <v>8223</v>
      </c>
      <c r="H7" t="s">
        <v>8245</v>
      </c>
      <c r="I7">
        <v>1409187600</v>
      </c>
      <c r="J7">
        <v>1406316312</v>
      </c>
      <c r="K7" t="b">
        <v>0</v>
      </c>
      <c r="L7">
        <v>25</v>
      </c>
      <c r="M7" t="b">
        <v>1</v>
      </c>
      <c r="N7" t="s">
        <v>8303</v>
      </c>
      <c r="O7">
        <v>103</v>
      </c>
      <c r="P7">
        <v>329.2</v>
      </c>
      <c r="Q7" s="9" t="s">
        <v>8323</v>
      </c>
      <c r="R7" t="s">
        <v>8335</v>
      </c>
      <c r="S7" s="13">
        <v>41845.809166666666</v>
      </c>
      <c r="T7" s="13">
        <v>41879.041666666664</v>
      </c>
    </row>
    <row r="8" spans="1:20" ht="45" x14ac:dyDescent="0.25">
      <c r="A8">
        <v>2929</v>
      </c>
      <c r="B8" s="3" t="s">
        <v>2929</v>
      </c>
      <c r="C8" s="3" t="s">
        <v>7039</v>
      </c>
      <c r="D8" s="5">
        <v>8000</v>
      </c>
      <c r="E8" s="7">
        <v>8165.55</v>
      </c>
      <c r="F8" t="s">
        <v>8218</v>
      </c>
      <c r="G8" t="s">
        <v>8223</v>
      </c>
      <c r="H8" t="s">
        <v>8245</v>
      </c>
      <c r="I8">
        <v>1401024758</v>
      </c>
      <c r="J8">
        <v>1398432758</v>
      </c>
      <c r="K8" t="b">
        <v>0</v>
      </c>
      <c r="L8">
        <v>32</v>
      </c>
      <c r="M8" t="b">
        <v>1</v>
      </c>
      <c r="N8" t="s">
        <v>8303</v>
      </c>
      <c r="O8">
        <v>102</v>
      </c>
      <c r="P8">
        <v>255.17</v>
      </c>
      <c r="Q8" s="9" t="s">
        <v>8323</v>
      </c>
      <c r="R8" t="s">
        <v>8335</v>
      </c>
      <c r="S8" s="13">
        <v>41754.564328703702</v>
      </c>
      <c r="T8" s="13">
        <v>41784.564328703702</v>
      </c>
    </row>
    <row r="9" spans="1:20" ht="45" x14ac:dyDescent="0.25">
      <c r="A9">
        <v>3765</v>
      </c>
      <c r="B9" s="3" t="s">
        <v>3762</v>
      </c>
      <c r="C9" s="3" t="s">
        <v>7875</v>
      </c>
      <c r="D9" s="5">
        <v>7000</v>
      </c>
      <c r="E9" s="7">
        <v>7942</v>
      </c>
      <c r="F9" t="s">
        <v>8218</v>
      </c>
      <c r="G9" t="s">
        <v>8223</v>
      </c>
      <c r="H9" t="s">
        <v>8245</v>
      </c>
      <c r="I9">
        <v>1406745482</v>
      </c>
      <c r="J9">
        <v>1404153482</v>
      </c>
      <c r="K9" t="b">
        <v>0</v>
      </c>
      <c r="L9">
        <v>107</v>
      </c>
      <c r="M9" t="b">
        <v>1</v>
      </c>
      <c r="N9" t="s">
        <v>8303</v>
      </c>
      <c r="O9">
        <v>113</v>
      </c>
      <c r="P9">
        <v>74.22</v>
      </c>
      <c r="Q9" s="9" t="s">
        <v>8323</v>
      </c>
      <c r="R9" t="s">
        <v>8335</v>
      </c>
      <c r="S9" s="13">
        <v>41820.776412037041</v>
      </c>
      <c r="T9" s="13">
        <v>41850.776412037041</v>
      </c>
    </row>
    <row r="10" spans="1:20" ht="45" x14ac:dyDescent="0.25">
      <c r="A10">
        <v>3786</v>
      </c>
      <c r="B10" s="3" t="s">
        <v>3783</v>
      </c>
      <c r="C10" s="3" t="s">
        <v>7896</v>
      </c>
      <c r="D10" s="5">
        <v>6000</v>
      </c>
      <c r="E10" s="7">
        <v>6658</v>
      </c>
      <c r="F10" t="s">
        <v>8218</v>
      </c>
      <c r="G10" t="s">
        <v>8223</v>
      </c>
      <c r="H10" t="s">
        <v>8245</v>
      </c>
      <c r="I10">
        <v>1464310475</v>
      </c>
      <c r="J10">
        <v>1461718475</v>
      </c>
      <c r="K10" t="b">
        <v>0</v>
      </c>
      <c r="L10">
        <v>71</v>
      </c>
      <c r="M10" t="b">
        <v>1</v>
      </c>
      <c r="N10" t="s">
        <v>8303</v>
      </c>
      <c r="O10">
        <v>111</v>
      </c>
      <c r="P10">
        <v>93.77</v>
      </c>
      <c r="Q10" s="9" t="s">
        <v>8323</v>
      </c>
      <c r="R10" t="s">
        <v>8335</v>
      </c>
      <c r="S10" s="13">
        <v>42487.037905092591</v>
      </c>
      <c r="T10" s="13">
        <v>42517.037905092591</v>
      </c>
    </row>
    <row r="11" spans="1:20" ht="90" x14ac:dyDescent="0.25">
      <c r="A11">
        <v>3750</v>
      </c>
      <c r="B11" s="3" t="s">
        <v>3747</v>
      </c>
      <c r="C11" s="3" t="s">
        <v>7860</v>
      </c>
      <c r="D11" s="5">
        <v>6000</v>
      </c>
      <c r="E11" s="7">
        <v>6027</v>
      </c>
      <c r="F11" t="s">
        <v>8218</v>
      </c>
      <c r="G11" t="s">
        <v>8223</v>
      </c>
      <c r="H11" t="s">
        <v>8245</v>
      </c>
      <c r="I11">
        <v>1423555140</v>
      </c>
      <c r="J11">
        <v>1421105608</v>
      </c>
      <c r="K11" t="b">
        <v>0</v>
      </c>
      <c r="L11">
        <v>28</v>
      </c>
      <c r="M11" t="b">
        <v>1</v>
      </c>
      <c r="N11" t="s">
        <v>8303</v>
      </c>
      <c r="O11">
        <v>100</v>
      </c>
      <c r="P11">
        <v>215.25</v>
      </c>
      <c r="Q11" s="9" t="s">
        <v>8323</v>
      </c>
      <c r="R11" t="s">
        <v>8335</v>
      </c>
      <c r="S11" s="13">
        <v>42016.981574074074</v>
      </c>
      <c r="T11" s="13">
        <v>42045.332638888889</v>
      </c>
    </row>
    <row r="12" spans="1:20" ht="45" x14ac:dyDescent="0.25">
      <c r="A12">
        <v>3772</v>
      </c>
      <c r="B12" s="3" t="s">
        <v>3769</v>
      </c>
      <c r="C12" s="3" t="s">
        <v>7882</v>
      </c>
      <c r="D12" s="5">
        <v>5000</v>
      </c>
      <c r="E12" s="7">
        <v>5510</v>
      </c>
      <c r="F12" t="s">
        <v>8218</v>
      </c>
      <c r="G12" t="s">
        <v>8223</v>
      </c>
      <c r="H12" t="s">
        <v>8245</v>
      </c>
      <c r="I12">
        <v>1480399200</v>
      </c>
      <c r="J12">
        <v>1478616506</v>
      </c>
      <c r="K12" t="b">
        <v>0</v>
      </c>
      <c r="L12">
        <v>33</v>
      </c>
      <c r="M12" t="b">
        <v>1</v>
      </c>
      <c r="N12" t="s">
        <v>8303</v>
      </c>
      <c r="O12">
        <v>110</v>
      </c>
      <c r="P12">
        <v>166.97</v>
      </c>
      <c r="Q12" s="9" t="s">
        <v>8323</v>
      </c>
      <c r="R12" t="s">
        <v>8335</v>
      </c>
      <c r="S12" s="13">
        <v>42682.616967592592</v>
      </c>
      <c r="T12" s="13">
        <v>42703.25</v>
      </c>
    </row>
    <row r="13" spans="1:20" ht="30" x14ac:dyDescent="0.25">
      <c r="A13">
        <v>3773</v>
      </c>
      <c r="B13" s="3" t="s">
        <v>3770</v>
      </c>
      <c r="C13" s="3" t="s">
        <v>7883</v>
      </c>
      <c r="D13" s="5">
        <v>5000</v>
      </c>
      <c r="E13" s="7">
        <v>5410</v>
      </c>
      <c r="F13" t="s">
        <v>8218</v>
      </c>
      <c r="G13" t="s">
        <v>8223</v>
      </c>
      <c r="H13" t="s">
        <v>8245</v>
      </c>
      <c r="I13">
        <v>1479175680</v>
      </c>
      <c r="J13">
        <v>1476317247</v>
      </c>
      <c r="K13" t="b">
        <v>0</v>
      </c>
      <c r="L13">
        <v>57</v>
      </c>
      <c r="M13" t="b">
        <v>1</v>
      </c>
      <c r="N13" t="s">
        <v>8303</v>
      </c>
      <c r="O13">
        <v>108</v>
      </c>
      <c r="P13">
        <v>94.91</v>
      </c>
      <c r="Q13" s="9" t="s">
        <v>8323</v>
      </c>
      <c r="R13" t="s">
        <v>8335</v>
      </c>
      <c r="S13" s="13">
        <v>42656.005173611105</v>
      </c>
      <c r="T13" s="13">
        <v>42689.088888888888</v>
      </c>
    </row>
    <row r="14" spans="1:20" ht="45" x14ac:dyDescent="0.25">
      <c r="A14">
        <v>3748</v>
      </c>
      <c r="B14" s="3" t="s">
        <v>3745</v>
      </c>
      <c r="C14" s="3" t="s">
        <v>7858</v>
      </c>
      <c r="D14" s="5">
        <v>5000</v>
      </c>
      <c r="E14" s="7">
        <v>5176</v>
      </c>
      <c r="F14" t="s">
        <v>8218</v>
      </c>
      <c r="G14" t="s">
        <v>8223</v>
      </c>
      <c r="H14" t="s">
        <v>8245</v>
      </c>
      <c r="I14">
        <v>1455602340</v>
      </c>
      <c r="J14">
        <v>1453827436</v>
      </c>
      <c r="K14" t="b">
        <v>0</v>
      </c>
      <c r="L14">
        <v>52</v>
      </c>
      <c r="M14" t="b">
        <v>1</v>
      </c>
      <c r="N14" t="s">
        <v>8303</v>
      </c>
      <c r="O14">
        <v>104</v>
      </c>
      <c r="P14">
        <v>99.54</v>
      </c>
      <c r="Q14" s="9" t="s">
        <v>8323</v>
      </c>
      <c r="R14" t="s">
        <v>8335</v>
      </c>
      <c r="S14" s="13">
        <v>42395.706435185188</v>
      </c>
      <c r="T14" s="13">
        <v>42416.249305555553</v>
      </c>
    </row>
    <row r="15" spans="1:20" ht="45" x14ac:dyDescent="0.25">
      <c r="A15">
        <v>3753</v>
      </c>
      <c r="B15" s="3" t="s">
        <v>3750</v>
      </c>
      <c r="C15" s="3" t="s">
        <v>7863</v>
      </c>
      <c r="D15" s="5">
        <v>5000</v>
      </c>
      <c r="E15" s="7">
        <v>5167</v>
      </c>
      <c r="F15" t="s">
        <v>8218</v>
      </c>
      <c r="G15" t="s">
        <v>8223</v>
      </c>
      <c r="H15" t="s">
        <v>8245</v>
      </c>
      <c r="I15">
        <v>1433289600</v>
      </c>
      <c r="J15">
        <v>1430768800</v>
      </c>
      <c r="K15" t="b">
        <v>0</v>
      </c>
      <c r="L15">
        <v>30</v>
      </c>
      <c r="M15" t="b">
        <v>1</v>
      </c>
      <c r="N15" t="s">
        <v>8303</v>
      </c>
      <c r="O15">
        <v>103</v>
      </c>
      <c r="P15">
        <v>172.23</v>
      </c>
      <c r="Q15" s="9" t="s">
        <v>8323</v>
      </c>
      <c r="R15" t="s">
        <v>8335</v>
      </c>
      <c r="S15" s="13">
        <v>42128.824074074073</v>
      </c>
      <c r="T15" s="13">
        <v>42158</v>
      </c>
    </row>
    <row r="16" spans="1:20" ht="45" x14ac:dyDescent="0.25">
      <c r="A16">
        <v>3760</v>
      </c>
      <c r="B16" s="3" t="s">
        <v>3757</v>
      </c>
      <c r="C16" s="3" t="s">
        <v>7870</v>
      </c>
      <c r="D16" s="5">
        <v>5000</v>
      </c>
      <c r="E16" s="7">
        <v>5050.7700000000004</v>
      </c>
      <c r="F16" t="s">
        <v>8218</v>
      </c>
      <c r="G16" t="s">
        <v>8223</v>
      </c>
      <c r="H16" t="s">
        <v>8245</v>
      </c>
      <c r="I16">
        <v>1399293386</v>
      </c>
      <c r="J16">
        <v>1397133386</v>
      </c>
      <c r="K16" t="b">
        <v>0</v>
      </c>
      <c r="L16">
        <v>91</v>
      </c>
      <c r="M16" t="b">
        <v>1</v>
      </c>
      <c r="N16" t="s">
        <v>8303</v>
      </c>
      <c r="O16">
        <v>101</v>
      </c>
      <c r="P16">
        <v>55.5</v>
      </c>
      <c r="Q16" s="9" t="s">
        <v>8323</v>
      </c>
      <c r="R16" t="s">
        <v>8335</v>
      </c>
      <c r="S16" s="13">
        <v>41739.525300925925</v>
      </c>
      <c r="T16" s="13">
        <v>41764.525300925925</v>
      </c>
    </row>
    <row r="17" spans="1:20" ht="30" x14ac:dyDescent="0.25">
      <c r="A17">
        <v>3763</v>
      </c>
      <c r="B17" s="3" t="s">
        <v>3760</v>
      </c>
      <c r="C17" s="3" t="s">
        <v>7873</v>
      </c>
      <c r="D17" s="5">
        <v>5000</v>
      </c>
      <c r="E17" s="7">
        <v>5000</v>
      </c>
      <c r="F17" t="s">
        <v>8218</v>
      </c>
      <c r="G17" t="s">
        <v>8223</v>
      </c>
      <c r="H17" t="s">
        <v>8245</v>
      </c>
      <c r="I17">
        <v>1427907626</v>
      </c>
      <c r="J17">
        <v>1425319226</v>
      </c>
      <c r="K17" t="b">
        <v>0</v>
      </c>
      <c r="L17">
        <v>77</v>
      </c>
      <c r="M17" t="b">
        <v>1</v>
      </c>
      <c r="N17" t="s">
        <v>8303</v>
      </c>
      <c r="O17">
        <v>100</v>
      </c>
      <c r="P17">
        <v>64.94</v>
      </c>
      <c r="Q17" s="9" t="s">
        <v>8323</v>
      </c>
      <c r="R17" t="s">
        <v>8335</v>
      </c>
      <c r="S17" s="13">
        <v>42065.750300925924</v>
      </c>
      <c r="T17" s="13">
        <v>42095.708634259259</v>
      </c>
    </row>
    <row r="18" spans="1:20" ht="45" x14ac:dyDescent="0.25">
      <c r="A18">
        <v>3781</v>
      </c>
      <c r="B18" s="3" t="s">
        <v>3778</v>
      </c>
      <c r="C18" s="3" t="s">
        <v>7891</v>
      </c>
      <c r="D18" s="5">
        <v>4500</v>
      </c>
      <c r="E18" s="7">
        <v>4935</v>
      </c>
      <c r="F18" t="s">
        <v>8218</v>
      </c>
      <c r="G18" t="s">
        <v>8223</v>
      </c>
      <c r="H18" t="s">
        <v>8245</v>
      </c>
      <c r="I18">
        <v>1410210685</v>
      </c>
      <c r="J18">
        <v>1408050685</v>
      </c>
      <c r="K18" t="b">
        <v>0</v>
      </c>
      <c r="L18">
        <v>52</v>
      </c>
      <c r="M18" t="b">
        <v>1</v>
      </c>
      <c r="N18" t="s">
        <v>8303</v>
      </c>
      <c r="O18">
        <v>110</v>
      </c>
      <c r="P18">
        <v>94.9</v>
      </c>
      <c r="Q18" s="9" t="s">
        <v>8323</v>
      </c>
      <c r="R18" t="s">
        <v>8335</v>
      </c>
      <c r="S18" s="13">
        <v>41865.882928240739</v>
      </c>
      <c r="T18" s="13">
        <v>41890.882928240739</v>
      </c>
    </row>
    <row r="19" spans="1:20" ht="45" x14ac:dyDescent="0.25">
      <c r="A19">
        <v>3756</v>
      </c>
      <c r="B19" s="3" t="s">
        <v>3753</v>
      </c>
      <c r="C19" s="3" t="s">
        <v>7866</v>
      </c>
      <c r="D19" s="5">
        <v>4500</v>
      </c>
      <c r="E19" s="7">
        <v>4550</v>
      </c>
      <c r="F19" t="s">
        <v>8218</v>
      </c>
      <c r="G19" t="s">
        <v>8223</v>
      </c>
      <c r="H19" t="s">
        <v>8245</v>
      </c>
      <c r="I19">
        <v>1402515198</v>
      </c>
      <c r="J19">
        <v>1399923198</v>
      </c>
      <c r="K19" t="b">
        <v>0</v>
      </c>
      <c r="L19">
        <v>17</v>
      </c>
      <c r="M19" t="b">
        <v>1</v>
      </c>
      <c r="N19" t="s">
        <v>8303</v>
      </c>
      <c r="O19">
        <v>101</v>
      </c>
      <c r="P19">
        <v>267.64999999999998</v>
      </c>
      <c r="Q19" s="9" t="s">
        <v>8323</v>
      </c>
      <c r="R19" t="s">
        <v>8335</v>
      </c>
      <c r="S19" s="13">
        <v>41771.814791666664</v>
      </c>
      <c r="T19" s="13">
        <v>41801.814791666664</v>
      </c>
    </row>
    <row r="20" spans="1:20" ht="30" x14ac:dyDescent="0.25">
      <c r="A20">
        <v>3759</v>
      </c>
      <c r="B20" s="3" t="s">
        <v>3756</v>
      </c>
      <c r="C20" s="3" t="s">
        <v>7869</v>
      </c>
      <c r="D20" s="5">
        <v>4000</v>
      </c>
      <c r="E20" s="7">
        <v>4409.7700000000004</v>
      </c>
      <c r="F20" t="s">
        <v>8218</v>
      </c>
      <c r="G20" t="s">
        <v>8223</v>
      </c>
      <c r="H20" t="s">
        <v>8245</v>
      </c>
      <c r="I20">
        <v>1440556553</v>
      </c>
      <c r="J20">
        <v>1435372553</v>
      </c>
      <c r="K20" t="b">
        <v>0</v>
      </c>
      <c r="L20">
        <v>88</v>
      </c>
      <c r="M20" t="b">
        <v>1</v>
      </c>
      <c r="N20" t="s">
        <v>8303</v>
      </c>
      <c r="O20">
        <v>110</v>
      </c>
      <c r="P20">
        <v>50.11</v>
      </c>
      <c r="Q20" s="9" t="s">
        <v>8323</v>
      </c>
      <c r="R20" t="s">
        <v>8335</v>
      </c>
      <c r="S20" s="13">
        <v>42182.108252314814</v>
      </c>
      <c r="T20" s="13">
        <v>42242.108252314814</v>
      </c>
    </row>
    <row r="21" spans="1:20" ht="45" x14ac:dyDescent="0.25">
      <c r="A21">
        <v>3768</v>
      </c>
      <c r="B21" s="3" t="s">
        <v>3765</v>
      </c>
      <c r="C21" s="3" t="s">
        <v>7878</v>
      </c>
      <c r="D21" s="5">
        <v>4000</v>
      </c>
      <c r="E21" s="7">
        <v>4306.1099999999997</v>
      </c>
      <c r="F21" t="s">
        <v>8218</v>
      </c>
      <c r="G21" t="s">
        <v>8223</v>
      </c>
      <c r="H21" t="s">
        <v>8245</v>
      </c>
      <c r="I21">
        <v>1402594090</v>
      </c>
      <c r="J21">
        <v>1400002090</v>
      </c>
      <c r="K21" t="b">
        <v>0</v>
      </c>
      <c r="L21">
        <v>58</v>
      </c>
      <c r="M21" t="b">
        <v>1</v>
      </c>
      <c r="N21" t="s">
        <v>8303</v>
      </c>
      <c r="O21">
        <v>108</v>
      </c>
      <c r="P21">
        <v>74.239999999999995</v>
      </c>
      <c r="Q21" s="9" t="s">
        <v>8323</v>
      </c>
      <c r="R21" t="s">
        <v>8335</v>
      </c>
      <c r="S21" s="13">
        <v>41772.727893518517</v>
      </c>
      <c r="T21" s="13">
        <v>41802.727893518517</v>
      </c>
    </row>
    <row r="22" spans="1:20" ht="45" x14ac:dyDescent="0.25">
      <c r="A22">
        <v>2938</v>
      </c>
      <c r="B22" s="3" t="s">
        <v>2938</v>
      </c>
      <c r="C22" s="3" t="s">
        <v>7048</v>
      </c>
      <c r="D22" s="5">
        <v>4000</v>
      </c>
      <c r="E22" s="7">
        <v>4055</v>
      </c>
      <c r="F22" t="s">
        <v>8218</v>
      </c>
      <c r="G22" t="s">
        <v>8223</v>
      </c>
      <c r="H22" t="s">
        <v>8245</v>
      </c>
      <c r="I22">
        <v>1422636814</v>
      </c>
      <c r="J22">
        <v>1420044814</v>
      </c>
      <c r="K22" t="b">
        <v>0</v>
      </c>
      <c r="L22">
        <v>32</v>
      </c>
      <c r="M22" t="b">
        <v>1</v>
      </c>
      <c r="N22" t="s">
        <v>8303</v>
      </c>
      <c r="O22">
        <v>101</v>
      </c>
      <c r="P22">
        <v>126.72</v>
      </c>
      <c r="Q22" s="9" t="s">
        <v>8323</v>
      </c>
      <c r="R22" t="s">
        <v>8335</v>
      </c>
      <c r="S22" s="13">
        <v>42004.703865740739</v>
      </c>
      <c r="T22" s="13">
        <v>42034.703865740739</v>
      </c>
    </row>
    <row r="23" spans="1:20" ht="45" x14ac:dyDescent="0.25">
      <c r="A23">
        <v>3757</v>
      </c>
      <c r="B23" s="3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9" t="s">
        <v>8323</v>
      </c>
      <c r="R23" t="s">
        <v>8335</v>
      </c>
      <c r="S23" s="13">
        <v>41954.850868055553</v>
      </c>
      <c r="T23" s="13">
        <v>41974.850868055553</v>
      </c>
    </row>
    <row r="24" spans="1:20" ht="45" x14ac:dyDescent="0.25">
      <c r="A24">
        <v>2926</v>
      </c>
      <c r="B24" s="3" t="s">
        <v>2926</v>
      </c>
      <c r="C24" s="3" t="s">
        <v>7036</v>
      </c>
      <c r="D24" s="5">
        <v>3000</v>
      </c>
      <c r="E24" s="7">
        <v>3750</v>
      </c>
      <c r="F24" t="s">
        <v>8218</v>
      </c>
      <c r="G24" t="s">
        <v>8223</v>
      </c>
      <c r="H24" t="s">
        <v>8245</v>
      </c>
      <c r="I24">
        <v>1424715779</v>
      </c>
      <c r="J24">
        <v>1423506179</v>
      </c>
      <c r="K24" t="b">
        <v>0</v>
      </c>
      <c r="L24">
        <v>50</v>
      </c>
      <c r="M24" t="b">
        <v>1</v>
      </c>
      <c r="N24" t="s">
        <v>8303</v>
      </c>
      <c r="O24">
        <v>125</v>
      </c>
      <c r="P24">
        <v>75</v>
      </c>
      <c r="Q24" s="9" t="s">
        <v>8323</v>
      </c>
      <c r="R24" t="s">
        <v>8335</v>
      </c>
      <c r="S24" s="13">
        <v>42044.765960648147</v>
      </c>
      <c r="T24" s="13">
        <v>42058.765960648147</v>
      </c>
    </row>
    <row r="25" spans="1:20" ht="45" x14ac:dyDescent="0.25">
      <c r="A25">
        <v>2935</v>
      </c>
      <c r="B25" s="3" t="s">
        <v>2935</v>
      </c>
      <c r="C25" s="3" t="s">
        <v>7045</v>
      </c>
      <c r="D25" s="5">
        <v>3500</v>
      </c>
      <c r="E25" s="7">
        <v>3531</v>
      </c>
      <c r="F25" t="s">
        <v>8218</v>
      </c>
      <c r="G25" t="s">
        <v>8223</v>
      </c>
      <c r="H25" t="s">
        <v>8245</v>
      </c>
      <c r="I25">
        <v>1472490000</v>
      </c>
      <c r="J25">
        <v>1467468008</v>
      </c>
      <c r="K25" t="b">
        <v>0</v>
      </c>
      <c r="L25">
        <v>39</v>
      </c>
      <c r="M25" t="b">
        <v>1</v>
      </c>
      <c r="N25" t="s">
        <v>8303</v>
      </c>
      <c r="O25">
        <v>101</v>
      </c>
      <c r="P25">
        <v>90.54</v>
      </c>
      <c r="Q25" s="9" t="s">
        <v>8323</v>
      </c>
      <c r="R25" t="s">
        <v>8335</v>
      </c>
      <c r="S25" s="13">
        <v>42553.583425925928</v>
      </c>
      <c r="T25" s="13">
        <v>42611.708333333328</v>
      </c>
    </row>
    <row r="26" spans="1:20" ht="45" x14ac:dyDescent="0.25">
      <c r="A26">
        <v>3754</v>
      </c>
      <c r="B26" s="3" t="s">
        <v>3751</v>
      </c>
      <c r="C26" s="3" t="s">
        <v>7864</v>
      </c>
      <c r="D26" s="5">
        <v>2500</v>
      </c>
      <c r="E26" s="7">
        <v>3000</v>
      </c>
      <c r="F26" t="s">
        <v>8218</v>
      </c>
      <c r="G26" t="s">
        <v>8223</v>
      </c>
      <c r="H26" t="s">
        <v>8245</v>
      </c>
      <c r="I26">
        <v>1406350740</v>
      </c>
      <c r="J26">
        <v>1403125737</v>
      </c>
      <c r="K26" t="b">
        <v>0</v>
      </c>
      <c r="L26">
        <v>27</v>
      </c>
      <c r="M26" t="b">
        <v>1</v>
      </c>
      <c r="N26" t="s">
        <v>8303</v>
      </c>
      <c r="O26">
        <v>120</v>
      </c>
      <c r="P26">
        <v>111.11</v>
      </c>
      <c r="Q26" s="9" t="s">
        <v>8323</v>
      </c>
      <c r="R26" t="s">
        <v>8335</v>
      </c>
      <c r="S26" s="13">
        <v>41808.881215277775</v>
      </c>
      <c r="T26" s="13">
        <v>41846.207638888889</v>
      </c>
    </row>
    <row r="27" spans="1:20" ht="45" x14ac:dyDescent="0.25">
      <c r="A27">
        <v>3780</v>
      </c>
      <c r="B27" s="3" t="s">
        <v>3777</v>
      </c>
      <c r="C27" s="3" t="s">
        <v>7890</v>
      </c>
      <c r="D27" s="5">
        <v>2500</v>
      </c>
      <c r="E27" s="7">
        <v>3000</v>
      </c>
      <c r="F27" t="s">
        <v>8218</v>
      </c>
      <c r="G27" t="s">
        <v>8223</v>
      </c>
      <c r="H27" t="s">
        <v>8245</v>
      </c>
      <c r="I27">
        <v>1436817960</v>
      </c>
      <c r="J27">
        <v>1433999785</v>
      </c>
      <c r="K27" t="b">
        <v>0</v>
      </c>
      <c r="L27">
        <v>30</v>
      </c>
      <c r="M27" t="b">
        <v>1</v>
      </c>
      <c r="N27" t="s">
        <v>8303</v>
      </c>
      <c r="O27">
        <v>120</v>
      </c>
      <c r="P27">
        <v>100</v>
      </c>
      <c r="Q27" s="9" t="s">
        <v>8323</v>
      </c>
      <c r="R27" t="s">
        <v>8335</v>
      </c>
      <c r="S27" s="13">
        <v>42166.219733796301</v>
      </c>
      <c r="T27" s="13">
        <v>42198.837499999994</v>
      </c>
    </row>
    <row r="28" spans="1:20" ht="45" x14ac:dyDescent="0.25">
      <c r="A28">
        <v>3777</v>
      </c>
      <c r="B28" s="3" t="s">
        <v>3774</v>
      </c>
      <c r="C28" s="3" t="s">
        <v>7887</v>
      </c>
      <c r="D28" s="5">
        <v>2000</v>
      </c>
      <c r="E28" s="7">
        <v>2864</v>
      </c>
      <c r="F28" t="s">
        <v>8218</v>
      </c>
      <c r="G28" t="s">
        <v>8223</v>
      </c>
      <c r="H28" t="s">
        <v>8245</v>
      </c>
      <c r="I28">
        <v>1411790400</v>
      </c>
      <c r="J28">
        <v>1409884821</v>
      </c>
      <c r="K28" t="b">
        <v>0</v>
      </c>
      <c r="L28">
        <v>59</v>
      </c>
      <c r="M28" t="b">
        <v>1</v>
      </c>
      <c r="N28" t="s">
        <v>8303</v>
      </c>
      <c r="O28">
        <v>143</v>
      </c>
      <c r="P28">
        <v>48.54</v>
      </c>
      <c r="Q28" s="9" t="s">
        <v>8323</v>
      </c>
      <c r="R28" t="s">
        <v>8335</v>
      </c>
      <c r="S28" s="13">
        <v>41887.111354166671</v>
      </c>
      <c r="T28" s="13">
        <v>41909.166666666664</v>
      </c>
    </row>
    <row r="29" spans="1:20" ht="45" x14ac:dyDescent="0.25">
      <c r="A29">
        <v>2940</v>
      </c>
      <c r="B29" s="3" t="s">
        <v>2940</v>
      </c>
      <c r="C29" s="3" t="s">
        <v>7050</v>
      </c>
      <c r="D29" s="5">
        <v>2500</v>
      </c>
      <c r="E29" s="7">
        <v>2681</v>
      </c>
      <c r="F29" t="s">
        <v>8218</v>
      </c>
      <c r="G29" t="s">
        <v>8223</v>
      </c>
      <c r="H29" t="s">
        <v>8245</v>
      </c>
      <c r="I29">
        <v>1421606018</v>
      </c>
      <c r="J29">
        <v>1418150018</v>
      </c>
      <c r="K29" t="b">
        <v>0</v>
      </c>
      <c r="L29">
        <v>33</v>
      </c>
      <c r="M29" t="b">
        <v>1</v>
      </c>
      <c r="N29" t="s">
        <v>8303</v>
      </c>
      <c r="O29">
        <v>107</v>
      </c>
      <c r="P29">
        <v>81.239999999999995</v>
      </c>
      <c r="Q29" s="9" t="s">
        <v>8323</v>
      </c>
      <c r="R29" t="s">
        <v>8335</v>
      </c>
      <c r="S29" s="13">
        <v>41982.773356481484</v>
      </c>
      <c r="T29" s="13">
        <v>42022.773356481484</v>
      </c>
    </row>
    <row r="30" spans="1:20" ht="45" x14ac:dyDescent="0.25">
      <c r="A30">
        <v>2933</v>
      </c>
      <c r="B30" s="3" t="s">
        <v>2933</v>
      </c>
      <c r="C30" s="3" t="s">
        <v>7043</v>
      </c>
      <c r="D30" s="5">
        <v>2500</v>
      </c>
      <c r="E30" s="7">
        <v>2569</v>
      </c>
      <c r="F30" t="s">
        <v>8218</v>
      </c>
      <c r="G30" t="s">
        <v>8223</v>
      </c>
      <c r="H30" t="s">
        <v>8245</v>
      </c>
      <c r="I30">
        <v>1465081053</v>
      </c>
      <c r="J30">
        <v>1462489053</v>
      </c>
      <c r="K30" t="b">
        <v>0</v>
      </c>
      <c r="L30">
        <v>54</v>
      </c>
      <c r="M30" t="b">
        <v>1</v>
      </c>
      <c r="N30" t="s">
        <v>8303</v>
      </c>
      <c r="O30">
        <v>103</v>
      </c>
      <c r="P30">
        <v>47.57</v>
      </c>
      <c r="Q30" s="9" t="s">
        <v>8323</v>
      </c>
      <c r="R30" t="s">
        <v>8335</v>
      </c>
      <c r="S30" s="13">
        <v>42495.956631944442</v>
      </c>
      <c r="T30" s="13">
        <v>42525.956631944442</v>
      </c>
    </row>
    <row r="31" spans="1:20" ht="30" x14ac:dyDescent="0.25">
      <c r="A31">
        <v>3778</v>
      </c>
      <c r="B31" s="3" t="s">
        <v>3775</v>
      </c>
      <c r="C31" s="3" t="s">
        <v>7888</v>
      </c>
      <c r="D31" s="5">
        <v>2400</v>
      </c>
      <c r="E31" s="7">
        <v>2521</v>
      </c>
      <c r="F31" t="s">
        <v>8218</v>
      </c>
      <c r="G31" t="s">
        <v>8223</v>
      </c>
      <c r="H31" t="s">
        <v>8245</v>
      </c>
      <c r="I31">
        <v>1423942780</v>
      </c>
      <c r="J31">
        <v>1418758780</v>
      </c>
      <c r="K31" t="b">
        <v>0</v>
      </c>
      <c r="L31">
        <v>36</v>
      </c>
      <c r="M31" t="b">
        <v>1</v>
      </c>
      <c r="N31" t="s">
        <v>8303</v>
      </c>
      <c r="O31">
        <v>105</v>
      </c>
      <c r="P31">
        <v>70.03</v>
      </c>
      <c r="Q31" s="9" t="s">
        <v>8323</v>
      </c>
      <c r="R31" t="s">
        <v>8335</v>
      </c>
      <c r="S31" s="13">
        <v>41989.819212962961</v>
      </c>
      <c r="T31" s="13">
        <v>42049.819212962961</v>
      </c>
    </row>
    <row r="32" spans="1:20" ht="45" x14ac:dyDescent="0.25">
      <c r="A32">
        <v>2927</v>
      </c>
      <c r="B32" s="3" t="s">
        <v>2927</v>
      </c>
      <c r="C32" s="3" t="s">
        <v>7037</v>
      </c>
      <c r="D32" s="5">
        <v>1800</v>
      </c>
      <c r="E32" s="7">
        <v>2355</v>
      </c>
      <c r="F32" t="s">
        <v>8218</v>
      </c>
      <c r="G32" t="s">
        <v>8223</v>
      </c>
      <c r="H32" t="s">
        <v>8245</v>
      </c>
      <c r="I32">
        <v>1405400400</v>
      </c>
      <c r="J32">
        <v>1402934629</v>
      </c>
      <c r="K32" t="b">
        <v>0</v>
      </c>
      <c r="L32">
        <v>21</v>
      </c>
      <c r="M32" t="b">
        <v>1</v>
      </c>
      <c r="N32" t="s">
        <v>8303</v>
      </c>
      <c r="O32">
        <v>131</v>
      </c>
      <c r="P32">
        <v>112.14</v>
      </c>
      <c r="Q32" s="9" t="s">
        <v>8323</v>
      </c>
      <c r="R32" t="s">
        <v>8335</v>
      </c>
      <c r="S32" s="13">
        <v>41806.669317129628</v>
      </c>
      <c r="T32" s="13">
        <v>41835.208333333336</v>
      </c>
    </row>
    <row r="33" spans="1:20" ht="45" x14ac:dyDescent="0.25">
      <c r="A33">
        <v>3767</v>
      </c>
      <c r="B33" s="3" t="s">
        <v>3764</v>
      </c>
      <c r="C33" s="3" t="s">
        <v>7877</v>
      </c>
      <c r="D33" s="5">
        <v>2000</v>
      </c>
      <c r="E33" s="7">
        <v>2335</v>
      </c>
      <c r="F33" t="s">
        <v>8218</v>
      </c>
      <c r="G33" t="s">
        <v>8223</v>
      </c>
      <c r="H33" t="s">
        <v>8245</v>
      </c>
      <c r="I33">
        <v>1425185940</v>
      </c>
      <c r="J33">
        <v>1423960097</v>
      </c>
      <c r="K33" t="b">
        <v>0</v>
      </c>
      <c r="L33">
        <v>56</v>
      </c>
      <c r="M33" t="b">
        <v>1</v>
      </c>
      <c r="N33" t="s">
        <v>8303</v>
      </c>
      <c r="O33">
        <v>117</v>
      </c>
      <c r="P33">
        <v>41.7</v>
      </c>
      <c r="Q33" s="9" t="s">
        <v>8323</v>
      </c>
      <c r="R33" t="s">
        <v>8335</v>
      </c>
      <c r="S33" s="13">
        <v>42050.019641203704</v>
      </c>
      <c r="T33" s="13">
        <v>42064.207638888889</v>
      </c>
    </row>
    <row r="34" spans="1:20" ht="45" x14ac:dyDescent="0.25">
      <c r="A34">
        <v>3775</v>
      </c>
      <c r="B34" s="3" t="s">
        <v>3772</v>
      </c>
      <c r="C34" s="3" t="s">
        <v>7885</v>
      </c>
      <c r="D34" s="5">
        <v>2000</v>
      </c>
      <c r="E34" s="7">
        <v>2005</v>
      </c>
      <c r="F34" t="s">
        <v>8218</v>
      </c>
      <c r="G34" t="s">
        <v>8223</v>
      </c>
      <c r="H34" t="s">
        <v>8245</v>
      </c>
      <c r="I34">
        <v>1428552000</v>
      </c>
      <c r="J34">
        <v>1426199843</v>
      </c>
      <c r="K34" t="b">
        <v>0</v>
      </c>
      <c r="L34">
        <v>14</v>
      </c>
      <c r="M34" t="b">
        <v>1</v>
      </c>
      <c r="N34" t="s">
        <v>8303</v>
      </c>
      <c r="O34">
        <v>100</v>
      </c>
      <c r="P34">
        <v>143.21</v>
      </c>
      <c r="Q34" s="9" t="s">
        <v>8323</v>
      </c>
      <c r="R34" t="s">
        <v>8335</v>
      </c>
      <c r="S34" s="13">
        <v>42075.942627314813</v>
      </c>
      <c r="T34" s="13">
        <v>42103.166666666672</v>
      </c>
    </row>
    <row r="35" spans="1:20" ht="45" x14ac:dyDescent="0.25">
      <c r="A35">
        <v>3783</v>
      </c>
      <c r="B35" s="3" t="s">
        <v>3780</v>
      </c>
      <c r="C35" s="3" t="s">
        <v>7893</v>
      </c>
      <c r="D35" s="5">
        <v>1200</v>
      </c>
      <c r="E35" s="7">
        <v>1547</v>
      </c>
      <c r="F35" t="s">
        <v>8218</v>
      </c>
      <c r="G35" t="s">
        <v>8223</v>
      </c>
      <c r="H35" t="s">
        <v>8245</v>
      </c>
      <c r="I35">
        <v>1458057600</v>
      </c>
      <c r="J35">
        <v>1455938520</v>
      </c>
      <c r="K35" t="b">
        <v>0</v>
      </c>
      <c r="L35">
        <v>24</v>
      </c>
      <c r="M35" t="b">
        <v>1</v>
      </c>
      <c r="N35" t="s">
        <v>8303</v>
      </c>
      <c r="O35">
        <v>129</v>
      </c>
      <c r="P35">
        <v>64.459999999999994</v>
      </c>
      <c r="Q35" s="9" t="s">
        <v>8323</v>
      </c>
      <c r="R35" t="s">
        <v>8335</v>
      </c>
      <c r="S35" s="13">
        <v>42420.140277777777</v>
      </c>
      <c r="T35" s="13">
        <v>42444.666666666672</v>
      </c>
    </row>
    <row r="36" spans="1:20" ht="30" x14ac:dyDescent="0.25">
      <c r="A36">
        <v>3758</v>
      </c>
      <c r="B36" s="3" t="s">
        <v>3755</v>
      </c>
      <c r="C36" s="3" t="s">
        <v>7868</v>
      </c>
      <c r="D36" s="5">
        <v>1500</v>
      </c>
      <c r="E36" s="7">
        <v>1535</v>
      </c>
      <c r="F36" t="s">
        <v>8218</v>
      </c>
      <c r="G36" t="s">
        <v>8223</v>
      </c>
      <c r="H36" t="s">
        <v>8245</v>
      </c>
      <c r="I36">
        <v>1400475600</v>
      </c>
      <c r="J36">
        <v>1397819938</v>
      </c>
      <c r="K36" t="b">
        <v>0</v>
      </c>
      <c r="L36">
        <v>26</v>
      </c>
      <c r="M36" t="b">
        <v>1</v>
      </c>
      <c r="N36" t="s">
        <v>8303</v>
      </c>
      <c r="O36">
        <v>102</v>
      </c>
      <c r="P36">
        <v>59.04</v>
      </c>
      <c r="Q36" s="9" t="s">
        <v>8323</v>
      </c>
      <c r="R36" t="s">
        <v>8335</v>
      </c>
      <c r="S36" s="13">
        <v>41747.471504629626</v>
      </c>
      <c r="T36" s="13">
        <v>41778.208333333336</v>
      </c>
    </row>
    <row r="37" spans="1:20" ht="45" x14ac:dyDescent="0.25">
      <c r="A37">
        <v>3764</v>
      </c>
      <c r="B37" s="3" t="s">
        <v>3761</v>
      </c>
      <c r="C37" s="3" t="s">
        <v>7874</v>
      </c>
      <c r="D37" s="5">
        <v>1500</v>
      </c>
      <c r="E37" s="7">
        <v>1500</v>
      </c>
      <c r="F37" t="s">
        <v>8218</v>
      </c>
      <c r="G37" t="s">
        <v>8223</v>
      </c>
      <c r="H37" t="s">
        <v>8245</v>
      </c>
      <c r="I37">
        <v>1464482160</v>
      </c>
      <c r="J37">
        <v>1462824832</v>
      </c>
      <c r="K37" t="b">
        <v>0</v>
      </c>
      <c r="L37">
        <v>27</v>
      </c>
      <c r="M37" t="b">
        <v>1</v>
      </c>
      <c r="N37" t="s">
        <v>8303</v>
      </c>
      <c r="O37">
        <v>100</v>
      </c>
      <c r="P37">
        <v>55.56</v>
      </c>
      <c r="Q37" s="9" t="s">
        <v>8323</v>
      </c>
      <c r="R37" t="s">
        <v>8335</v>
      </c>
      <c r="S37" s="13">
        <v>42499.842962962968</v>
      </c>
      <c r="T37" s="13">
        <v>42519.024999999994</v>
      </c>
    </row>
    <row r="38" spans="1:20" ht="30" x14ac:dyDescent="0.25">
      <c r="A38">
        <v>3771</v>
      </c>
      <c r="B38" s="3" t="s">
        <v>3768</v>
      </c>
      <c r="C38" s="3" t="s">
        <v>7881</v>
      </c>
      <c r="D38" s="5">
        <v>1000</v>
      </c>
      <c r="E38" s="7">
        <v>1460</v>
      </c>
      <c r="F38" t="s">
        <v>8218</v>
      </c>
      <c r="G38" t="s">
        <v>8223</v>
      </c>
      <c r="H38" t="s">
        <v>8245</v>
      </c>
      <c r="I38">
        <v>1463529600</v>
      </c>
      <c r="J38">
        <v>1462307652</v>
      </c>
      <c r="K38" t="b">
        <v>0</v>
      </c>
      <c r="L38">
        <v>38</v>
      </c>
      <c r="M38" t="b">
        <v>1</v>
      </c>
      <c r="N38" t="s">
        <v>8303</v>
      </c>
      <c r="O38">
        <v>146</v>
      </c>
      <c r="P38">
        <v>38.42</v>
      </c>
      <c r="Q38" s="9" t="s">
        <v>8323</v>
      </c>
      <c r="R38" t="s">
        <v>8335</v>
      </c>
      <c r="S38" s="13">
        <v>42493.857083333336</v>
      </c>
      <c r="T38" s="13">
        <v>42508</v>
      </c>
    </row>
    <row r="39" spans="1:20" ht="45" x14ac:dyDescent="0.25">
      <c r="A39">
        <v>3751</v>
      </c>
      <c r="B39" s="3" t="s">
        <v>3748</v>
      </c>
      <c r="C39" s="3" t="s">
        <v>7861</v>
      </c>
      <c r="D39" s="5">
        <v>1000</v>
      </c>
      <c r="E39" s="7">
        <v>1326</v>
      </c>
      <c r="F39" t="s">
        <v>8218</v>
      </c>
      <c r="G39" t="s">
        <v>8223</v>
      </c>
      <c r="H39" t="s">
        <v>8245</v>
      </c>
      <c r="I39">
        <v>1459641073</v>
      </c>
      <c r="J39">
        <v>1454460673</v>
      </c>
      <c r="K39" t="b">
        <v>0</v>
      </c>
      <c r="L39">
        <v>11</v>
      </c>
      <c r="M39" t="b">
        <v>1</v>
      </c>
      <c r="N39" t="s">
        <v>8303</v>
      </c>
      <c r="O39">
        <v>133</v>
      </c>
      <c r="P39">
        <v>120.55</v>
      </c>
      <c r="Q39" s="9" t="s">
        <v>8323</v>
      </c>
      <c r="R39" t="s">
        <v>8335</v>
      </c>
      <c r="S39" s="13">
        <v>42403.035567129627</v>
      </c>
      <c r="T39" s="13">
        <v>42462.993900462956</v>
      </c>
    </row>
    <row r="40" spans="1:20" ht="45" x14ac:dyDescent="0.25">
      <c r="A40">
        <v>2936</v>
      </c>
      <c r="B40" s="3" t="s">
        <v>2936</v>
      </c>
      <c r="C40" s="3" t="s">
        <v>7046</v>
      </c>
      <c r="D40" s="5">
        <v>1000</v>
      </c>
      <c r="E40" s="7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>
        <v>34</v>
      </c>
      <c r="M40" t="b">
        <v>1</v>
      </c>
      <c r="N40" t="s">
        <v>8303</v>
      </c>
      <c r="O40">
        <v>128</v>
      </c>
      <c r="P40">
        <v>37.65</v>
      </c>
      <c r="Q40" s="9" t="s">
        <v>8323</v>
      </c>
      <c r="R40" t="s">
        <v>8335</v>
      </c>
      <c r="S40" s="13">
        <v>41912.650729166664</v>
      </c>
      <c r="T40" s="13">
        <v>41925.207638888889</v>
      </c>
    </row>
    <row r="41" spans="1:20" ht="45" x14ac:dyDescent="0.25">
      <c r="A41">
        <v>3769</v>
      </c>
      <c r="B41" s="3" t="s">
        <v>3766</v>
      </c>
      <c r="C41" s="3" t="s">
        <v>7879</v>
      </c>
      <c r="D41" s="5">
        <v>1100</v>
      </c>
      <c r="E41" s="7">
        <v>1100</v>
      </c>
      <c r="F41" t="s">
        <v>8218</v>
      </c>
      <c r="G41" t="s">
        <v>8223</v>
      </c>
      <c r="H41" t="s">
        <v>8245</v>
      </c>
      <c r="I41">
        <v>1460730079</v>
      </c>
      <c r="J41">
        <v>1458138079</v>
      </c>
      <c r="K41" t="b">
        <v>0</v>
      </c>
      <c r="L41">
        <v>15</v>
      </c>
      <c r="M41" t="b">
        <v>1</v>
      </c>
      <c r="N41" t="s">
        <v>8303</v>
      </c>
      <c r="O41">
        <v>100</v>
      </c>
      <c r="P41">
        <v>73.33</v>
      </c>
      <c r="Q41" s="9" t="s">
        <v>8323</v>
      </c>
      <c r="R41" t="s">
        <v>8335</v>
      </c>
      <c r="S41" s="13">
        <v>42445.598136574074</v>
      </c>
      <c r="T41" s="13">
        <v>42475.598136574074</v>
      </c>
    </row>
    <row r="42" spans="1:20" ht="30" x14ac:dyDescent="0.25">
      <c r="A42">
        <v>2928</v>
      </c>
      <c r="B42" s="3" t="s">
        <v>2928</v>
      </c>
      <c r="C42" s="3" t="s">
        <v>7038</v>
      </c>
      <c r="D42" s="5">
        <v>1000</v>
      </c>
      <c r="E42" s="7">
        <v>1000</v>
      </c>
      <c r="F42" t="s">
        <v>8218</v>
      </c>
      <c r="G42" t="s">
        <v>8223</v>
      </c>
      <c r="H42" t="s">
        <v>8245</v>
      </c>
      <c r="I42">
        <v>1457135846</v>
      </c>
      <c r="J42">
        <v>1454543846</v>
      </c>
      <c r="K42" t="b">
        <v>0</v>
      </c>
      <c r="L42">
        <v>24</v>
      </c>
      <c r="M42" t="b">
        <v>1</v>
      </c>
      <c r="N42" t="s">
        <v>8303</v>
      </c>
      <c r="O42">
        <v>100</v>
      </c>
      <c r="P42">
        <v>41.67</v>
      </c>
      <c r="Q42" s="9" t="s">
        <v>8323</v>
      </c>
      <c r="R42" t="s">
        <v>8335</v>
      </c>
      <c r="S42" s="13">
        <v>42403.998217592598</v>
      </c>
      <c r="T42" s="13">
        <v>42433.998217592598</v>
      </c>
    </row>
    <row r="43" spans="1:20" ht="45" x14ac:dyDescent="0.25">
      <c r="A43">
        <v>3749</v>
      </c>
      <c r="B43" s="3" t="s">
        <v>3746</v>
      </c>
      <c r="C43" s="3" t="s">
        <v>7859</v>
      </c>
      <c r="D43" s="5">
        <v>500</v>
      </c>
      <c r="E43" s="7">
        <v>525</v>
      </c>
      <c r="F43" t="s">
        <v>8218</v>
      </c>
      <c r="G43" t="s">
        <v>8223</v>
      </c>
      <c r="H43" t="s">
        <v>8245</v>
      </c>
      <c r="I43">
        <v>1461902340</v>
      </c>
      <c r="J43">
        <v>1459220588</v>
      </c>
      <c r="K43" t="b">
        <v>0</v>
      </c>
      <c r="L43">
        <v>7</v>
      </c>
      <c r="M43" t="b">
        <v>1</v>
      </c>
      <c r="N43" t="s">
        <v>8303</v>
      </c>
      <c r="O43">
        <v>105</v>
      </c>
      <c r="P43">
        <v>75</v>
      </c>
      <c r="Q43" s="9" t="s">
        <v>8323</v>
      </c>
      <c r="R43" t="s">
        <v>8335</v>
      </c>
      <c r="S43" s="13">
        <v>42458.127175925925</v>
      </c>
      <c r="T43" s="13">
        <v>42489.165972222225</v>
      </c>
    </row>
    <row r="44" spans="1:20" ht="45" x14ac:dyDescent="0.25">
      <c r="A44">
        <v>3787</v>
      </c>
      <c r="B44" s="3" t="s">
        <v>3784</v>
      </c>
      <c r="C44" s="3" t="s">
        <v>7897</v>
      </c>
      <c r="D44" s="5">
        <v>350</v>
      </c>
      <c r="E44" s="7">
        <v>351</v>
      </c>
      <c r="F44" t="s">
        <v>8218</v>
      </c>
      <c r="G44" t="s">
        <v>8223</v>
      </c>
      <c r="H44" t="s">
        <v>8245</v>
      </c>
      <c r="I44">
        <v>1436587140</v>
      </c>
      <c r="J44">
        <v>1434113406</v>
      </c>
      <c r="K44" t="b">
        <v>0</v>
      </c>
      <c r="L44">
        <v>10</v>
      </c>
      <c r="M44" t="b">
        <v>1</v>
      </c>
      <c r="N44" t="s">
        <v>8303</v>
      </c>
      <c r="O44">
        <v>100</v>
      </c>
      <c r="P44">
        <v>35.1</v>
      </c>
      <c r="Q44" s="9" t="s">
        <v>8323</v>
      </c>
      <c r="R44" t="s">
        <v>8335</v>
      </c>
      <c r="S44" s="13">
        <v>42167.534791666665</v>
      </c>
      <c r="T44" s="13">
        <v>42196.165972222225</v>
      </c>
    </row>
    <row r="45" spans="1:20" ht="45" x14ac:dyDescent="0.25">
      <c r="A45">
        <v>2923</v>
      </c>
      <c r="B45" s="3" t="s">
        <v>2923</v>
      </c>
      <c r="C45" s="3" t="s">
        <v>7033</v>
      </c>
      <c r="D45" s="5">
        <v>300</v>
      </c>
      <c r="E45" s="7">
        <v>300</v>
      </c>
      <c r="F45" t="s">
        <v>8218</v>
      </c>
      <c r="G45" t="s">
        <v>8223</v>
      </c>
      <c r="H45" t="s">
        <v>8245</v>
      </c>
      <c r="I45">
        <v>1422068400</v>
      </c>
      <c r="J45">
        <v>1420774779</v>
      </c>
      <c r="K45" t="b">
        <v>0</v>
      </c>
      <c r="L45">
        <v>10</v>
      </c>
      <c r="M45" t="b">
        <v>1</v>
      </c>
      <c r="N45" t="s">
        <v>8303</v>
      </c>
      <c r="O45">
        <v>100</v>
      </c>
      <c r="P45">
        <v>30</v>
      </c>
      <c r="Q45" s="9" t="s">
        <v>8323</v>
      </c>
      <c r="R45" t="s">
        <v>8335</v>
      </c>
      <c r="S45" s="13">
        <v>42013.15253472222</v>
      </c>
      <c r="T45" s="13">
        <v>42028.125</v>
      </c>
    </row>
    <row r="46" spans="1:20" ht="30" x14ac:dyDescent="0.25">
      <c r="A46">
        <v>2921</v>
      </c>
      <c r="B46" s="3" t="s">
        <v>2921</v>
      </c>
      <c r="C46" s="3" t="s">
        <v>7031</v>
      </c>
      <c r="D46" s="5">
        <v>100</v>
      </c>
      <c r="E46" s="7">
        <v>129</v>
      </c>
      <c r="F46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>
        <v>43</v>
      </c>
      <c r="Q46" s="9" t="s">
        <v>8323</v>
      </c>
      <c r="R46" t="s">
        <v>8335</v>
      </c>
      <c r="S46" s="13">
        <v>41877.886620370373</v>
      </c>
      <c r="T46" s="13">
        <v>41907.886620370373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6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26D5-817F-4D82-8210-ABEE8C54932B}">
  <dimension ref="A1:T41"/>
  <sheetViews>
    <sheetView workbookViewId="0">
      <selection sqref="A1:T41"/>
    </sheetView>
  </sheetViews>
  <sheetFormatPr defaultRowHeight="15" x14ac:dyDescent="0.25"/>
  <cols>
    <col min="1" max="1" width="10.28515625" bestFit="1" customWidth="1"/>
    <col min="2" max="2" width="41.140625" bestFit="1" customWidth="1"/>
    <col min="3" max="3" width="47.28515625" bestFit="1" customWidth="1"/>
    <col min="4" max="4" width="18.85546875" bestFit="1" customWidth="1"/>
    <col min="5" max="5" width="17.42578125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8.85546875" bestFit="1" customWidth="1"/>
    <col min="17" max="17" width="20.140625" bestFit="1" customWidth="1"/>
    <col min="18" max="18" width="18.28515625" bestFit="1" customWidth="1"/>
    <col min="19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2" t="s">
        <v>8366</v>
      </c>
      <c r="T1" s="12" t="s">
        <v>8367</v>
      </c>
    </row>
    <row r="2" spans="1:20" ht="45" x14ac:dyDescent="0.25">
      <c r="A2">
        <v>3631</v>
      </c>
      <c r="B2" s="3" t="s">
        <v>3629</v>
      </c>
      <c r="C2" s="3" t="s">
        <v>7741</v>
      </c>
      <c r="D2" s="5">
        <v>17100</v>
      </c>
      <c r="E2" s="7">
        <v>8725</v>
      </c>
      <c r="F2" t="s">
        <v>8220</v>
      </c>
      <c r="G2" t="s">
        <v>8223</v>
      </c>
      <c r="H2" t="s">
        <v>8245</v>
      </c>
      <c r="I2">
        <v>1411444740</v>
      </c>
      <c r="J2">
        <v>1409335497</v>
      </c>
      <c r="K2" t="b">
        <v>0</v>
      </c>
      <c r="L2">
        <v>59</v>
      </c>
      <c r="M2" t="b">
        <v>0</v>
      </c>
      <c r="N2" t="s">
        <v>8303</v>
      </c>
      <c r="O2">
        <v>51</v>
      </c>
      <c r="P2">
        <v>147.88</v>
      </c>
      <c r="Q2" s="9" t="s">
        <v>8323</v>
      </c>
      <c r="R2" t="s">
        <v>8335</v>
      </c>
      <c r="S2" s="13">
        <v>41880.753437499996</v>
      </c>
      <c r="T2" s="13">
        <v>41905.165972222225</v>
      </c>
    </row>
    <row r="3" spans="1:20" ht="45" x14ac:dyDescent="0.25">
      <c r="A3">
        <v>3797</v>
      </c>
      <c r="B3" s="3" t="s">
        <v>3794</v>
      </c>
      <c r="C3" s="3" t="s">
        <v>7907</v>
      </c>
      <c r="D3" s="5">
        <v>6000</v>
      </c>
      <c r="E3" s="7">
        <v>5380</v>
      </c>
      <c r="F3" t="s">
        <v>8220</v>
      </c>
      <c r="G3" t="s">
        <v>8223</v>
      </c>
      <c r="H3" t="s">
        <v>8245</v>
      </c>
      <c r="I3">
        <v>1429564165</v>
      </c>
      <c r="J3">
        <v>1426972165</v>
      </c>
      <c r="K3" t="b">
        <v>0</v>
      </c>
      <c r="L3">
        <v>37</v>
      </c>
      <c r="M3" t="b">
        <v>0</v>
      </c>
      <c r="N3" t="s">
        <v>8303</v>
      </c>
      <c r="O3">
        <v>90</v>
      </c>
      <c r="P3">
        <v>145.41</v>
      </c>
      <c r="Q3" s="9" t="s">
        <v>8323</v>
      </c>
      <c r="R3" t="s">
        <v>8335</v>
      </c>
      <c r="S3" s="13">
        <v>42084.881539351853</v>
      </c>
      <c r="T3" s="13">
        <v>42114.881539351853</v>
      </c>
    </row>
    <row r="4" spans="1:20" ht="45" x14ac:dyDescent="0.25">
      <c r="A4">
        <v>3793</v>
      </c>
      <c r="B4" s="3" t="s">
        <v>3790</v>
      </c>
      <c r="C4" s="3" t="s">
        <v>7903</v>
      </c>
      <c r="D4" s="5">
        <v>7000</v>
      </c>
      <c r="E4" s="7">
        <v>4176</v>
      </c>
      <c r="F4" t="s">
        <v>8220</v>
      </c>
      <c r="G4" t="s">
        <v>8223</v>
      </c>
      <c r="H4" t="s">
        <v>8245</v>
      </c>
      <c r="I4">
        <v>1418769129</v>
      </c>
      <c r="J4">
        <v>1416954729</v>
      </c>
      <c r="K4" t="b">
        <v>0</v>
      </c>
      <c r="L4">
        <v>24</v>
      </c>
      <c r="M4" t="b">
        <v>0</v>
      </c>
      <c r="N4" t="s">
        <v>8303</v>
      </c>
      <c r="O4">
        <v>60</v>
      </c>
      <c r="P4">
        <v>174</v>
      </c>
      <c r="Q4" s="9" t="s">
        <v>8323</v>
      </c>
      <c r="R4" t="s">
        <v>8335</v>
      </c>
      <c r="S4" s="13">
        <v>41968.938993055555</v>
      </c>
      <c r="T4" s="13">
        <v>41989.938993055555</v>
      </c>
    </row>
    <row r="5" spans="1:20" ht="45" x14ac:dyDescent="0.25">
      <c r="A5">
        <v>3202</v>
      </c>
      <c r="B5" s="3" t="s">
        <v>3202</v>
      </c>
      <c r="C5" s="3" t="s">
        <v>7312</v>
      </c>
      <c r="D5" s="5">
        <v>5000</v>
      </c>
      <c r="E5" s="7">
        <v>2726</v>
      </c>
      <c r="F5" t="s">
        <v>8220</v>
      </c>
      <c r="G5" t="s">
        <v>8223</v>
      </c>
      <c r="H5" t="s">
        <v>8245</v>
      </c>
      <c r="I5">
        <v>1450072740</v>
      </c>
      <c r="J5">
        <v>1445027346</v>
      </c>
      <c r="K5" t="b">
        <v>0</v>
      </c>
      <c r="L5">
        <v>25</v>
      </c>
      <c r="M5" t="b">
        <v>0</v>
      </c>
      <c r="N5" t="s">
        <v>8303</v>
      </c>
      <c r="O5">
        <v>55</v>
      </c>
      <c r="P5">
        <v>109.04</v>
      </c>
      <c r="Q5" s="9" t="s">
        <v>8323</v>
      </c>
      <c r="R5" t="s">
        <v>8335</v>
      </c>
      <c r="S5" s="13">
        <v>42293.853541666671</v>
      </c>
      <c r="T5" s="13">
        <v>42352.249305555553</v>
      </c>
    </row>
    <row r="6" spans="1:20" ht="45" x14ac:dyDescent="0.25">
      <c r="A6">
        <v>3199</v>
      </c>
      <c r="B6" s="3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9" t="s">
        <v>8323</v>
      </c>
      <c r="R6" t="s">
        <v>8335</v>
      </c>
      <c r="S6" s="13">
        <v>41858.761782407404</v>
      </c>
      <c r="T6" s="13">
        <v>41888.875</v>
      </c>
    </row>
    <row r="7" spans="1:20" ht="45" x14ac:dyDescent="0.25">
      <c r="A7">
        <v>3207</v>
      </c>
      <c r="B7" s="3" t="s">
        <v>3207</v>
      </c>
      <c r="C7" s="3" t="s">
        <v>7317</v>
      </c>
      <c r="D7" s="5">
        <v>5500</v>
      </c>
      <c r="E7" s="7">
        <v>2550</v>
      </c>
      <c r="F7" t="s">
        <v>8220</v>
      </c>
      <c r="G7" t="s">
        <v>8223</v>
      </c>
      <c r="H7" t="s">
        <v>8245</v>
      </c>
      <c r="I7">
        <v>1429767607</v>
      </c>
      <c r="J7">
        <v>1424587207</v>
      </c>
      <c r="K7" t="b">
        <v>0</v>
      </c>
      <c r="L7">
        <v>36</v>
      </c>
      <c r="M7" t="b">
        <v>0</v>
      </c>
      <c r="N7" t="s">
        <v>8303</v>
      </c>
      <c r="O7">
        <v>46</v>
      </c>
      <c r="P7">
        <v>70.83</v>
      </c>
      <c r="Q7" s="9" t="s">
        <v>8323</v>
      </c>
      <c r="R7" t="s">
        <v>8335</v>
      </c>
      <c r="S7" s="13">
        <v>42057.277858796297</v>
      </c>
      <c r="T7" s="13">
        <v>42117.236192129625</v>
      </c>
    </row>
    <row r="8" spans="1:20" ht="30" x14ac:dyDescent="0.25">
      <c r="A8">
        <v>3803</v>
      </c>
      <c r="B8" s="3" t="s">
        <v>3800</v>
      </c>
      <c r="C8" s="3" t="s">
        <v>7913</v>
      </c>
      <c r="D8" s="5">
        <v>12000</v>
      </c>
      <c r="E8" s="7">
        <v>2358</v>
      </c>
      <c r="F8" t="s">
        <v>8220</v>
      </c>
      <c r="G8" t="s">
        <v>8223</v>
      </c>
      <c r="H8" t="s">
        <v>8245</v>
      </c>
      <c r="I8">
        <v>1457133568</v>
      </c>
      <c r="J8">
        <v>1454541568</v>
      </c>
      <c r="K8" t="b">
        <v>0</v>
      </c>
      <c r="L8">
        <v>40</v>
      </c>
      <c r="M8" t="b">
        <v>0</v>
      </c>
      <c r="N8" t="s">
        <v>8303</v>
      </c>
      <c r="O8">
        <v>20</v>
      </c>
      <c r="P8">
        <v>58.95</v>
      </c>
      <c r="Q8" s="9" t="s">
        <v>8323</v>
      </c>
      <c r="R8" t="s">
        <v>8335</v>
      </c>
      <c r="S8" s="13">
        <v>42403.971851851849</v>
      </c>
      <c r="T8" s="13">
        <v>42433.971851851849</v>
      </c>
    </row>
    <row r="9" spans="1:20" ht="45" x14ac:dyDescent="0.25">
      <c r="A9">
        <v>3195</v>
      </c>
      <c r="B9" s="3" t="s">
        <v>3195</v>
      </c>
      <c r="C9" s="3" t="s">
        <v>7305</v>
      </c>
      <c r="D9" s="5">
        <v>3500</v>
      </c>
      <c r="E9" s="7">
        <v>2070</v>
      </c>
      <c r="F9" t="s">
        <v>8220</v>
      </c>
      <c r="G9" t="s">
        <v>8223</v>
      </c>
      <c r="H9" t="s">
        <v>8245</v>
      </c>
      <c r="I9">
        <v>1423750542</v>
      </c>
      <c r="J9">
        <v>1421158542</v>
      </c>
      <c r="K9" t="b">
        <v>0</v>
      </c>
      <c r="L9">
        <v>39</v>
      </c>
      <c r="M9" t="b">
        <v>0</v>
      </c>
      <c r="N9" t="s">
        <v>8303</v>
      </c>
      <c r="O9">
        <v>59</v>
      </c>
      <c r="P9">
        <v>53.08</v>
      </c>
      <c r="Q9" s="9" t="s">
        <v>8323</v>
      </c>
      <c r="R9" t="s">
        <v>8335</v>
      </c>
      <c r="S9" s="13">
        <v>42017.594236111108</v>
      </c>
      <c r="T9" s="13">
        <v>42047.594236111108</v>
      </c>
    </row>
    <row r="10" spans="1:20" ht="45" x14ac:dyDescent="0.25">
      <c r="A10">
        <v>3196</v>
      </c>
      <c r="B10" s="3" t="s">
        <v>3196</v>
      </c>
      <c r="C10" s="3" t="s">
        <v>7306</v>
      </c>
      <c r="D10" s="5">
        <v>3000000</v>
      </c>
      <c r="E10" s="7">
        <v>1800</v>
      </c>
      <c r="F10" t="s">
        <v>8220</v>
      </c>
      <c r="G10" t="s">
        <v>8223</v>
      </c>
      <c r="H10" t="s">
        <v>8245</v>
      </c>
      <c r="I10">
        <v>1438437600</v>
      </c>
      <c r="J10">
        <v>1433254875</v>
      </c>
      <c r="K10" t="b">
        <v>0</v>
      </c>
      <c r="L10">
        <v>6</v>
      </c>
      <c r="M10" t="b">
        <v>0</v>
      </c>
      <c r="N10" t="s">
        <v>8303</v>
      </c>
      <c r="O10">
        <v>0</v>
      </c>
      <c r="P10">
        <v>300</v>
      </c>
      <c r="Q10" s="9" t="s">
        <v>8323</v>
      </c>
      <c r="R10" t="s">
        <v>8335</v>
      </c>
      <c r="S10" s="13">
        <v>42157.598090277781</v>
      </c>
      <c r="T10" s="13">
        <v>42217.583333333328</v>
      </c>
    </row>
    <row r="11" spans="1:20" ht="45" x14ac:dyDescent="0.25">
      <c r="A11">
        <v>3633</v>
      </c>
      <c r="B11" s="3" t="s">
        <v>3631</v>
      </c>
      <c r="C11" s="3" t="s">
        <v>7743</v>
      </c>
      <c r="D11" s="5">
        <v>5000</v>
      </c>
      <c r="E11" s="7">
        <v>1762</v>
      </c>
      <c r="F11" t="s">
        <v>8220</v>
      </c>
      <c r="G11" t="s">
        <v>8223</v>
      </c>
      <c r="H11" t="s">
        <v>8245</v>
      </c>
      <c r="I11">
        <v>1479517200</v>
      </c>
      <c r="J11">
        <v>1475765867</v>
      </c>
      <c r="K11" t="b">
        <v>0</v>
      </c>
      <c r="L11">
        <v>31</v>
      </c>
      <c r="M11" t="b">
        <v>0</v>
      </c>
      <c r="N11" t="s">
        <v>8303</v>
      </c>
      <c r="O11">
        <v>35</v>
      </c>
      <c r="P11">
        <v>56.84</v>
      </c>
      <c r="Q11" s="9" t="s">
        <v>8323</v>
      </c>
      <c r="R11" t="s">
        <v>8335</v>
      </c>
      <c r="S11" s="13">
        <v>42649.623460648145</v>
      </c>
      <c r="T11" s="13">
        <v>42693.041666666672</v>
      </c>
    </row>
    <row r="12" spans="1:20" ht="30" x14ac:dyDescent="0.25">
      <c r="A12">
        <v>3635</v>
      </c>
      <c r="B12" s="3" t="s">
        <v>3633</v>
      </c>
      <c r="C12" s="3" t="s">
        <v>7745</v>
      </c>
      <c r="D12" s="5">
        <v>3500</v>
      </c>
      <c r="E12" s="7">
        <v>1276</v>
      </c>
      <c r="F12" t="s">
        <v>8220</v>
      </c>
      <c r="G12" t="s">
        <v>8223</v>
      </c>
      <c r="H12" t="s">
        <v>8245</v>
      </c>
      <c r="I12">
        <v>1461186676</v>
      </c>
      <c r="J12">
        <v>1458594676</v>
      </c>
      <c r="K12" t="b">
        <v>0</v>
      </c>
      <c r="L12">
        <v>10</v>
      </c>
      <c r="M12" t="b">
        <v>0</v>
      </c>
      <c r="N12" t="s">
        <v>8303</v>
      </c>
      <c r="O12">
        <v>36</v>
      </c>
      <c r="P12">
        <v>127.6</v>
      </c>
      <c r="Q12" s="9" t="s">
        <v>8323</v>
      </c>
      <c r="R12" t="s">
        <v>8335</v>
      </c>
      <c r="S12" s="13">
        <v>42450.88282407407</v>
      </c>
      <c r="T12" s="13">
        <v>42480.88282407407</v>
      </c>
    </row>
    <row r="13" spans="1:20" ht="45" x14ac:dyDescent="0.25">
      <c r="A13">
        <v>3798</v>
      </c>
      <c r="B13" s="3" t="s">
        <v>3795</v>
      </c>
      <c r="C13" s="3" t="s">
        <v>7908</v>
      </c>
      <c r="D13" s="5">
        <v>70000</v>
      </c>
      <c r="E13" s="7">
        <v>1025</v>
      </c>
      <c r="F13" t="s">
        <v>8220</v>
      </c>
      <c r="G13" t="s">
        <v>8223</v>
      </c>
      <c r="H13" t="s">
        <v>8245</v>
      </c>
      <c r="I13">
        <v>1407691248</v>
      </c>
      <c r="J13">
        <v>1405099248</v>
      </c>
      <c r="K13" t="b">
        <v>0</v>
      </c>
      <c r="L13">
        <v>5</v>
      </c>
      <c r="M13" t="b">
        <v>0</v>
      </c>
      <c r="N13" t="s">
        <v>8303</v>
      </c>
      <c r="O13">
        <v>1</v>
      </c>
      <c r="P13">
        <v>205</v>
      </c>
      <c r="Q13" s="9" t="s">
        <v>8323</v>
      </c>
      <c r="R13" t="s">
        <v>8335</v>
      </c>
      <c r="S13" s="13">
        <v>41831.722777777781</v>
      </c>
      <c r="T13" s="13">
        <v>41861.722777777781</v>
      </c>
    </row>
    <row r="14" spans="1:20" ht="60" x14ac:dyDescent="0.25">
      <c r="A14">
        <v>3637</v>
      </c>
      <c r="B14" s="3" t="s">
        <v>3635</v>
      </c>
      <c r="C14" s="3" t="s">
        <v>7747</v>
      </c>
      <c r="D14" s="5">
        <v>3000</v>
      </c>
      <c r="E14" s="7">
        <v>926</v>
      </c>
      <c r="F14" t="s">
        <v>8220</v>
      </c>
      <c r="G14" t="s">
        <v>8223</v>
      </c>
      <c r="H14" t="s">
        <v>8245</v>
      </c>
      <c r="I14">
        <v>1420130935</v>
      </c>
      <c r="J14">
        <v>1417538935</v>
      </c>
      <c r="K14" t="b">
        <v>0</v>
      </c>
      <c r="L14">
        <v>14</v>
      </c>
      <c r="M14" t="b">
        <v>0</v>
      </c>
      <c r="N14" t="s">
        <v>8303</v>
      </c>
      <c r="O14">
        <v>31</v>
      </c>
      <c r="P14">
        <v>66.14</v>
      </c>
      <c r="Q14" s="9" t="s">
        <v>8323</v>
      </c>
      <c r="R14" t="s">
        <v>8335</v>
      </c>
      <c r="S14" s="13">
        <v>41975.700636574074</v>
      </c>
      <c r="T14" s="13">
        <v>42005.700636574074</v>
      </c>
    </row>
    <row r="15" spans="1:20" ht="45" x14ac:dyDescent="0.25">
      <c r="A15">
        <v>3800</v>
      </c>
      <c r="B15" s="3" t="s">
        <v>3797</v>
      </c>
      <c r="C15" s="3" t="s">
        <v>7910</v>
      </c>
      <c r="D15" s="5">
        <v>22000</v>
      </c>
      <c r="E15" s="7">
        <v>881</v>
      </c>
      <c r="F15" t="s">
        <v>8220</v>
      </c>
      <c r="G15" t="s">
        <v>8223</v>
      </c>
      <c r="H15" t="s">
        <v>8245</v>
      </c>
      <c r="I15">
        <v>1420952340</v>
      </c>
      <c r="J15">
        <v>1418146883</v>
      </c>
      <c r="K15" t="b">
        <v>0</v>
      </c>
      <c r="L15">
        <v>16</v>
      </c>
      <c r="M15" t="b">
        <v>0</v>
      </c>
      <c r="N15" t="s">
        <v>8303</v>
      </c>
      <c r="O15">
        <v>4</v>
      </c>
      <c r="P15">
        <v>55.06</v>
      </c>
      <c r="Q15" s="9" t="s">
        <v>8323</v>
      </c>
      <c r="R15" t="s">
        <v>8335</v>
      </c>
      <c r="S15" s="13">
        <v>41982.737071759257</v>
      </c>
      <c r="T15" s="13">
        <v>42015.207638888889</v>
      </c>
    </row>
    <row r="16" spans="1:20" ht="45" x14ac:dyDescent="0.25">
      <c r="A16">
        <v>3644</v>
      </c>
      <c r="B16" s="3" t="s">
        <v>3642</v>
      </c>
      <c r="C16" s="3" t="s">
        <v>7754</v>
      </c>
      <c r="D16" s="5">
        <v>5000</v>
      </c>
      <c r="E16" s="7">
        <v>821</v>
      </c>
      <c r="F16" t="s">
        <v>8220</v>
      </c>
      <c r="G16" t="s">
        <v>8223</v>
      </c>
      <c r="H16" t="s">
        <v>8245</v>
      </c>
      <c r="I16">
        <v>1457413140</v>
      </c>
      <c r="J16">
        <v>1454996887</v>
      </c>
      <c r="K16" t="b">
        <v>0</v>
      </c>
      <c r="L16">
        <v>12</v>
      </c>
      <c r="M16" t="b">
        <v>0</v>
      </c>
      <c r="N16" t="s">
        <v>8303</v>
      </c>
      <c r="O16">
        <v>16</v>
      </c>
      <c r="P16">
        <v>68.42</v>
      </c>
      <c r="Q16" s="9" t="s">
        <v>8323</v>
      </c>
      <c r="R16" t="s">
        <v>8335</v>
      </c>
      <c r="S16" s="13">
        <v>42409.241747685184</v>
      </c>
      <c r="T16" s="13">
        <v>42437.207638888889</v>
      </c>
    </row>
    <row r="17" spans="1:20" ht="75" x14ac:dyDescent="0.25">
      <c r="A17">
        <v>3788</v>
      </c>
      <c r="B17" s="3" t="s">
        <v>3785</v>
      </c>
      <c r="C17" s="3" t="s">
        <v>7898</v>
      </c>
      <c r="D17" s="5">
        <v>75000</v>
      </c>
      <c r="E17" s="7">
        <v>500</v>
      </c>
      <c r="F17" t="s">
        <v>8220</v>
      </c>
      <c r="G17" t="s">
        <v>8223</v>
      </c>
      <c r="H17" t="s">
        <v>8245</v>
      </c>
      <c r="I17">
        <v>1450887480</v>
      </c>
      <c r="J17">
        <v>1448469719</v>
      </c>
      <c r="K17" t="b">
        <v>0</v>
      </c>
      <c r="L17">
        <v>1</v>
      </c>
      <c r="M17" t="b">
        <v>0</v>
      </c>
      <c r="N17" t="s">
        <v>8303</v>
      </c>
      <c r="O17">
        <v>1</v>
      </c>
      <c r="P17">
        <v>500</v>
      </c>
      <c r="Q17" s="9" t="s">
        <v>8323</v>
      </c>
      <c r="R17" t="s">
        <v>8335</v>
      </c>
      <c r="S17" s="13">
        <v>42333.695821759262</v>
      </c>
      <c r="T17" s="13">
        <v>42361.679166666669</v>
      </c>
    </row>
    <row r="18" spans="1:20" ht="45" x14ac:dyDescent="0.25">
      <c r="A18">
        <v>3646</v>
      </c>
      <c r="B18" s="3" t="s">
        <v>3644</v>
      </c>
      <c r="C18" s="3" t="s">
        <v>7756</v>
      </c>
      <c r="D18" s="5">
        <v>10000</v>
      </c>
      <c r="E18" s="7">
        <v>481</v>
      </c>
      <c r="F18" t="s">
        <v>8220</v>
      </c>
      <c r="G18" t="s">
        <v>8223</v>
      </c>
      <c r="H18" t="s">
        <v>8245</v>
      </c>
      <c r="I18">
        <v>1434497400</v>
      </c>
      <c r="J18">
        <v>1431770802</v>
      </c>
      <c r="K18" t="b">
        <v>0</v>
      </c>
      <c r="L18">
        <v>8</v>
      </c>
      <c r="M18" t="b">
        <v>0</v>
      </c>
      <c r="N18" t="s">
        <v>8303</v>
      </c>
      <c r="O18">
        <v>5</v>
      </c>
      <c r="P18">
        <v>60.13</v>
      </c>
      <c r="Q18" s="9" t="s">
        <v>8323</v>
      </c>
      <c r="R18" t="s">
        <v>8335</v>
      </c>
      <c r="S18" s="13">
        <v>42140.421319444446</v>
      </c>
      <c r="T18" s="13">
        <v>42171.979166666672</v>
      </c>
    </row>
    <row r="19" spans="1:20" ht="45" x14ac:dyDescent="0.25">
      <c r="A19">
        <v>3807</v>
      </c>
      <c r="B19" s="3" t="s">
        <v>3804</v>
      </c>
      <c r="C19" s="3" t="s">
        <v>7917</v>
      </c>
      <c r="D19" s="5">
        <v>1500</v>
      </c>
      <c r="E19" s="7">
        <v>455</v>
      </c>
      <c r="F19" t="s">
        <v>8220</v>
      </c>
      <c r="G19" t="s">
        <v>8223</v>
      </c>
      <c r="H19" t="s">
        <v>8245</v>
      </c>
      <c r="I19">
        <v>1428097739</v>
      </c>
      <c r="J19">
        <v>1427492939</v>
      </c>
      <c r="K19" t="b">
        <v>0</v>
      </c>
      <c r="L19">
        <v>9</v>
      </c>
      <c r="M19" t="b">
        <v>0</v>
      </c>
      <c r="N19" t="s">
        <v>8303</v>
      </c>
      <c r="O19">
        <v>30</v>
      </c>
      <c r="P19">
        <v>50.56</v>
      </c>
      <c r="Q19" s="9" t="s">
        <v>8323</v>
      </c>
      <c r="R19" t="s">
        <v>8335</v>
      </c>
      <c r="S19" s="13">
        <v>42090.909016203703</v>
      </c>
      <c r="T19" s="13">
        <v>42097.909016203703</v>
      </c>
    </row>
    <row r="20" spans="1:20" ht="45" x14ac:dyDescent="0.25">
      <c r="A20">
        <v>3801</v>
      </c>
      <c r="B20" s="3" t="s">
        <v>3798</v>
      </c>
      <c r="C20" s="3" t="s">
        <v>7911</v>
      </c>
      <c r="D20" s="5">
        <v>5000</v>
      </c>
      <c r="E20" s="7">
        <v>426</v>
      </c>
      <c r="F20" t="s">
        <v>8220</v>
      </c>
      <c r="G20" t="s">
        <v>8223</v>
      </c>
      <c r="H20" t="s">
        <v>8245</v>
      </c>
      <c r="I20">
        <v>1420215216</v>
      </c>
      <c r="J20">
        <v>1417536816</v>
      </c>
      <c r="K20" t="b">
        <v>0</v>
      </c>
      <c r="L20">
        <v>9</v>
      </c>
      <c r="M20" t="b">
        <v>0</v>
      </c>
      <c r="N20" t="s">
        <v>8303</v>
      </c>
      <c r="O20">
        <v>9</v>
      </c>
      <c r="P20">
        <v>47.33</v>
      </c>
      <c r="Q20" s="9" t="s">
        <v>8323</v>
      </c>
      <c r="R20" t="s">
        <v>8335</v>
      </c>
      <c r="S20" s="13">
        <v>41975.676111111112</v>
      </c>
      <c r="T20" s="13">
        <v>42006.676111111112</v>
      </c>
    </row>
    <row r="21" spans="1:20" ht="30" x14ac:dyDescent="0.25">
      <c r="A21">
        <v>3799</v>
      </c>
      <c r="B21" s="3" t="s">
        <v>3796</v>
      </c>
      <c r="C21" s="3" t="s">
        <v>7909</v>
      </c>
      <c r="D21" s="5">
        <v>10000</v>
      </c>
      <c r="E21" s="7">
        <v>402</v>
      </c>
      <c r="F21" t="s">
        <v>8220</v>
      </c>
      <c r="G21" t="s">
        <v>8223</v>
      </c>
      <c r="H21" t="s">
        <v>8245</v>
      </c>
      <c r="I21">
        <v>1457734843</v>
      </c>
      <c r="J21">
        <v>1455142843</v>
      </c>
      <c r="K21" t="b">
        <v>0</v>
      </c>
      <c r="L21">
        <v>4</v>
      </c>
      <c r="M21" t="b">
        <v>0</v>
      </c>
      <c r="N21" t="s">
        <v>8303</v>
      </c>
      <c r="O21">
        <v>4</v>
      </c>
      <c r="P21">
        <v>100.5</v>
      </c>
      <c r="Q21" s="9" t="s">
        <v>8323</v>
      </c>
      <c r="R21" t="s">
        <v>8335</v>
      </c>
      <c r="S21" s="13">
        <v>42410.93105324074</v>
      </c>
      <c r="T21" s="13">
        <v>42440.93105324074</v>
      </c>
    </row>
    <row r="22" spans="1:20" ht="30" x14ac:dyDescent="0.25">
      <c r="A22">
        <v>3203</v>
      </c>
      <c r="B22" s="3" t="s">
        <v>3203</v>
      </c>
      <c r="C22" s="3" t="s">
        <v>7313</v>
      </c>
      <c r="D22" s="5">
        <v>1000</v>
      </c>
      <c r="E22" s="7">
        <v>250</v>
      </c>
      <c r="F22" t="s">
        <v>8220</v>
      </c>
      <c r="G22" t="s">
        <v>8223</v>
      </c>
      <c r="H22" t="s">
        <v>8245</v>
      </c>
      <c r="I22">
        <v>1443224622</v>
      </c>
      <c r="J22">
        <v>1440632622</v>
      </c>
      <c r="K22" t="b">
        <v>0</v>
      </c>
      <c r="L22">
        <v>6</v>
      </c>
      <c r="M22" t="b">
        <v>0</v>
      </c>
      <c r="N22" t="s">
        <v>8303</v>
      </c>
      <c r="O22">
        <v>25</v>
      </c>
      <c r="P22">
        <v>41.67</v>
      </c>
      <c r="Q22" s="9" t="s">
        <v>8323</v>
      </c>
      <c r="R22" t="s">
        <v>8335</v>
      </c>
      <c r="S22" s="13">
        <v>42242.988680555558</v>
      </c>
      <c r="T22" s="13">
        <v>42272.988680555558</v>
      </c>
    </row>
    <row r="23" spans="1:20" ht="45" x14ac:dyDescent="0.25">
      <c r="A23">
        <v>3191</v>
      </c>
      <c r="B23" s="3" t="s">
        <v>3191</v>
      </c>
      <c r="C23" s="3" t="s">
        <v>7301</v>
      </c>
      <c r="D23" s="5">
        <v>3750</v>
      </c>
      <c r="E23" s="7">
        <v>151</v>
      </c>
      <c r="F23" t="s">
        <v>8220</v>
      </c>
      <c r="G23" t="s">
        <v>8223</v>
      </c>
      <c r="H23" t="s">
        <v>8245</v>
      </c>
      <c r="I23">
        <v>1471370869</v>
      </c>
      <c r="J23">
        <v>1466186869</v>
      </c>
      <c r="K23" t="b">
        <v>0</v>
      </c>
      <c r="L23">
        <v>4</v>
      </c>
      <c r="M23" t="b">
        <v>0</v>
      </c>
      <c r="N23" t="s">
        <v>8303</v>
      </c>
      <c r="O23">
        <v>4</v>
      </c>
      <c r="P23">
        <v>37.75</v>
      </c>
      <c r="Q23" s="9" t="s">
        <v>8323</v>
      </c>
      <c r="R23" t="s">
        <v>8335</v>
      </c>
      <c r="S23" s="13">
        <v>42538.755428240736</v>
      </c>
      <c r="T23" s="13">
        <v>42598.755428240736</v>
      </c>
    </row>
    <row r="24" spans="1:20" ht="75" x14ac:dyDescent="0.25">
      <c r="A24">
        <v>3640</v>
      </c>
      <c r="B24" s="3" t="s">
        <v>3638</v>
      </c>
      <c r="C24" s="3" t="s">
        <v>7750</v>
      </c>
      <c r="D24" s="5">
        <v>1000</v>
      </c>
      <c r="E24" s="7">
        <v>55</v>
      </c>
      <c r="F24" t="s">
        <v>8220</v>
      </c>
      <c r="G24" t="s">
        <v>8223</v>
      </c>
      <c r="H24" t="s">
        <v>8245</v>
      </c>
      <c r="I24">
        <v>1431283530</v>
      </c>
      <c r="J24">
        <v>1428691530</v>
      </c>
      <c r="K24" t="b">
        <v>0</v>
      </c>
      <c r="L24">
        <v>3</v>
      </c>
      <c r="M24" t="b">
        <v>0</v>
      </c>
      <c r="N24" t="s">
        <v>8303</v>
      </c>
      <c r="O24">
        <v>6</v>
      </c>
      <c r="P24">
        <v>18.329999999999998</v>
      </c>
      <c r="Q24" s="9" t="s">
        <v>8323</v>
      </c>
      <c r="R24" t="s">
        <v>8335</v>
      </c>
      <c r="S24" s="13">
        <v>42104.781597222223</v>
      </c>
      <c r="T24" s="13">
        <v>42134.781597222223</v>
      </c>
    </row>
    <row r="25" spans="1:20" ht="30" x14ac:dyDescent="0.25">
      <c r="A25">
        <v>3792</v>
      </c>
      <c r="B25" s="3" t="s">
        <v>3789</v>
      </c>
      <c r="C25" s="3" t="s">
        <v>7902</v>
      </c>
      <c r="D25" s="5">
        <v>12500</v>
      </c>
      <c r="E25" s="7">
        <v>35</v>
      </c>
      <c r="F25" t="s">
        <v>8220</v>
      </c>
      <c r="G25" t="s">
        <v>8223</v>
      </c>
      <c r="H25" t="s">
        <v>8245</v>
      </c>
      <c r="I25">
        <v>1436957022</v>
      </c>
      <c r="J25">
        <v>1434365022</v>
      </c>
      <c r="K25" t="b">
        <v>0</v>
      </c>
      <c r="L25">
        <v>2</v>
      </c>
      <c r="M25" t="b">
        <v>0</v>
      </c>
      <c r="N25" t="s">
        <v>8303</v>
      </c>
      <c r="O25">
        <v>0</v>
      </c>
      <c r="P25">
        <v>17.5</v>
      </c>
      <c r="Q25" s="9" t="s">
        <v>8323</v>
      </c>
      <c r="R25" t="s">
        <v>8335</v>
      </c>
      <c r="S25" s="13">
        <v>42170.447013888886</v>
      </c>
      <c r="T25" s="13">
        <v>42200.447013888886</v>
      </c>
    </row>
    <row r="26" spans="1:20" ht="45" x14ac:dyDescent="0.25">
      <c r="A26">
        <v>3805</v>
      </c>
      <c r="B26" s="3" t="s">
        <v>3802</v>
      </c>
      <c r="C26" s="3" t="s">
        <v>7915</v>
      </c>
      <c r="D26" s="5">
        <v>150000</v>
      </c>
      <c r="E26" s="7">
        <v>3</v>
      </c>
      <c r="F26" t="s">
        <v>8220</v>
      </c>
      <c r="G26" t="s">
        <v>8223</v>
      </c>
      <c r="H26" t="s">
        <v>8245</v>
      </c>
      <c r="I26">
        <v>1411852640</v>
      </c>
      <c r="J26">
        <v>1406668640</v>
      </c>
      <c r="K26" t="b">
        <v>0</v>
      </c>
      <c r="L26">
        <v>2</v>
      </c>
      <c r="M26" t="b">
        <v>0</v>
      </c>
      <c r="N26" t="s">
        <v>8303</v>
      </c>
      <c r="O26">
        <v>0</v>
      </c>
      <c r="P26">
        <v>1.5</v>
      </c>
      <c r="Q26" s="9" t="s">
        <v>8323</v>
      </c>
      <c r="R26" t="s">
        <v>8335</v>
      </c>
      <c r="S26" s="13">
        <v>41849.887037037035</v>
      </c>
      <c r="T26" s="13">
        <v>41909.887037037035</v>
      </c>
    </row>
    <row r="27" spans="1:20" ht="45" x14ac:dyDescent="0.25">
      <c r="A27">
        <v>3629</v>
      </c>
      <c r="B27" s="3" t="s">
        <v>3627</v>
      </c>
      <c r="C27" s="3" t="s">
        <v>7739</v>
      </c>
      <c r="D27" s="5">
        <v>1000000</v>
      </c>
      <c r="E27" s="7">
        <v>2</v>
      </c>
      <c r="F27" t="s">
        <v>8220</v>
      </c>
      <c r="G27" t="s">
        <v>8223</v>
      </c>
      <c r="H27" t="s">
        <v>8245</v>
      </c>
      <c r="I27">
        <v>1462467600</v>
      </c>
      <c r="J27">
        <v>1457403364</v>
      </c>
      <c r="K27" t="b">
        <v>0</v>
      </c>
      <c r="L27">
        <v>2</v>
      </c>
      <c r="M27" t="b">
        <v>0</v>
      </c>
      <c r="N27" t="s">
        <v>8303</v>
      </c>
      <c r="O27">
        <v>0</v>
      </c>
      <c r="P27">
        <v>1</v>
      </c>
      <c r="Q27" s="9" t="s">
        <v>8323</v>
      </c>
      <c r="R27" t="s">
        <v>8335</v>
      </c>
      <c r="S27" s="13">
        <v>42437.094490740739</v>
      </c>
      <c r="T27" s="13">
        <v>42495.708333333328</v>
      </c>
    </row>
    <row r="28" spans="1:20" ht="45" x14ac:dyDescent="0.25">
      <c r="A28">
        <v>3200</v>
      </c>
      <c r="B28" s="3" t="s">
        <v>3200</v>
      </c>
      <c r="C28" s="3" t="s">
        <v>7310</v>
      </c>
      <c r="D28" s="5">
        <v>50000</v>
      </c>
      <c r="E28" s="7">
        <v>1</v>
      </c>
      <c r="F28" t="s">
        <v>8220</v>
      </c>
      <c r="G28" t="s">
        <v>8223</v>
      </c>
      <c r="H28" t="s">
        <v>8245</v>
      </c>
      <c r="I28">
        <v>1461994440</v>
      </c>
      <c r="J28">
        <v>1459410101</v>
      </c>
      <c r="K28" t="b">
        <v>0</v>
      </c>
      <c r="L28">
        <v>1</v>
      </c>
      <c r="M28" t="b">
        <v>0</v>
      </c>
      <c r="N28" t="s">
        <v>8303</v>
      </c>
      <c r="O28">
        <v>0</v>
      </c>
      <c r="P28">
        <v>1</v>
      </c>
      <c r="Q28" s="9" t="s">
        <v>8323</v>
      </c>
      <c r="R28" t="s">
        <v>8335</v>
      </c>
      <c r="S28" s="13">
        <v>42460.320613425924</v>
      </c>
      <c r="T28" s="13">
        <v>42490.231944444444</v>
      </c>
    </row>
    <row r="29" spans="1:20" ht="45" x14ac:dyDescent="0.25">
      <c r="A29">
        <v>3639</v>
      </c>
      <c r="B29" s="3" t="s">
        <v>3637</v>
      </c>
      <c r="C29" s="3" t="s">
        <v>7749</v>
      </c>
      <c r="D29" s="5">
        <v>25000</v>
      </c>
      <c r="E29" s="7">
        <v>1</v>
      </c>
      <c r="F29" t="s">
        <v>8220</v>
      </c>
      <c r="G29" t="s">
        <v>8223</v>
      </c>
      <c r="H29" t="s">
        <v>8245</v>
      </c>
      <c r="I29">
        <v>1475853060</v>
      </c>
      <c r="J29">
        <v>1470672906</v>
      </c>
      <c r="K29" t="b">
        <v>0</v>
      </c>
      <c r="L29">
        <v>1</v>
      </c>
      <c r="M29" t="b">
        <v>0</v>
      </c>
      <c r="N29" t="s">
        <v>8303</v>
      </c>
      <c r="O29">
        <v>0</v>
      </c>
      <c r="P29">
        <v>1</v>
      </c>
      <c r="Q29" s="9" t="s">
        <v>8323</v>
      </c>
      <c r="R29" t="s">
        <v>8335</v>
      </c>
      <c r="S29" s="13">
        <v>42590.677152777775</v>
      </c>
      <c r="T29" s="13">
        <v>42650.632638888885</v>
      </c>
    </row>
    <row r="30" spans="1:20" ht="45" x14ac:dyDescent="0.25">
      <c r="A30">
        <v>3796</v>
      </c>
      <c r="B30" s="3" t="s">
        <v>3793</v>
      </c>
      <c r="C30" s="3" t="s">
        <v>7906</v>
      </c>
      <c r="D30" s="5">
        <v>22500</v>
      </c>
      <c r="E30" s="7">
        <v>1</v>
      </c>
      <c r="F30" t="s">
        <v>8220</v>
      </c>
      <c r="G30" t="s">
        <v>8223</v>
      </c>
      <c r="H30" t="s">
        <v>8245</v>
      </c>
      <c r="I30">
        <v>1484354556</v>
      </c>
      <c r="J30">
        <v>1479170556</v>
      </c>
      <c r="K30" t="b">
        <v>0</v>
      </c>
      <c r="L30">
        <v>1</v>
      </c>
      <c r="M30" t="b">
        <v>0</v>
      </c>
      <c r="N30" t="s">
        <v>8303</v>
      </c>
      <c r="O30">
        <v>0</v>
      </c>
      <c r="P30">
        <v>1</v>
      </c>
      <c r="Q30" s="9" t="s">
        <v>8323</v>
      </c>
      <c r="R30" t="s">
        <v>8335</v>
      </c>
      <c r="S30" s="13">
        <v>42689.029583333337</v>
      </c>
      <c r="T30" s="13">
        <v>42749.029583333337</v>
      </c>
    </row>
    <row r="31" spans="1:20" ht="45" x14ac:dyDescent="0.25">
      <c r="A31">
        <v>3636</v>
      </c>
      <c r="B31" s="3" t="s">
        <v>3634</v>
      </c>
      <c r="C31" s="3" t="s">
        <v>7746</v>
      </c>
      <c r="D31" s="5">
        <v>150000</v>
      </c>
      <c r="E31" s="7">
        <v>0</v>
      </c>
      <c r="F31" t="s">
        <v>8220</v>
      </c>
      <c r="G31" t="s">
        <v>8223</v>
      </c>
      <c r="H31" t="s">
        <v>8245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8303</v>
      </c>
      <c r="O31">
        <v>0</v>
      </c>
      <c r="P31">
        <v>0</v>
      </c>
      <c r="Q31" s="9" t="s">
        <v>8323</v>
      </c>
      <c r="R31" t="s">
        <v>8335</v>
      </c>
      <c r="S31" s="13">
        <v>42226.694780092599</v>
      </c>
      <c r="T31" s="13">
        <v>42261.694780092599</v>
      </c>
    </row>
    <row r="32" spans="1:20" ht="45" x14ac:dyDescent="0.25">
      <c r="A32">
        <v>3628</v>
      </c>
      <c r="B32" s="3" t="s">
        <v>3626</v>
      </c>
      <c r="C32" s="3" t="s">
        <v>7738</v>
      </c>
      <c r="D32" s="5">
        <v>100000</v>
      </c>
      <c r="E32" s="7">
        <v>0</v>
      </c>
      <c r="F32" t="s">
        <v>8220</v>
      </c>
      <c r="G32" t="s">
        <v>8223</v>
      </c>
      <c r="H32" t="s">
        <v>8245</v>
      </c>
      <c r="I32">
        <v>1450040396</v>
      </c>
      <c r="J32">
        <v>1444852796</v>
      </c>
      <c r="K32" t="b">
        <v>0</v>
      </c>
      <c r="L32">
        <v>0</v>
      </c>
      <c r="M32" t="b">
        <v>0</v>
      </c>
      <c r="N32" t="s">
        <v>8303</v>
      </c>
      <c r="O32">
        <v>0</v>
      </c>
      <c r="P32">
        <v>0</v>
      </c>
      <c r="Q32" s="9" t="s">
        <v>8323</v>
      </c>
      <c r="R32" t="s">
        <v>8335</v>
      </c>
      <c r="S32" s="13">
        <v>42291.833287037036</v>
      </c>
      <c r="T32" s="13">
        <v>42351.874953703707</v>
      </c>
    </row>
    <row r="33" spans="1:20" ht="45" x14ac:dyDescent="0.25">
      <c r="A33">
        <v>3643</v>
      </c>
      <c r="B33" s="3" t="s">
        <v>3641</v>
      </c>
      <c r="C33" s="3" t="s">
        <v>7753</v>
      </c>
      <c r="D33" s="5">
        <v>25000</v>
      </c>
      <c r="E33" s="7">
        <v>0</v>
      </c>
      <c r="F33" t="s">
        <v>8220</v>
      </c>
      <c r="G33" t="s">
        <v>8223</v>
      </c>
      <c r="H33" t="s">
        <v>8245</v>
      </c>
      <c r="I33">
        <v>1447734439</v>
      </c>
      <c r="J33">
        <v>1444274839</v>
      </c>
      <c r="K33" t="b">
        <v>0</v>
      </c>
      <c r="L33">
        <v>0</v>
      </c>
      <c r="M33" t="b">
        <v>0</v>
      </c>
      <c r="N33" t="s">
        <v>8303</v>
      </c>
      <c r="O33">
        <v>0</v>
      </c>
      <c r="P33">
        <v>0</v>
      </c>
      <c r="Q33" s="9" t="s">
        <v>8323</v>
      </c>
      <c r="R33" t="s">
        <v>8335</v>
      </c>
      <c r="S33" s="13">
        <v>42285.143969907411</v>
      </c>
      <c r="T33" s="13">
        <v>42325.185636574075</v>
      </c>
    </row>
    <row r="34" spans="1:20" ht="45" x14ac:dyDescent="0.25">
      <c r="A34">
        <v>3790</v>
      </c>
      <c r="B34" s="3" t="s">
        <v>3787</v>
      </c>
      <c r="C34" s="3" t="s">
        <v>7900</v>
      </c>
      <c r="D34" s="5">
        <v>15000</v>
      </c>
      <c r="E34" s="7">
        <v>0</v>
      </c>
      <c r="F34" t="s">
        <v>8220</v>
      </c>
      <c r="G34" t="s">
        <v>8223</v>
      </c>
      <c r="H34" t="s">
        <v>8245</v>
      </c>
      <c r="I34">
        <v>1479834023</v>
      </c>
      <c r="J34">
        <v>1477238423</v>
      </c>
      <c r="K34" t="b">
        <v>0</v>
      </c>
      <c r="L34">
        <v>0</v>
      </c>
      <c r="M34" t="b">
        <v>0</v>
      </c>
      <c r="N34" t="s">
        <v>8303</v>
      </c>
      <c r="O34">
        <v>0</v>
      </c>
      <c r="P34">
        <v>0</v>
      </c>
      <c r="Q34" s="9" t="s">
        <v>8323</v>
      </c>
      <c r="R34" t="s">
        <v>8335</v>
      </c>
      <c r="S34" s="13">
        <v>42666.666932870372</v>
      </c>
      <c r="T34" s="13">
        <v>42696.708599537036</v>
      </c>
    </row>
    <row r="35" spans="1:20" ht="45" x14ac:dyDescent="0.25">
      <c r="A35">
        <v>3194</v>
      </c>
      <c r="B35" s="3" t="s">
        <v>3194</v>
      </c>
      <c r="C35" s="3" t="s">
        <v>7304</v>
      </c>
      <c r="D35" s="5">
        <v>11000</v>
      </c>
      <c r="E35" s="7">
        <v>0</v>
      </c>
      <c r="F35" t="s">
        <v>8220</v>
      </c>
      <c r="G35" t="s">
        <v>8223</v>
      </c>
      <c r="H35" t="s">
        <v>8245</v>
      </c>
      <c r="I35">
        <v>1437960598</v>
      </c>
      <c r="J35">
        <v>1435368598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>
        <v>0</v>
      </c>
      <c r="Q35" s="9" t="s">
        <v>8323</v>
      </c>
      <c r="R35" t="s">
        <v>8335</v>
      </c>
      <c r="S35" s="13">
        <v>42182.062476851846</v>
      </c>
      <c r="T35" s="13">
        <v>42212.062476851846</v>
      </c>
    </row>
    <row r="36" spans="1:20" ht="45" x14ac:dyDescent="0.25">
      <c r="A36">
        <v>3804</v>
      </c>
      <c r="B36" s="3" t="s">
        <v>3801</v>
      </c>
      <c r="C36" s="3" t="s">
        <v>7914</v>
      </c>
      <c r="D36" s="5">
        <v>8000</v>
      </c>
      <c r="E36" s="7">
        <v>0</v>
      </c>
      <c r="F36" t="s">
        <v>8220</v>
      </c>
      <c r="G36" t="s">
        <v>8223</v>
      </c>
      <c r="H36" t="s">
        <v>8245</v>
      </c>
      <c r="I36">
        <v>1469948400</v>
      </c>
      <c r="J36">
        <v>1465172024</v>
      </c>
      <c r="K36" t="b">
        <v>0</v>
      </c>
      <c r="L36">
        <v>0</v>
      </c>
      <c r="M36" t="b">
        <v>0</v>
      </c>
      <c r="N36" t="s">
        <v>8303</v>
      </c>
      <c r="O36">
        <v>0</v>
      </c>
      <c r="P36">
        <v>0</v>
      </c>
      <c r="Q36" s="9" t="s">
        <v>8323</v>
      </c>
      <c r="R36" t="s">
        <v>8335</v>
      </c>
      <c r="S36" s="13">
        <v>42527.00953703704</v>
      </c>
      <c r="T36" s="13">
        <v>42582.291666666672</v>
      </c>
    </row>
    <row r="37" spans="1:20" ht="45" x14ac:dyDescent="0.25">
      <c r="A37">
        <v>3206</v>
      </c>
      <c r="B37" s="3" t="s">
        <v>3206</v>
      </c>
      <c r="C37" s="3" t="s">
        <v>7316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1442644651</v>
      </c>
      <c r="J37">
        <v>1440052651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9" t="s">
        <v>8323</v>
      </c>
      <c r="R37" t="s">
        <v>8335</v>
      </c>
      <c r="S37" s="13">
        <v>42236.276053240741</v>
      </c>
      <c r="T37" s="13">
        <v>42266.276053240741</v>
      </c>
    </row>
    <row r="38" spans="1:20" ht="45" x14ac:dyDescent="0.25">
      <c r="A38">
        <v>3641</v>
      </c>
      <c r="B38" s="3" t="s">
        <v>3639</v>
      </c>
      <c r="C38" s="3" t="s">
        <v>7751</v>
      </c>
      <c r="D38" s="5">
        <v>3000</v>
      </c>
      <c r="E38" s="7">
        <v>0</v>
      </c>
      <c r="F38" t="s">
        <v>8220</v>
      </c>
      <c r="G38" t="s">
        <v>8223</v>
      </c>
      <c r="H38" t="s">
        <v>8245</v>
      </c>
      <c r="I38">
        <v>1412485200</v>
      </c>
      <c r="J38">
        <v>1410966179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>
        <v>0</v>
      </c>
      <c r="Q38" s="9" t="s">
        <v>8323</v>
      </c>
      <c r="R38" t="s">
        <v>8335</v>
      </c>
      <c r="S38" s="13">
        <v>41899.627071759263</v>
      </c>
      <c r="T38" s="13">
        <v>41917.208333333336</v>
      </c>
    </row>
    <row r="39" spans="1:20" ht="45" x14ac:dyDescent="0.25">
      <c r="A39">
        <v>3802</v>
      </c>
      <c r="B39" s="3" t="s">
        <v>3799</v>
      </c>
      <c r="C39" s="3" t="s">
        <v>7912</v>
      </c>
      <c r="D39" s="5">
        <v>3000</v>
      </c>
      <c r="E39" s="7">
        <v>0</v>
      </c>
      <c r="F39" t="s">
        <v>8220</v>
      </c>
      <c r="G39" t="s">
        <v>8223</v>
      </c>
      <c r="H39" t="s">
        <v>8245</v>
      </c>
      <c r="I39">
        <v>1445482906</v>
      </c>
      <c r="J39">
        <v>1442890906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9" t="s">
        <v>8323</v>
      </c>
      <c r="R39" t="s">
        <v>8335</v>
      </c>
      <c r="S39" s="13">
        <v>42269.126226851848</v>
      </c>
      <c r="T39" s="13">
        <v>42299.126226851848</v>
      </c>
    </row>
    <row r="40" spans="1:20" ht="30" x14ac:dyDescent="0.25">
      <c r="A40">
        <v>3791</v>
      </c>
      <c r="B40" s="3" t="s">
        <v>3788</v>
      </c>
      <c r="C40" s="3" t="s">
        <v>7901</v>
      </c>
      <c r="D40" s="5">
        <v>1500</v>
      </c>
      <c r="E40" s="7">
        <v>0</v>
      </c>
      <c r="F40" t="s">
        <v>8220</v>
      </c>
      <c r="G40" t="s">
        <v>8223</v>
      </c>
      <c r="H40" t="s">
        <v>8245</v>
      </c>
      <c r="I40">
        <v>1404664592</v>
      </c>
      <c r="J40">
        <v>1399480592</v>
      </c>
      <c r="K40" t="b">
        <v>0</v>
      </c>
      <c r="L40">
        <v>0</v>
      </c>
      <c r="M40" t="b">
        <v>0</v>
      </c>
      <c r="N40" t="s">
        <v>8303</v>
      </c>
      <c r="O40">
        <v>0</v>
      </c>
      <c r="P40">
        <v>0</v>
      </c>
      <c r="Q40" s="9" t="s">
        <v>8323</v>
      </c>
      <c r="R40" t="s">
        <v>8335</v>
      </c>
      <c r="S40" s="13">
        <v>41766.692037037035</v>
      </c>
      <c r="T40" s="13">
        <v>41826.692037037035</v>
      </c>
    </row>
    <row r="41" spans="1:20" ht="45" x14ac:dyDescent="0.25">
      <c r="A41">
        <v>3204</v>
      </c>
      <c r="B41" s="3" t="s">
        <v>3204</v>
      </c>
      <c r="C41" s="3" t="s">
        <v>7314</v>
      </c>
      <c r="D41" s="5">
        <v>500</v>
      </c>
      <c r="E41" s="7">
        <v>0</v>
      </c>
      <c r="F41" t="s">
        <v>8220</v>
      </c>
      <c r="G41" t="s">
        <v>8223</v>
      </c>
      <c r="H41" t="s">
        <v>8245</v>
      </c>
      <c r="I41">
        <v>1437149640</v>
      </c>
      <c r="J41">
        <v>1434558479</v>
      </c>
      <c r="K41" t="b">
        <v>0</v>
      </c>
      <c r="L41">
        <v>0</v>
      </c>
      <c r="M41" t="b">
        <v>0</v>
      </c>
      <c r="N41" t="s">
        <v>8303</v>
      </c>
      <c r="O41">
        <v>0</v>
      </c>
      <c r="P41">
        <v>0</v>
      </c>
      <c r="Q41" s="9" t="s">
        <v>8323</v>
      </c>
      <c r="R41" t="s">
        <v>8335</v>
      </c>
      <c r="S41" s="13">
        <v>42172.686099537037</v>
      </c>
      <c r="T41" s="13">
        <v>42202.676388888889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E7B99-B5BC-481D-AB2C-7D9420A4B105}">
  <dimension ref="A1:C6"/>
  <sheetViews>
    <sheetView workbookViewId="0">
      <selection activeCell="D9" sqref="D9"/>
    </sheetView>
  </sheetViews>
  <sheetFormatPr defaultRowHeight="15" x14ac:dyDescent="0.25"/>
  <cols>
    <col min="1" max="1" width="17" customWidth="1"/>
    <col min="2" max="2" width="13" customWidth="1"/>
    <col min="3" max="3" width="12.28515625" customWidth="1"/>
  </cols>
  <sheetData>
    <row r="1" spans="1:3" x14ac:dyDescent="0.25">
      <c r="B1" s="18" t="s">
        <v>8390</v>
      </c>
      <c r="C1" s="18" t="s">
        <v>8391</v>
      </c>
    </row>
    <row r="2" spans="1:3" x14ac:dyDescent="0.25">
      <c r="A2" t="s">
        <v>8386</v>
      </c>
      <c r="B2" s="18">
        <f>AVERAGE('Successful US Musical Kickst'!D:D)</f>
        <v>5105.5555555555557</v>
      </c>
      <c r="C2" s="18">
        <f>AVERAGE('Failed US Musical Kickst'!D:D)</f>
        <v>121471.25</v>
      </c>
    </row>
    <row r="3" spans="1:3" x14ac:dyDescent="0.25">
      <c r="A3" t="s">
        <v>8387</v>
      </c>
      <c r="B3" s="18">
        <f>MEDIAN('Successful US Musical Kickst'!D:D)</f>
        <v>3500</v>
      </c>
      <c r="C3" s="18">
        <f>MEDIAN('Failed US Musical Kickst'!D:D)</f>
        <v>7500</v>
      </c>
    </row>
    <row r="4" spans="1:3" x14ac:dyDescent="0.25">
      <c r="B4" s="18"/>
      <c r="C4" s="18"/>
    </row>
    <row r="5" spans="1:3" x14ac:dyDescent="0.25">
      <c r="A5" t="s">
        <v>8388</v>
      </c>
      <c r="B5" s="18">
        <f>AVERAGE('Successful US Musical Kickst'!E:E)</f>
        <v>5407.8644444444435</v>
      </c>
      <c r="C5" s="18">
        <f>AVERAGE('Failed US Musical Kickst'!E:E)</f>
        <v>1046.175</v>
      </c>
    </row>
    <row r="6" spans="1:3" x14ac:dyDescent="0.25">
      <c r="A6" t="s">
        <v>8389</v>
      </c>
      <c r="B6" s="18">
        <f>MEDIAN('Successful US Musical Kickst'!E:E)</f>
        <v>3750</v>
      </c>
      <c r="C6" s="18">
        <f>MEDIAN('Failed US Musical Kickst'!E:E)</f>
        <v>326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82452-DB79-40B0-BC06-D376E1320061}">
  <dimension ref="A2:G16"/>
  <sheetViews>
    <sheetView workbookViewId="0">
      <pane ySplit="4" topLeftCell="A5" activePane="bottomLeft" state="frozen"/>
      <selection pane="bottomLeft" activeCell="D9" sqref="D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8" bestFit="1" customWidth="1"/>
    <col min="9" max="9" width="15" bestFit="1" customWidth="1"/>
    <col min="10" max="10" width="23" bestFit="1" customWidth="1"/>
    <col min="11" max="11" width="20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2" spans="1:7" x14ac:dyDescent="0.25">
      <c r="A2" s="10" t="s">
        <v>8222</v>
      </c>
      <c r="B2" t="s">
        <v>8364</v>
      </c>
    </row>
    <row r="4" spans="1:7" x14ac:dyDescent="0.25">
      <c r="A4" s="10" t="s">
        <v>8362</v>
      </c>
      <c r="B4" s="10" t="s">
        <v>8363</v>
      </c>
    </row>
    <row r="5" spans="1:7" x14ac:dyDescent="0.25">
      <c r="A5" s="10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8385</v>
      </c>
      <c r="G5" t="s">
        <v>8361</v>
      </c>
    </row>
    <row r="6" spans="1:7" x14ac:dyDescent="0.25">
      <c r="A6" s="11" t="s">
        <v>8321</v>
      </c>
      <c r="B6" s="17">
        <v>40</v>
      </c>
      <c r="C6" s="17">
        <v>180</v>
      </c>
      <c r="D6" s="17"/>
      <c r="E6" s="17">
        <v>300</v>
      </c>
      <c r="F6" s="17"/>
      <c r="G6" s="17">
        <v>520</v>
      </c>
    </row>
    <row r="7" spans="1:7" x14ac:dyDescent="0.25">
      <c r="A7" s="11" t="s">
        <v>8319</v>
      </c>
      <c r="B7" s="17">
        <v>20</v>
      </c>
      <c r="C7" s="17">
        <v>140</v>
      </c>
      <c r="D7" s="17">
        <v>6</v>
      </c>
      <c r="E7" s="17">
        <v>34</v>
      </c>
      <c r="F7" s="17"/>
      <c r="G7" s="17">
        <v>200</v>
      </c>
    </row>
    <row r="8" spans="1:7" x14ac:dyDescent="0.25">
      <c r="A8" s="11" t="s">
        <v>8316</v>
      </c>
      <c r="B8" s="17"/>
      <c r="C8" s="17">
        <v>140</v>
      </c>
      <c r="D8" s="17"/>
      <c r="E8" s="17">
        <v>80</v>
      </c>
      <c r="F8" s="17"/>
      <c r="G8" s="17">
        <v>220</v>
      </c>
    </row>
    <row r="9" spans="1:7" x14ac:dyDescent="0.25">
      <c r="A9" s="11" t="s">
        <v>8346</v>
      </c>
      <c r="B9" s="17">
        <v>24</v>
      </c>
      <c r="C9" s="17"/>
      <c r="D9" s="17"/>
      <c r="E9" s="17"/>
      <c r="F9" s="17"/>
      <c r="G9" s="17">
        <v>24</v>
      </c>
    </row>
    <row r="10" spans="1:7" x14ac:dyDescent="0.25">
      <c r="A10" s="11" t="s">
        <v>8327</v>
      </c>
      <c r="B10" s="17">
        <v>20</v>
      </c>
      <c r="C10" s="17">
        <v>120</v>
      </c>
      <c r="D10" s="17">
        <v>20</v>
      </c>
      <c r="E10" s="17">
        <v>540</v>
      </c>
      <c r="F10" s="17"/>
      <c r="G10" s="17">
        <v>700</v>
      </c>
    </row>
    <row r="11" spans="1:7" x14ac:dyDescent="0.25">
      <c r="A11" s="11" t="s">
        <v>8313</v>
      </c>
      <c r="B11" s="17"/>
      <c r="C11" s="17">
        <v>117</v>
      </c>
      <c r="D11" s="17"/>
      <c r="E11" s="17">
        <v>103</v>
      </c>
      <c r="F11" s="17"/>
      <c r="G11" s="17">
        <v>220</v>
      </c>
    </row>
    <row r="12" spans="1:7" x14ac:dyDescent="0.25">
      <c r="A12" s="11" t="s">
        <v>8311</v>
      </c>
      <c r="B12" s="17">
        <v>30</v>
      </c>
      <c r="C12" s="17">
        <v>127</v>
      </c>
      <c r="D12" s="17"/>
      <c r="E12" s="17">
        <v>80</v>
      </c>
      <c r="F12" s="17"/>
      <c r="G12" s="17">
        <v>237</v>
      </c>
    </row>
    <row r="13" spans="1:7" x14ac:dyDescent="0.25">
      <c r="A13" s="11" t="s">
        <v>8308</v>
      </c>
      <c r="B13" s="17">
        <v>178</v>
      </c>
      <c r="C13" s="17">
        <v>213</v>
      </c>
      <c r="D13" s="17"/>
      <c r="E13" s="17">
        <v>209</v>
      </c>
      <c r="F13" s="17"/>
      <c r="G13" s="17">
        <v>600</v>
      </c>
    </row>
    <row r="14" spans="1:7" x14ac:dyDescent="0.25">
      <c r="A14" s="11" t="s">
        <v>8323</v>
      </c>
      <c r="B14" s="17">
        <v>37</v>
      </c>
      <c r="C14" s="17">
        <v>493</v>
      </c>
      <c r="D14" s="17">
        <v>24</v>
      </c>
      <c r="E14" s="17">
        <v>839</v>
      </c>
      <c r="F14" s="17"/>
      <c r="G14" s="17">
        <v>1393</v>
      </c>
    </row>
    <row r="15" spans="1:7" x14ac:dyDescent="0.25">
      <c r="A15" s="11" t="s">
        <v>8385</v>
      </c>
      <c r="B15" s="17"/>
      <c r="C15" s="17"/>
      <c r="D15" s="17"/>
      <c r="E15" s="17"/>
      <c r="F15" s="17"/>
      <c r="G15" s="17"/>
    </row>
    <row r="16" spans="1:7" x14ac:dyDescent="0.25">
      <c r="A16" s="11" t="s">
        <v>8361</v>
      </c>
      <c r="B16" s="17">
        <v>349</v>
      </c>
      <c r="C16" s="17">
        <v>1530</v>
      </c>
      <c r="D16" s="17">
        <v>50</v>
      </c>
      <c r="E16" s="17">
        <v>2185</v>
      </c>
      <c r="F16" s="17"/>
      <c r="G16" s="17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CC5A4-CD4D-4C97-A9D2-708A4D053533}">
  <dimension ref="A1:F47"/>
  <sheetViews>
    <sheetView workbookViewId="0">
      <pane ySplit="5" topLeftCell="A6" activePane="bottomLeft" state="frozen"/>
      <selection pane="bottomLeft"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8362</v>
      </c>
      <c r="B4" s="10" t="s">
        <v>8363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8339</v>
      </c>
      <c r="B6" s="17"/>
      <c r="C6" s="17">
        <v>78</v>
      </c>
      <c r="D6" s="17"/>
      <c r="E6" s="17"/>
      <c r="F6" s="17">
        <v>78</v>
      </c>
    </row>
    <row r="7" spans="1:6" x14ac:dyDescent="0.25">
      <c r="A7" s="11" t="s">
        <v>8349</v>
      </c>
      <c r="B7" s="17">
        <v>16</v>
      </c>
      <c r="C7" s="17"/>
      <c r="D7" s="17"/>
      <c r="E7" s="17"/>
      <c r="F7" s="17">
        <v>16</v>
      </c>
    </row>
    <row r="8" spans="1:6" x14ac:dyDescent="0.25">
      <c r="A8" s="11" t="s">
        <v>8347</v>
      </c>
      <c r="B8" s="17">
        <v>23</v>
      </c>
      <c r="C8" s="17"/>
      <c r="D8" s="17"/>
      <c r="E8" s="17"/>
      <c r="F8" s="17">
        <v>23</v>
      </c>
    </row>
    <row r="9" spans="1:6" x14ac:dyDescent="0.25">
      <c r="A9" s="11" t="s">
        <v>8356</v>
      </c>
      <c r="B9" s="17"/>
      <c r="C9" s="17">
        <v>32</v>
      </c>
      <c r="D9" s="17"/>
      <c r="E9" s="17"/>
      <c r="F9" s="17">
        <v>32</v>
      </c>
    </row>
    <row r="10" spans="1:6" x14ac:dyDescent="0.25">
      <c r="A10" s="11" t="s">
        <v>8341</v>
      </c>
      <c r="B10" s="17"/>
      <c r="C10" s="17"/>
      <c r="D10" s="17"/>
      <c r="E10" s="17">
        <v>33</v>
      </c>
      <c r="F10" s="17">
        <v>33</v>
      </c>
    </row>
    <row r="11" spans="1:6" x14ac:dyDescent="0.25">
      <c r="A11" s="11" t="s">
        <v>8322</v>
      </c>
      <c r="B11" s="17"/>
      <c r="C11" s="17"/>
      <c r="D11" s="17"/>
      <c r="E11" s="17">
        <v>164</v>
      </c>
      <c r="F11" s="17">
        <v>164</v>
      </c>
    </row>
    <row r="12" spans="1:6" x14ac:dyDescent="0.25">
      <c r="A12" s="11" t="s">
        <v>8325</v>
      </c>
      <c r="B12" s="17"/>
      <c r="C12" s="17">
        <v>52</v>
      </c>
      <c r="D12" s="17"/>
      <c r="E12" s="17"/>
      <c r="F12" s="17">
        <v>52</v>
      </c>
    </row>
    <row r="13" spans="1:6" x14ac:dyDescent="0.25">
      <c r="A13" s="11" t="s">
        <v>8329</v>
      </c>
      <c r="B13" s="17"/>
      <c r="C13" s="17"/>
      <c r="D13" s="17"/>
      <c r="E13" s="17">
        <v>30</v>
      </c>
      <c r="F13" s="17">
        <v>30</v>
      </c>
    </row>
    <row r="14" spans="1:6" x14ac:dyDescent="0.25">
      <c r="A14" s="11" t="s">
        <v>8330</v>
      </c>
      <c r="B14" s="17"/>
      <c r="C14" s="17">
        <v>37</v>
      </c>
      <c r="D14" s="17">
        <v>17</v>
      </c>
      <c r="E14" s="17"/>
      <c r="F14" s="17">
        <v>54</v>
      </c>
    </row>
    <row r="15" spans="1:6" x14ac:dyDescent="0.25">
      <c r="A15" s="11" t="s">
        <v>8352</v>
      </c>
      <c r="B15" s="17"/>
      <c r="C15" s="17">
        <v>34</v>
      </c>
      <c r="D15" s="17"/>
      <c r="E15" s="17"/>
      <c r="F15" s="17">
        <v>34</v>
      </c>
    </row>
    <row r="16" spans="1:6" x14ac:dyDescent="0.25">
      <c r="A16" s="11" t="s">
        <v>8345</v>
      </c>
      <c r="B16" s="17">
        <v>15</v>
      </c>
      <c r="C16" s="17">
        <v>101</v>
      </c>
      <c r="D16" s="17"/>
      <c r="E16" s="17"/>
      <c r="F16" s="17">
        <v>116</v>
      </c>
    </row>
    <row r="17" spans="1:6" x14ac:dyDescent="0.25">
      <c r="A17" s="11" t="s">
        <v>8318</v>
      </c>
      <c r="B17" s="17"/>
      <c r="C17" s="17">
        <v>13</v>
      </c>
      <c r="D17" s="17"/>
      <c r="E17" s="17"/>
      <c r="F17" s="17">
        <v>13</v>
      </c>
    </row>
    <row r="18" spans="1:6" x14ac:dyDescent="0.25">
      <c r="A18" s="11" t="s">
        <v>8309</v>
      </c>
      <c r="B18" s="17"/>
      <c r="C18" s="17"/>
      <c r="D18" s="17"/>
      <c r="E18" s="17">
        <v>103</v>
      </c>
      <c r="F18" s="17">
        <v>103</v>
      </c>
    </row>
    <row r="19" spans="1:6" x14ac:dyDescent="0.25">
      <c r="A19" s="11" t="s">
        <v>8328</v>
      </c>
      <c r="B19" s="17"/>
      <c r="C19" s="17">
        <v>20</v>
      </c>
      <c r="D19" s="17"/>
      <c r="E19" s="17">
        <v>138</v>
      </c>
      <c r="F19" s="17">
        <v>158</v>
      </c>
    </row>
    <row r="20" spans="1:6" x14ac:dyDescent="0.25">
      <c r="A20" s="11" t="s">
        <v>8350</v>
      </c>
      <c r="B20" s="17"/>
      <c r="C20" s="17">
        <v>53</v>
      </c>
      <c r="D20" s="17"/>
      <c r="E20" s="17"/>
      <c r="F20" s="17">
        <v>53</v>
      </c>
    </row>
    <row r="21" spans="1:6" x14ac:dyDescent="0.25">
      <c r="A21" s="11" t="s">
        <v>8340</v>
      </c>
      <c r="B21" s="17"/>
      <c r="C21" s="17">
        <v>7</v>
      </c>
      <c r="D21" s="17"/>
      <c r="E21" s="17">
        <v>7</v>
      </c>
      <c r="F21" s="17">
        <v>14</v>
      </c>
    </row>
    <row r="22" spans="1:6" x14ac:dyDescent="0.25">
      <c r="A22" s="11" t="s">
        <v>8336</v>
      </c>
      <c r="B22" s="17"/>
      <c r="C22" s="17"/>
      <c r="D22" s="17"/>
      <c r="E22" s="17">
        <v>14</v>
      </c>
      <c r="F22" s="17">
        <v>14</v>
      </c>
    </row>
    <row r="23" spans="1:6" x14ac:dyDescent="0.25">
      <c r="A23" s="11" t="s">
        <v>8344</v>
      </c>
      <c r="B23" s="17"/>
      <c r="C23" s="17">
        <v>23</v>
      </c>
      <c r="D23" s="17"/>
      <c r="E23" s="17"/>
      <c r="F23" s="17">
        <v>23</v>
      </c>
    </row>
    <row r="24" spans="1:6" x14ac:dyDescent="0.25">
      <c r="A24" s="11" t="s">
        <v>8335</v>
      </c>
      <c r="B24" s="17">
        <v>11</v>
      </c>
      <c r="C24" s="17">
        <v>40</v>
      </c>
      <c r="D24" s="17"/>
      <c r="E24" s="17">
        <v>45</v>
      </c>
      <c r="F24" s="17">
        <v>96</v>
      </c>
    </row>
    <row r="25" spans="1:6" x14ac:dyDescent="0.25">
      <c r="A25" s="11" t="s">
        <v>8355</v>
      </c>
      <c r="B25" s="17"/>
      <c r="C25" s="17">
        <v>14</v>
      </c>
      <c r="D25" s="17"/>
      <c r="E25" s="17"/>
      <c r="F25" s="17">
        <v>14</v>
      </c>
    </row>
    <row r="26" spans="1:6" x14ac:dyDescent="0.25">
      <c r="A26" s="11" t="s">
        <v>8333</v>
      </c>
      <c r="B26" s="17"/>
      <c r="C26" s="17"/>
      <c r="D26" s="17"/>
      <c r="E26" s="17">
        <v>49</v>
      </c>
      <c r="F26" s="17">
        <v>49</v>
      </c>
    </row>
    <row r="27" spans="1:6" x14ac:dyDescent="0.25">
      <c r="A27" s="11" t="s">
        <v>8353</v>
      </c>
      <c r="B27" s="17"/>
      <c r="C27" s="17">
        <v>11</v>
      </c>
      <c r="D27" s="17"/>
      <c r="E27" s="17"/>
      <c r="F27" s="17">
        <v>11</v>
      </c>
    </row>
    <row r="28" spans="1:6" x14ac:dyDescent="0.25">
      <c r="A28" s="11" t="s">
        <v>8314</v>
      </c>
      <c r="B28" s="17"/>
      <c r="C28" s="17">
        <v>34</v>
      </c>
      <c r="D28" s="17"/>
      <c r="E28" s="17">
        <v>62</v>
      </c>
      <c r="F28" s="17">
        <v>96</v>
      </c>
    </row>
    <row r="29" spans="1:6" x14ac:dyDescent="0.25">
      <c r="A29" s="11" t="s">
        <v>8351</v>
      </c>
      <c r="B29" s="17"/>
      <c r="C29" s="17">
        <v>13</v>
      </c>
      <c r="D29" s="17"/>
      <c r="E29" s="17"/>
      <c r="F29" s="17">
        <v>13</v>
      </c>
    </row>
    <row r="30" spans="1:6" x14ac:dyDescent="0.25">
      <c r="A30" s="11" t="s">
        <v>8326</v>
      </c>
      <c r="B30" s="17"/>
      <c r="C30" s="17">
        <v>250</v>
      </c>
      <c r="D30" s="17">
        <v>9</v>
      </c>
      <c r="E30" s="17">
        <v>412</v>
      </c>
      <c r="F30" s="17">
        <v>671</v>
      </c>
    </row>
    <row r="31" spans="1:6" x14ac:dyDescent="0.25">
      <c r="A31" s="11" t="s">
        <v>8338</v>
      </c>
      <c r="B31" s="17"/>
      <c r="C31" s="17"/>
      <c r="D31" s="17"/>
      <c r="E31" s="17">
        <v>35</v>
      </c>
      <c r="F31" s="17">
        <v>35</v>
      </c>
    </row>
    <row r="32" spans="1:6" x14ac:dyDescent="0.25">
      <c r="A32" s="11" t="s">
        <v>8312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11" t="s">
        <v>8357</v>
      </c>
      <c r="B33" s="17"/>
      <c r="C33" s="17">
        <v>14</v>
      </c>
      <c r="D33" s="17"/>
      <c r="E33" s="17"/>
      <c r="F33" s="17">
        <v>14</v>
      </c>
    </row>
    <row r="34" spans="1:6" x14ac:dyDescent="0.25">
      <c r="A34" s="11" t="s">
        <v>8331</v>
      </c>
      <c r="B34" s="17"/>
      <c r="C34" s="17"/>
      <c r="D34" s="17"/>
      <c r="E34" s="17">
        <v>240</v>
      </c>
      <c r="F34" s="17">
        <v>240</v>
      </c>
    </row>
    <row r="35" spans="1:6" x14ac:dyDescent="0.25">
      <c r="A35" s="11" t="s">
        <v>8337</v>
      </c>
      <c r="B35" s="17">
        <v>31</v>
      </c>
      <c r="C35" s="17"/>
      <c r="D35" s="17"/>
      <c r="E35" s="17"/>
      <c r="F35" s="17">
        <v>31</v>
      </c>
    </row>
    <row r="36" spans="1:6" x14ac:dyDescent="0.25">
      <c r="A36" s="11" t="s">
        <v>8343</v>
      </c>
      <c r="B36" s="17"/>
      <c r="C36" s="17"/>
      <c r="D36" s="17"/>
      <c r="E36" s="17">
        <v>48</v>
      </c>
      <c r="F36" s="17">
        <v>48</v>
      </c>
    </row>
    <row r="37" spans="1:6" x14ac:dyDescent="0.25">
      <c r="A37" s="11" t="s">
        <v>8320</v>
      </c>
      <c r="B37" s="17"/>
      <c r="C37" s="17"/>
      <c r="D37" s="17">
        <v>4</v>
      </c>
      <c r="E37" s="17">
        <v>34</v>
      </c>
      <c r="F37" s="17">
        <v>38</v>
      </c>
    </row>
    <row r="38" spans="1:6" x14ac:dyDescent="0.25">
      <c r="A38" s="11" t="s">
        <v>8315</v>
      </c>
      <c r="B38" s="17">
        <v>15</v>
      </c>
      <c r="C38" s="17">
        <v>1</v>
      </c>
      <c r="D38" s="17"/>
      <c r="E38" s="17">
        <v>31</v>
      </c>
      <c r="F38" s="17">
        <v>47</v>
      </c>
    </row>
    <row r="39" spans="1:6" x14ac:dyDescent="0.25">
      <c r="A39" s="11" t="s">
        <v>8324</v>
      </c>
      <c r="B39" s="17">
        <v>15</v>
      </c>
      <c r="C39" s="17">
        <v>59</v>
      </c>
      <c r="D39" s="17">
        <v>3</v>
      </c>
      <c r="E39" s="17">
        <v>68</v>
      </c>
      <c r="F39" s="17">
        <v>145</v>
      </c>
    </row>
    <row r="40" spans="1:6" x14ac:dyDescent="0.25">
      <c r="A40" s="11" t="s">
        <v>8317</v>
      </c>
      <c r="B40" s="17"/>
      <c r="C40" s="17"/>
      <c r="D40" s="17"/>
      <c r="E40" s="17">
        <v>52</v>
      </c>
      <c r="F40" s="17">
        <v>52</v>
      </c>
    </row>
    <row r="41" spans="1:6" x14ac:dyDescent="0.25">
      <c r="A41" s="11" t="s">
        <v>8332</v>
      </c>
      <c r="B41" s="17"/>
      <c r="C41" s="17"/>
      <c r="D41" s="17"/>
      <c r="E41" s="17">
        <v>49</v>
      </c>
      <c r="F41" s="17">
        <v>49</v>
      </c>
    </row>
    <row r="42" spans="1:6" x14ac:dyDescent="0.25">
      <c r="A42" s="11" t="s">
        <v>8348</v>
      </c>
      <c r="B42" s="17">
        <v>6</v>
      </c>
      <c r="C42" s="17">
        <v>21</v>
      </c>
      <c r="D42" s="17"/>
      <c r="E42" s="17"/>
      <c r="F42" s="17">
        <v>27</v>
      </c>
    </row>
    <row r="43" spans="1:6" x14ac:dyDescent="0.25">
      <c r="A43" s="11" t="s">
        <v>8334</v>
      </c>
      <c r="B43" s="17"/>
      <c r="C43" s="17">
        <v>73</v>
      </c>
      <c r="D43" s="17"/>
      <c r="E43" s="17"/>
      <c r="F43" s="17">
        <v>73</v>
      </c>
    </row>
    <row r="44" spans="1:6" x14ac:dyDescent="0.25">
      <c r="A44" s="11" t="s">
        <v>8310</v>
      </c>
      <c r="B44" s="17">
        <v>47</v>
      </c>
      <c r="C44" s="17">
        <v>81</v>
      </c>
      <c r="D44" s="17"/>
      <c r="E44" s="17">
        <v>17</v>
      </c>
      <c r="F44" s="17">
        <v>145</v>
      </c>
    </row>
    <row r="45" spans="1:6" x14ac:dyDescent="0.25">
      <c r="A45" s="11" t="s">
        <v>8342</v>
      </c>
      <c r="B45" s="17">
        <v>59</v>
      </c>
      <c r="C45" s="17">
        <v>36</v>
      </c>
      <c r="D45" s="17"/>
      <c r="E45" s="17"/>
      <c r="F45" s="17">
        <v>95</v>
      </c>
    </row>
    <row r="46" spans="1:6" x14ac:dyDescent="0.25">
      <c r="A46" s="11" t="s">
        <v>8354</v>
      </c>
      <c r="B46" s="17">
        <v>19</v>
      </c>
      <c r="C46" s="17"/>
      <c r="D46" s="17"/>
      <c r="E46" s="17"/>
      <c r="F46" s="17">
        <v>19</v>
      </c>
    </row>
    <row r="47" spans="1:6" x14ac:dyDescent="0.25">
      <c r="A47" s="11" t="s">
        <v>8361</v>
      </c>
      <c r="B47" s="17">
        <v>257</v>
      </c>
      <c r="C47" s="17">
        <v>1097</v>
      </c>
      <c r="D47" s="17">
        <v>33</v>
      </c>
      <c r="E47" s="17">
        <v>1651</v>
      </c>
      <c r="F47" s="17">
        <v>3038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8779D-5437-4DE3-ABE1-FA96167917D9}">
  <dimension ref="A1:F1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3" spans="1:6" x14ac:dyDescent="0.25">
      <c r="A3" s="10" t="s">
        <v>8362</v>
      </c>
      <c r="B3" s="10" t="s">
        <v>8363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8374</v>
      </c>
      <c r="B5" s="17">
        <v>34</v>
      </c>
      <c r="C5" s="17">
        <v>149</v>
      </c>
      <c r="D5" s="17">
        <v>2</v>
      </c>
      <c r="E5" s="17">
        <v>182</v>
      </c>
      <c r="F5" s="17">
        <v>367</v>
      </c>
    </row>
    <row r="6" spans="1:6" x14ac:dyDescent="0.25">
      <c r="A6" s="14" t="s">
        <v>8375</v>
      </c>
      <c r="B6" s="17">
        <v>27</v>
      </c>
      <c r="C6" s="17">
        <v>106</v>
      </c>
      <c r="D6" s="17">
        <v>18</v>
      </c>
      <c r="E6" s="17">
        <v>202</v>
      </c>
      <c r="F6" s="17">
        <v>353</v>
      </c>
    </row>
    <row r="7" spans="1:6" x14ac:dyDescent="0.25">
      <c r="A7" s="14" t="s">
        <v>8376</v>
      </c>
      <c r="B7" s="17">
        <v>28</v>
      </c>
      <c r="C7" s="17">
        <v>108</v>
      </c>
      <c r="D7" s="17">
        <v>30</v>
      </c>
      <c r="E7" s="17">
        <v>180</v>
      </c>
      <c r="F7" s="17">
        <v>346</v>
      </c>
    </row>
    <row r="8" spans="1:6" x14ac:dyDescent="0.25">
      <c r="A8" s="14" t="s">
        <v>8377</v>
      </c>
      <c r="B8" s="17">
        <v>27</v>
      </c>
      <c r="C8" s="17">
        <v>102</v>
      </c>
      <c r="D8" s="17"/>
      <c r="E8" s="17">
        <v>192</v>
      </c>
      <c r="F8" s="17">
        <v>321</v>
      </c>
    </row>
    <row r="9" spans="1:6" x14ac:dyDescent="0.25">
      <c r="A9" s="14" t="s">
        <v>8368</v>
      </c>
      <c r="B9" s="17">
        <v>26</v>
      </c>
      <c r="C9" s="17">
        <v>126</v>
      </c>
      <c r="D9" s="17"/>
      <c r="E9" s="17">
        <v>234</v>
      </c>
      <c r="F9" s="17">
        <v>386</v>
      </c>
    </row>
    <row r="10" spans="1:6" x14ac:dyDescent="0.25">
      <c r="A10" s="14" t="s">
        <v>8378</v>
      </c>
      <c r="B10" s="17">
        <v>27</v>
      </c>
      <c r="C10" s="17">
        <v>147</v>
      </c>
      <c r="D10" s="17"/>
      <c r="E10" s="17">
        <v>211</v>
      </c>
      <c r="F10" s="17">
        <v>385</v>
      </c>
    </row>
    <row r="11" spans="1:6" x14ac:dyDescent="0.25">
      <c r="A11" s="14" t="s">
        <v>8369</v>
      </c>
      <c r="B11" s="17">
        <v>43</v>
      </c>
      <c r="C11" s="17">
        <v>150</v>
      </c>
      <c r="D11" s="17"/>
      <c r="E11" s="17">
        <v>194</v>
      </c>
      <c r="F11" s="17">
        <v>387</v>
      </c>
    </row>
    <row r="12" spans="1:6" x14ac:dyDescent="0.25">
      <c r="A12" s="14" t="s">
        <v>8370</v>
      </c>
      <c r="B12" s="17">
        <v>33</v>
      </c>
      <c r="C12" s="17">
        <v>134</v>
      </c>
      <c r="D12" s="17"/>
      <c r="E12" s="17">
        <v>166</v>
      </c>
      <c r="F12" s="17">
        <v>333</v>
      </c>
    </row>
    <row r="13" spans="1:6" x14ac:dyDescent="0.25">
      <c r="A13" s="14" t="s">
        <v>8371</v>
      </c>
      <c r="B13" s="17">
        <v>24</v>
      </c>
      <c r="C13" s="17">
        <v>127</v>
      </c>
      <c r="D13" s="17"/>
      <c r="E13" s="17">
        <v>147</v>
      </c>
      <c r="F13" s="17">
        <v>298</v>
      </c>
    </row>
    <row r="14" spans="1:6" x14ac:dyDescent="0.25">
      <c r="A14" s="14" t="s">
        <v>8372</v>
      </c>
      <c r="B14" s="17">
        <v>20</v>
      </c>
      <c r="C14" s="17">
        <v>149</v>
      </c>
      <c r="D14" s="17"/>
      <c r="E14" s="17">
        <v>183</v>
      </c>
      <c r="F14" s="17">
        <v>352</v>
      </c>
    </row>
    <row r="15" spans="1:6" x14ac:dyDescent="0.25">
      <c r="A15" s="14" t="s">
        <v>8373</v>
      </c>
      <c r="B15" s="17">
        <v>37</v>
      </c>
      <c r="C15" s="17">
        <v>114</v>
      </c>
      <c r="D15" s="17"/>
      <c r="E15" s="17">
        <v>183</v>
      </c>
      <c r="F15" s="17">
        <v>334</v>
      </c>
    </row>
    <row r="16" spans="1:6" x14ac:dyDescent="0.25">
      <c r="A16" s="14" t="s">
        <v>8379</v>
      </c>
      <c r="B16" s="17">
        <v>23</v>
      </c>
      <c r="C16" s="17">
        <v>118</v>
      </c>
      <c r="D16" s="17"/>
      <c r="E16" s="17">
        <v>111</v>
      </c>
      <c r="F16" s="17">
        <v>252</v>
      </c>
    </row>
    <row r="17" spans="1:6" x14ac:dyDescent="0.25">
      <c r="A17" s="14" t="s">
        <v>8361</v>
      </c>
      <c r="B17" s="17">
        <v>349</v>
      </c>
      <c r="C17" s="17">
        <v>1530</v>
      </c>
      <c r="D17" s="17">
        <v>50</v>
      </c>
      <c r="E17" s="17">
        <v>2185</v>
      </c>
      <c r="F17" s="17">
        <v>4114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F6F7-CA7B-4992-B273-1973B27DBEBE}">
  <dimension ref="A1:F6"/>
  <sheetViews>
    <sheetView workbookViewId="0">
      <selection activeCell="B9" sqref="B9"/>
    </sheetView>
  </sheetViews>
  <sheetFormatPr defaultRowHeight="15" x14ac:dyDescent="0.25"/>
  <cols>
    <col min="1" max="1" width="33.5703125" bestFit="1" customWidth="1"/>
    <col min="2" max="2" width="66" style="3" bestFit="1" customWidth="1"/>
    <col min="3" max="3" width="7.42578125" customWidth="1"/>
    <col min="4" max="4" width="13.7109375" customWidth="1"/>
    <col min="5" max="5" width="17" bestFit="1" customWidth="1"/>
    <col min="6" max="6" width="18" bestFit="1" customWidth="1"/>
  </cols>
  <sheetData>
    <row r="1" spans="1:6" s="15" customFormat="1" x14ac:dyDescent="0.25">
      <c r="A1" s="15" t="s">
        <v>8380</v>
      </c>
      <c r="B1" s="16" t="s">
        <v>8382</v>
      </c>
      <c r="C1" s="15" t="s">
        <v>8381</v>
      </c>
      <c r="D1" s="15" t="s">
        <v>8383</v>
      </c>
      <c r="E1" s="15" t="s">
        <v>8307</v>
      </c>
      <c r="F1" s="15" t="s">
        <v>8384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Successful US Kickstarters</vt:lpstr>
      <vt:lpstr>Failed US Kickstarters</vt:lpstr>
      <vt:lpstr>Plays Descriptive Statistics</vt:lpstr>
      <vt:lpstr>Successful US Spaces Kickst</vt:lpstr>
      <vt:lpstr>Failed US Spaces Kickst</vt:lpstr>
      <vt:lpstr>Spaces Descriptive Statistics</vt:lpstr>
      <vt:lpstr>Successful US Musical Kickst</vt:lpstr>
      <vt:lpstr>Failed US Musical Kickst</vt:lpstr>
      <vt:lpstr>Musical Descriptive Statistics</vt:lpstr>
      <vt:lpstr>Category Statistics</vt:lpstr>
      <vt:lpstr>Subcategory Statistics</vt:lpstr>
      <vt:lpstr>Outcomes Based on Launch Date</vt:lpstr>
      <vt:lpstr>Edinburgh Research</vt:lpstr>
      <vt:lpstr>Boxplot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Douglas Aiello</cp:lastModifiedBy>
  <dcterms:created xsi:type="dcterms:W3CDTF">2017-04-20T15:17:24Z</dcterms:created>
  <dcterms:modified xsi:type="dcterms:W3CDTF">2022-10-03T04:42:23Z</dcterms:modified>
</cp:coreProperties>
</file>