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Bond Pricing\"/>
    </mc:Choice>
  </mc:AlternateContent>
  <xr:revisionPtr revIDLastSave="0" documentId="8_{A341907A-9773-489F-8EEF-E0A3F001BC10}" xr6:coauthVersionLast="47" xr6:coauthVersionMax="47" xr10:uidLastSave="{00000000-0000-0000-0000-000000000000}"/>
  <bookViews>
    <workbookView xWindow="-108" yWindow="-108" windowWidth="23256" windowHeight="12456" xr2:uid="{9BA36B15-ACB2-450F-B1DD-9B9510A40B5B}"/>
  </bookViews>
  <sheets>
    <sheet name="Interest Rate Tre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26" i="1"/>
  <c r="G26" i="1"/>
  <c r="G24" i="1"/>
  <c r="G22" i="1"/>
  <c r="G20" i="1"/>
  <c r="F20" i="1"/>
  <c r="E20" i="1"/>
  <c r="E18" i="1"/>
  <c r="F18" i="1"/>
  <c r="F16" i="1"/>
  <c r="F14" i="1"/>
  <c r="E14" i="1"/>
  <c r="D12" i="1"/>
  <c r="E11" i="1"/>
  <c r="F7" i="1"/>
  <c r="F5" i="1" s="1"/>
  <c r="F22" i="1" s="1"/>
  <c r="E6" i="1"/>
  <c r="E16" i="1" s="1"/>
  <c r="D7" i="1"/>
  <c r="F24" i="1" l="1"/>
  <c r="E25" i="1" s="1"/>
  <c r="E23" i="1" l="1"/>
  <c r="D24" i="1" s="1"/>
</calcChain>
</file>

<file path=xl/sharedStrings.xml><?xml version="1.0" encoding="utf-8"?>
<sst xmlns="http://schemas.openxmlformats.org/spreadsheetml/2006/main" count="17" uniqueCount="13">
  <si>
    <t>Par Rate</t>
  </si>
  <si>
    <t>1 Year Par Bond</t>
  </si>
  <si>
    <t>Interest Rate Volatility</t>
  </si>
  <si>
    <t xml:space="preserve"> </t>
  </si>
  <si>
    <t>Time =</t>
  </si>
  <si>
    <t>Interest Rate Tree</t>
  </si>
  <si>
    <t>Cash Flows</t>
  </si>
  <si>
    <t>2 Year Par Bond</t>
  </si>
  <si>
    <t>Tree</t>
  </si>
  <si>
    <t>3 Year Par Bond</t>
  </si>
  <si>
    <t xml:space="preserve">Principal 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</si>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</sst>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&quot;$&quot;#,##0.00"/>
  </numFmts>
  <fonts count="6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164" fontId="0" fillId="0" borderId="10" xfId="1" applyNumberFormat="1" applyFont="1" applyFill="1" applyBorder="1"/>
    <xf numFmtId="10" fontId="0" fillId="0" borderId="0" xfId="2" applyNumberFormat="1" applyFont="1" applyBorder="1"/>
    <xf numFmtId="10" fontId="0" fillId="0" borderId="1" xfId="2" applyNumberFormat="1" applyFont="1" applyBorder="1"/>
    <xf numFmtId="0" fontId="0" fillId="0" borderId="14" xfId="0" applyBorder="1"/>
    <xf numFmtId="10" fontId="0" fillId="0" borderId="14" xfId="2" applyNumberFormat="1" applyFont="1" applyBorder="1"/>
    <xf numFmtId="0" fontId="0" fillId="0" borderId="1" xfId="0" applyBorder="1"/>
    <xf numFmtId="10" fontId="0" fillId="2" borderId="11" xfId="2" applyNumberFormat="1" applyFont="1" applyFill="1" applyBorder="1"/>
    <xf numFmtId="0" fontId="2" fillId="0" borderId="2" xfId="0" applyFont="1" applyBorder="1"/>
    <xf numFmtId="10" fontId="0" fillId="0" borderId="19" xfId="2" applyNumberFormat="1" applyFont="1" applyBorder="1"/>
    <xf numFmtId="10" fontId="0" fillId="0" borderId="18" xfId="2" applyNumberFormat="1" applyFont="1" applyBorder="1"/>
    <xf numFmtId="165" fontId="0" fillId="0" borderId="20" xfId="0" applyNumberFormat="1" applyBorder="1"/>
    <xf numFmtId="10" fontId="0" fillId="0" borderId="21" xfId="0" applyNumberFormat="1" applyBorder="1"/>
    <xf numFmtId="10" fontId="0" fillId="0" borderId="22" xfId="2" applyNumberFormat="1" applyFont="1" applyBorder="1"/>
    <xf numFmtId="10" fontId="0" fillId="0" borderId="21" xfId="2" applyNumberFormat="1" applyFont="1" applyBorder="1"/>
    <xf numFmtId="10" fontId="0" fillId="0" borderId="23" xfId="2" applyNumberFormat="1" applyFont="1" applyBorder="1"/>
    <xf numFmtId="0" fontId="0" fillId="0" borderId="21" xfId="0" applyBorder="1"/>
    <xf numFmtId="0" fontId="0" fillId="0" borderId="23" xfId="0" applyBorder="1"/>
    <xf numFmtId="10" fontId="0" fillId="0" borderId="26" xfId="2" applyNumberFormat="1" applyFont="1" applyBorder="1"/>
    <xf numFmtId="10" fontId="0" fillId="0" borderId="27" xfId="2" applyNumberFormat="1" applyFont="1" applyBorder="1"/>
    <xf numFmtId="10" fontId="0" fillId="0" borderId="28" xfId="2" applyNumberFormat="1" applyFont="1" applyBorder="1"/>
    <xf numFmtId="0" fontId="3" fillId="0" borderId="0" xfId="0" applyFont="1"/>
    <xf numFmtId="0" fontId="3" fillId="0" borderId="21" xfId="0" applyFont="1" applyBorder="1"/>
    <xf numFmtId="0" fontId="4" fillId="0" borderId="16" xfId="0" applyFont="1" applyBorder="1"/>
    <xf numFmtId="166" fontId="5" fillId="0" borderId="24" xfId="0" applyNumberFormat="1" applyFont="1" applyBorder="1"/>
    <xf numFmtId="44" fontId="5" fillId="0" borderId="16" xfId="0" applyNumberFormat="1" applyFont="1" applyBorder="1"/>
    <xf numFmtId="0" fontId="5" fillId="0" borderId="22" xfId="0" applyFont="1" applyBorder="1"/>
    <xf numFmtId="0" fontId="5" fillId="0" borderId="12" xfId="0" applyFont="1" applyBorder="1"/>
    <xf numFmtId="0" fontId="4" fillId="0" borderId="1" xfId="0" applyFont="1" applyBorder="1"/>
    <xf numFmtId="44" fontId="5" fillId="0" borderId="23" xfId="0" applyNumberFormat="1" applyFont="1" applyBorder="1"/>
    <xf numFmtId="0" fontId="5" fillId="0" borderId="1" xfId="0" applyFont="1" applyBorder="1"/>
    <xf numFmtId="0" fontId="5" fillId="0" borderId="23" xfId="0" applyFont="1" applyBorder="1"/>
    <xf numFmtId="0" fontId="5" fillId="0" borderId="8" xfId="0" applyFont="1" applyBorder="1"/>
    <xf numFmtId="44" fontId="5" fillId="0" borderId="24" xfId="0" applyNumberFormat="1" applyFont="1" applyBorder="1"/>
    <xf numFmtId="0" fontId="5" fillId="0" borderId="0" xfId="0" applyFont="1"/>
    <xf numFmtId="0" fontId="5" fillId="0" borderId="21" xfId="0" applyFont="1" applyBorder="1"/>
    <xf numFmtId="0" fontId="5" fillId="0" borderId="6" xfId="0" applyFont="1" applyBorder="1"/>
    <xf numFmtId="44" fontId="5" fillId="0" borderId="21" xfId="0" applyNumberFormat="1" applyFont="1" applyBorder="1"/>
    <xf numFmtId="44" fontId="5" fillId="0" borderId="0" xfId="0" applyNumberFormat="1" applyFont="1"/>
    <xf numFmtId="44" fontId="5" fillId="0" borderId="1" xfId="1" applyFont="1" applyBorder="1"/>
    <xf numFmtId="44" fontId="5" fillId="0" borderId="17" xfId="0" applyNumberFormat="1" applyFont="1" applyBorder="1"/>
    <xf numFmtId="44" fontId="5" fillId="0" borderId="6" xfId="0" applyNumberFormat="1" applyFont="1" applyBorder="1"/>
    <xf numFmtId="44" fontId="5" fillId="0" borderId="8" xfId="0" applyNumberFormat="1" applyFont="1" applyBorder="1"/>
    <xf numFmtId="10" fontId="0" fillId="0" borderId="25" xfId="0" applyNumberFormat="1" applyBorder="1"/>
    <xf numFmtId="10" fontId="0" fillId="0" borderId="3" xfId="0" applyNumberForma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2" fillId="3" borderId="2" xfId="0" applyFont="1" applyFill="1" applyBorder="1"/>
    <xf numFmtId="1" fontId="2" fillId="3" borderId="20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47DC-7392-425F-B6E6-C245C19EEB8A}">
  <dimension ref="B1:L26"/>
  <sheetViews>
    <sheetView showGridLines="0" tabSelected="1" zoomScale="46" zoomScaleNormal="46" workbookViewId="0">
      <pane ySplit="9" topLeftCell="A10" activePane="bottomLeft" state="frozen"/>
      <selection pane="bottomLeft" activeCell="L11" sqref="L11"/>
    </sheetView>
  </sheetViews>
  <sheetFormatPr defaultRowHeight="28.8" x14ac:dyDescent="0.55000000000000004"/>
  <cols>
    <col min="1" max="1" width="0.83984375" customWidth="1"/>
    <col min="2" max="2" width="14.1015625" customWidth="1"/>
    <col min="3" max="3" width="13.68359375" bestFit="1" customWidth="1"/>
    <col min="6" max="6" width="13.41796875" bestFit="1" customWidth="1"/>
    <col min="7" max="7" width="11.578125" bestFit="1" customWidth="1"/>
    <col min="8" max="8" width="4.05078125" customWidth="1"/>
    <col min="9" max="9" width="10.3125" customWidth="1"/>
    <col min="10" max="10" width="3.5234375" customWidth="1"/>
    <col min="11" max="12" width="9.47265625" customWidth="1"/>
  </cols>
  <sheetData>
    <row r="1" spans="2:12" ht="3.75" customHeight="1" thickBot="1" x14ac:dyDescent="0.6"/>
    <row r="2" spans="2:12" ht="29.4" thickBot="1" x14ac:dyDescent="0.6">
      <c r="B2" t="s">
        <v>3</v>
      </c>
      <c r="C2" s="55" t="s">
        <v>4</v>
      </c>
      <c r="D2" s="56">
        <v>0</v>
      </c>
      <c r="E2" s="57">
        <v>1</v>
      </c>
      <c r="F2" s="58">
        <v>2</v>
      </c>
      <c r="G2" s="59">
        <v>3</v>
      </c>
      <c r="I2" s="60" t="s">
        <v>10</v>
      </c>
      <c r="K2" s="61" t="s">
        <v>2</v>
      </c>
      <c r="L2" s="62"/>
    </row>
    <row r="3" spans="2:12" ht="29.4" thickBot="1" x14ac:dyDescent="0.6">
      <c r="C3" s="8" t="s">
        <v>0</v>
      </c>
      <c r="D3" s="17"/>
      <c r="E3" s="11">
        <v>0.01</v>
      </c>
      <c r="F3" s="44">
        <v>1.2E-2</v>
      </c>
      <c r="G3" s="43">
        <v>1.2500000000000001E-2</v>
      </c>
      <c r="I3" s="1">
        <v>100</v>
      </c>
      <c r="K3" s="53">
        <v>0.15</v>
      </c>
      <c r="L3" s="54"/>
    </row>
    <row r="4" spans="2:12" ht="6" customHeight="1" thickBot="1" x14ac:dyDescent="0.6">
      <c r="D4" s="12"/>
      <c r="F4" s="16"/>
    </row>
    <row r="5" spans="2:12" x14ac:dyDescent="0.55000000000000004">
      <c r="B5" s="50" t="s">
        <v>5</v>
      </c>
      <c r="C5" s="4"/>
      <c r="D5" s="13"/>
      <c r="E5" s="5"/>
      <c r="F5" s="9">
        <f>F7*EXP(2*$K$3)</f>
        <v>1.7865019777879285E-2</v>
      </c>
      <c r="G5" s="18"/>
      <c r="I5" t="s">
        <v>12</v>
      </c>
    </row>
    <row r="6" spans="2:12" x14ac:dyDescent="0.55000000000000004">
      <c r="B6" s="51"/>
      <c r="D6" s="14"/>
      <c r="E6" s="2">
        <f>E8*EXP(2*$K$3)</f>
        <v>1.6121607105986844E-2</v>
      </c>
      <c r="F6" s="10"/>
      <c r="G6" s="19"/>
    </row>
    <row r="7" spans="2:12" ht="29.4" thickBot="1" x14ac:dyDescent="0.6">
      <c r="B7" s="51"/>
      <c r="D7" s="14">
        <f>E3</f>
        <v>0.01</v>
      </c>
      <c r="E7" s="2"/>
      <c r="F7" s="10">
        <f>F9*EXP(2*$K$3)</f>
        <v>1.3234732164292228E-2</v>
      </c>
      <c r="G7" s="19"/>
    </row>
    <row r="8" spans="2:12" ht="29.4" thickBot="1" x14ac:dyDescent="0.6">
      <c r="B8" s="51"/>
      <c r="D8" s="10"/>
      <c r="E8" s="7">
        <v>1.1943180290786911E-2</v>
      </c>
      <c r="F8" s="2"/>
      <c r="G8" s="19"/>
    </row>
    <row r="9" spans="2:12" ht="29.4" thickBot="1" x14ac:dyDescent="0.6">
      <c r="B9" s="52"/>
      <c r="C9" s="6"/>
      <c r="D9" s="15"/>
      <c r="E9" s="3"/>
      <c r="F9" s="7">
        <v>9.804530733150069E-3</v>
      </c>
      <c r="G9" s="20"/>
      <c r="I9" t="s">
        <v>11</v>
      </c>
    </row>
    <row r="10" spans="2:12" ht="14.25" customHeight="1" thickBot="1" x14ac:dyDescent="0.6">
      <c r="D10" s="16"/>
      <c r="F10" s="17"/>
    </row>
    <row r="11" spans="2:12" x14ac:dyDescent="0.55000000000000004">
      <c r="B11" s="47" t="s">
        <v>1</v>
      </c>
      <c r="C11" s="23" t="s">
        <v>6</v>
      </c>
      <c r="D11" s="24">
        <v>0</v>
      </c>
      <c r="E11" s="25">
        <f>E3*I3+I3</f>
        <v>101</v>
      </c>
      <c r="F11" s="26"/>
      <c r="G11" s="27"/>
    </row>
    <row r="12" spans="2:12" ht="29.4" thickBot="1" x14ac:dyDescent="0.6">
      <c r="B12" s="49"/>
      <c r="C12" s="28" t="s">
        <v>8</v>
      </c>
      <c r="D12" s="29">
        <f>E11/(1+D7)</f>
        <v>100</v>
      </c>
      <c r="E12" s="30"/>
      <c r="F12" s="31"/>
      <c r="G12" s="32"/>
    </row>
    <row r="13" spans="2:12" ht="12.75" customHeight="1" thickBot="1" x14ac:dyDescent="0.6">
      <c r="B13" s="21"/>
      <c r="C13" s="21"/>
      <c r="D13" s="22"/>
      <c r="E13" s="21"/>
      <c r="F13" s="22"/>
      <c r="G13" s="21"/>
    </row>
    <row r="14" spans="2:12" x14ac:dyDescent="0.55000000000000004">
      <c r="B14" s="47" t="s">
        <v>7</v>
      </c>
      <c r="C14" s="23" t="s">
        <v>6</v>
      </c>
      <c r="D14" s="24">
        <v>0</v>
      </c>
      <c r="E14" s="25">
        <f>$F$3*$I$3</f>
        <v>1.2</v>
      </c>
      <c r="F14" s="25">
        <f>$F$3*$I$3+$I$3</f>
        <v>101.2</v>
      </c>
      <c r="G14" s="27"/>
    </row>
    <row r="15" spans="2:12" ht="15" customHeight="1" x14ac:dyDescent="0.55000000000000004">
      <c r="B15" s="48"/>
      <c r="C15" s="34"/>
      <c r="D15" s="35"/>
      <c r="E15" s="34"/>
      <c r="F15" s="35"/>
      <c r="G15" s="36"/>
    </row>
    <row r="16" spans="2:12" x14ac:dyDescent="0.55000000000000004">
      <c r="B16" s="48"/>
      <c r="C16" s="45" t="s">
        <v>8</v>
      </c>
      <c r="D16" s="37"/>
      <c r="E16" s="38">
        <f>F16/(1+E6)</f>
        <v>99.59437855890836</v>
      </c>
      <c r="F16" s="37">
        <f>$F$14</f>
        <v>101.2</v>
      </c>
      <c r="G16" s="36"/>
    </row>
    <row r="17" spans="2:7" x14ac:dyDescent="0.55000000000000004">
      <c r="B17" s="48"/>
      <c r="C17" s="45"/>
      <c r="D17" s="37">
        <f>(0.5*E16+0.5*E18+E14)/(1+D7)</f>
        <v>99.999996767294533</v>
      </c>
      <c r="E17" s="34"/>
      <c r="F17" s="35"/>
      <c r="G17" s="36"/>
    </row>
    <row r="18" spans="2:7" ht="29.4" thickBot="1" x14ac:dyDescent="0.6">
      <c r="B18" s="49"/>
      <c r="C18" s="46"/>
      <c r="D18" s="31"/>
      <c r="E18" s="39">
        <f>F18/(1+E8)</f>
        <v>100.0056149110266</v>
      </c>
      <c r="F18" s="29">
        <f>$F$14</f>
        <v>101.2</v>
      </c>
      <c r="G18" s="32"/>
    </row>
    <row r="19" spans="2:7" ht="9.75" customHeight="1" thickBot="1" x14ac:dyDescent="0.6">
      <c r="B19" s="21"/>
      <c r="C19" s="21"/>
      <c r="D19" s="22"/>
      <c r="E19" s="21"/>
      <c r="F19" s="22"/>
      <c r="G19" s="21"/>
    </row>
    <row r="20" spans="2:7" x14ac:dyDescent="0.55000000000000004">
      <c r="B20" s="47" t="s">
        <v>9</v>
      </c>
      <c r="C20" s="23" t="s">
        <v>6</v>
      </c>
      <c r="D20" s="24">
        <v>0</v>
      </c>
      <c r="E20" s="25">
        <f>$G$3*$I$3</f>
        <v>1.25</v>
      </c>
      <c r="F20" s="33">
        <f t="shared" ref="F20" si="0">$G$3*$I$3</f>
        <v>1.25</v>
      </c>
      <c r="G20" s="40">
        <f>$G$3*$I$3+$I$3</f>
        <v>101.25</v>
      </c>
    </row>
    <row r="21" spans="2:7" ht="14.25" customHeight="1" x14ac:dyDescent="0.55000000000000004">
      <c r="B21" s="48"/>
      <c r="C21" s="34"/>
      <c r="D21" s="35"/>
      <c r="E21" s="34"/>
      <c r="F21" s="35"/>
      <c r="G21" s="36"/>
    </row>
    <row r="22" spans="2:7" x14ac:dyDescent="0.55000000000000004">
      <c r="B22" s="48"/>
      <c r="C22" s="45" t="s">
        <v>8</v>
      </c>
      <c r="D22" s="35"/>
      <c r="E22" s="34"/>
      <c r="F22" s="37">
        <f>G22/(1+F5)</f>
        <v>99.472914416584416</v>
      </c>
      <c r="G22" s="41">
        <f>$G$3*$I$3+$I$3</f>
        <v>101.25</v>
      </c>
    </row>
    <row r="23" spans="2:7" x14ac:dyDescent="0.55000000000000004">
      <c r="B23" s="48"/>
      <c r="C23" s="45"/>
      <c r="D23" s="37"/>
      <c r="E23" s="38">
        <f>(0.5*F22+0.5*F24+$F$20)/(1+E6)</f>
        <v>99.348542283337025</v>
      </c>
      <c r="F23" s="35"/>
      <c r="G23" s="36"/>
    </row>
    <row r="24" spans="2:7" x14ac:dyDescent="0.55000000000000004">
      <c r="B24" s="48"/>
      <c r="C24" s="45"/>
      <c r="D24" s="37">
        <f>(0.5*E23+0.5*E25+E20)/(1+D7)</f>
        <v>99.999815818687949</v>
      </c>
      <c r="E24" s="34"/>
      <c r="F24" s="37">
        <f>G24/(1+F7)</f>
        <v>99.927486480578608</v>
      </c>
      <c r="G24" s="41">
        <f>$G$3*$I$3+$I$3</f>
        <v>101.25</v>
      </c>
    </row>
    <row r="25" spans="2:7" x14ac:dyDescent="0.55000000000000004">
      <c r="B25" s="48"/>
      <c r="C25" s="45"/>
      <c r="D25" s="35"/>
      <c r="E25" s="38">
        <f>(0.5*F24+0.5*F26+$F$20)/(1+E8)</f>
        <v>100.15108567041264</v>
      </c>
      <c r="F25" s="37"/>
      <c r="G25" s="36"/>
    </row>
    <row r="26" spans="2:7" ht="29.4" thickBot="1" x14ac:dyDescent="0.6">
      <c r="B26" s="49"/>
      <c r="C26" s="46"/>
      <c r="D26" s="31"/>
      <c r="E26" s="30"/>
      <c r="F26" s="29">
        <f>G26/(1+F9)</f>
        <v>100.26692980520626</v>
      </c>
      <c r="G26" s="42">
        <f>$G$3*$I$3+$I$3</f>
        <v>101.25</v>
      </c>
    </row>
  </sheetData>
  <mergeCells count="8">
    <mergeCell ref="K2:L2"/>
    <mergeCell ref="K3:L3"/>
    <mergeCell ref="C22:C26"/>
    <mergeCell ref="B20:B26"/>
    <mergeCell ref="B5:B9"/>
    <mergeCell ref="B11:B12"/>
    <mergeCell ref="C16:C18"/>
    <mergeCell ref="B14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 Rate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Legion</cp:lastModifiedBy>
  <dcterms:created xsi:type="dcterms:W3CDTF">2022-04-03T19:45:03Z</dcterms:created>
  <dcterms:modified xsi:type="dcterms:W3CDTF">2023-07-11T21:31:31Z</dcterms:modified>
</cp:coreProperties>
</file>