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<sst xmlns="http://schemas.openxmlformats.org/spreadsheetml/2006/main" count="72" uniqueCount="61">
  <si>
    <t>Fórmulas</t>
  </si>
  <si>
    <t>Valores</t>
  </si>
  <si>
    <t>Hipóteses</t>
  </si>
  <si>
    <t>Teste</t>
  </si>
  <si>
    <t xml:space="preserve">Grau de Liberdade </t>
  </si>
  <si>
    <t>n - 1</t>
  </si>
  <si>
    <t>μ</t>
  </si>
  <si>
    <t>Nula</t>
  </si>
  <si>
    <t>Ho : μ programa &gt;= 151</t>
  </si>
  <si>
    <t>Teste Unicaudal em direção Negativa</t>
  </si>
  <si>
    <t>Erro Padrão da Média</t>
  </si>
  <si>
    <t>Desvio Padrão da Amostra / √n    (σ / √n)</t>
  </si>
  <si>
    <t>n</t>
  </si>
  <si>
    <t>Alternativa</t>
  </si>
  <si>
    <t>Ha : μ programa &lt; 151</t>
  </si>
  <si>
    <t>t</t>
  </si>
  <si>
    <t>x¯ - μ / σ / √n</t>
  </si>
  <si>
    <t>Grau de Liberdade</t>
  </si>
  <si>
    <t>Intervalo de Confiança</t>
  </si>
  <si>
    <t>x¯ +- Margem de Erro</t>
  </si>
  <si>
    <t>σ</t>
  </si>
  <si>
    <t>Margem de Erro</t>
  </si>
  <si>
    <t>t-crítico * Erro Padrão da Média</t>
  </si>
  <si>
    <t>σ / √n</t>
  </si>
  <si>
    <t>Cohen's D</t>
  </si>
  <si>
    <t>x¯ - μ / Desvio Padrão da Amostra ( x¯ - μ / σ)</t>
  </si>
  <si>
    <t>x¯</t>
  </si>
  <si>
    <t>r^2</t>
  </si>
  <si>
    <t>t^2 / t^2 + Grau de Liberdade</t>
  </si>
  <si>
    <t>Diferença da Média</t>
  </si>
  <si>
    <t>Estatística T</t>
  </si>
  <si>
    <t>Caso</t>
  </si>
  <si>
    <t>Famílias Americas gastou em média $ 151 por semana em 2012</t>
  </si>
  <si>
    <t>História</t>
  </si>
  <si>
    <t>Margem de Erro Para Bicaudal</t>
  </si>
  <si>
    <t>A corporação x quer reduzir os custos de alimentação dos seus integrantes, então implementaram um programa de redução de custos</t>
  </si>
  <si>
    <t>Limite Inferior</t>
  </si>
  <si>
    <t>Variável Dependente</t>
  </si>
  <si>
    <t>Limite Superior</t>
  </si>
  <si>
    <t>Quantia gasta semanalmente em alimentação</t>
  </si>
  <si>
    <t>Tratamento ou Intervenção</t>
  </si>
  <si>
    <t>Programa de Redução de Custos</t>
  </si>
  <si>
    <t>Hipótese Nula</t>
  </si>
  <si>
    <t>Encontrando T crítico na Tabela T ( α  = .05)</t>
  </si>
  <si>
    <t>O programa não altera o custo do alimento</t>
  </si>
  <si>
    <t>T-crítico</t>
  </si>
  <si>
    <t>Hipótese Alternativa</t>
  </si>
  <si>
    <t>Valor P</t>
  </si>
  <si>
    <t>.005 &lt; P &lt; .01</t>
  </si>
  <si>
    <t>O program alterou o custo do alimento</t>
  </si>
  <si>
    <t>Resultado</t>
  </si>
  <si>
    <t>Estes resultados são estatisticamente significativos pois não se encontram dentro da média da hipótese nula</t>
  </si>
  <si>
    <t>Estado</t>
  </si>
  <si>
    <t>Pre-Teste</t>
  </si>
  <si>
    <t>Pro-Teste</t>
  </si>
  <si>
    <t>Diferença</t>
  </si>
  <si>
    <t>Amostra</t>
  </si>
  <si>
    <t>grau de liberdade</t>
  </si>
  <si>
    <t>Diferença Média</t>
  </si>
  <si>
    <t>Erro de Margem</t>
  </si>
  <si>
    <t>Média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</si>
</sst>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8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color rgb="FF000000"/>
      <name val="Roboto"/>
    </font>
    <font>
      <color rgb="FF000000"/>
      <name val="Arial"/>
    </font>
    <font>
      <b/>
      <color rgb="FF000000"/>
      <name val="Arial"/>
    </font>
    <font>
      <b/>
      <color rgb="FF000000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0" fillId="3" fontId="1" numFmtId="0" xfId="0" applyAlignment="1" applyFill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3" fillId="3" fontId="1" numFmtId="0" xfId="0" applyAlignment="1" applyBorder="1" applyFont="1">
      <alignment horizontal="center" readingOrder="0"/>
    </xf>
    <xf borderId="3" fillId="4" fontId="1" numFmtId="0" xfId="0" applyAlignment="1" applyBorder="1" applyFill="1" applyFont="1">
      <alignment readingOrder="0"/>
    </xf>
    <xf borderId="3" fillId="0" fontId="3" numFmtId="0" xfId="0" applyAlignment="1" applyBorder="1" applyFont="1">
      <alignment readingOrder="0"/>
    </xf>
    <xf borderId="0" fillId="5" fontId="4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4" fillId="0" fontId="3" numFmtId="0" xfId="0" applyAlignment="1" applyBorder="1" applyFont="1">
      <alignment readingOrder="0" shrinkToFit="0" wrapText="1"/>
    </xf>
    <xf borderId="3" fillId="5" fontId="4" numFmtId="0" xfId="0" applyAlignment="1" applyBorder="1" applyFont="1">
      <alignment readingOrder="0"/>
    </xf>
    <xf borderId="5" fillId="0" fontId="2" numFmtId="0" xfId="0" applyBorder="1" applyFont="1"/>
    <xf borderId="3" fillId="0" fontId="5" numFmtId="0" xfId="0" applyAlignment="1" applyBorder="1" applyFont="1">
      <alignment readingOrder="0"/>
    </xf>
    <xf borderId="0" fillId="0" fontId="3" numFmtId="0" xfId="0" applyFont="1"/>
    <xf borderId="0" fillId="5" fontId="5" numFmtId="0" xfId="0" applyAlignment="1" applyFont="1">
      <alignment horizontal="left" readingOrder="0"/>
    </xf>
    <xf borderId="0" fillId="0" fontId="3" numFmtId="2" xfId="0" applyFont="1" applyNumberFormat="1"/>
    <xf borderId="1" fillId="6" fontId="1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readingOrder="0"/>
    </xf>
    <xf borderId="1" fillId="7" fontId="1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left" readingOrder="0"/>
    </xf>
    <xf borderId="0" fillId="3" fontId="1" numFmtId="0" xfId="0" applyAlignment="1" applyFont="1">
      <alignment horizontal="center" vertical="bottom"/>
    </xf>
    <xf borderId="0" fillId="6" fontId="1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6" fontId="6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6" fontId="1" numFmtId="0" xfId="0" applyAlignment="1" applyFont="1">
      <alignment readingOrder="0"/>
    </xf>
    <xf borderId="0" fillId="6" fontId="6" numFmtId="0" xfId="0" applyAlignment="1" applyFont="1">
      <alignment horizontal="left" readingOrder="0"/>
    </xf>
    <xf borderId="0" fillId="6" fontId="7" numFmtId="0" xfId="0" applyAlignment="1" applyFont="1">
      <alignment readingOrder="0"/>
    </xf>
    <xf borderId="0" fillId="0" fontId="3" numFmtId="164" xfId="0" applyFont="1" applyNumberFormat="1"/>
    <xf borderId="0" fillId="5" fontId="0" numFmtId="2" xfId="0" applyFont="1" applyNumberFormat="1"/>
    <xf borderId="0" fillId="5" fontId="0" numFmtId="0" xfId="0" applyFont="1"/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40.29"/>
    <col customWidth="1" min="4" max="4" width="28.86"/>
    <col customWidth="1" min="5" max="5" width="23.71"/>
    <col customWidth="1" min="7" max="7" width="11.14"/>
    <col customWidth="1" min="8" max="8" width="22.14"/>
    <col customWidth="1" min="9" max="9" width="19.43"/>
  </cols>
  <sheetData>
    <row r="1">
      <c r="A1" s="1" t="s">
        <v>0</v>
      </c>
      <c r="B1" s="2"/>
      <c r="D1" s="3" t="s">
        <v>1</v>
      </c>
      <c r="G1" s="4" t="s">
        <v>2</v>
      </c>
      <c r="H1" s="2"/>
      <c r="I1" s="5" t="s">
        <v>3</v>
      </c>
    </row>
    <row r="2">
      <c r="A2" s="6" t="s">
        <v>4</v>
      </c>
      <c r="B2" s="7" t="s">
        <v>5</v>
      </c>
      <c r="D2" s="8" t="s">
        <v>6</v>
      </c>
      <c r="E2" s="9">
        <v>151.0</v>
      </c>
      <c r="G2" s="7" t="s">
        <v>7</v>
      </c>
      <c r="H2" s="7" t="s">
        <v>8</v>
      </c>
      <c r="I2" s="10" t="s">
        <v>9</v>
      </c>
    </row>
    <row r="3">
      <c r="A3" s="6" t="s">
        <v>10</v>
      </c>
      <c r="B3" s="7" t="s">
        <v>11</v>
      </c>
      <c r="D3" s="9" t="s">
        <v>12</v>
      </c>
      <c r="E3" s="9">
        <v>25.0</v>
      </c>
      <c r="G3" s="7" t="s">
        <v>13</v>
      </c>
      <c r="H3" s="11" t="s">
        <v>14</v>
      </c>
      <c r="I3" s="12"/>
    </row>
    <row r="4">
      <c r="A4" s="6" t="s">
        <v>15</v>
      </c>
      <c r="B4" s="13" t="s">
        <v>16</v>
      </c>
      <c r="D4" s="9" t="s">
        <v>17</v>
      </c>
      <c r="E4" s="14">
        <f>E3-1</f>
        <v>24</v>
      </c>
    </row>
    <row r="5">
      <c r="A5" s="6" t="s">
        <v>18</v>
      </c>
      <c r="B5" s="11" t="s">
        <v>19</v>
      </c>
      <c r="D5" s="15" t="s">
        <v>20</v>
      </c>
      <c r="E5" s="9">
        <v>50.0</v>
      </c>
    </row>
    <row r="6">
      <c r="A6" s="6" t="s">
        <v>21</v>
      </c>
      <c r="B6" s="7" t="s">
        <v>22</v>
      </c>
      <c r="D6" s="8" t="s">
        <v>23</v>
      </c>
      <c r="E6" s="16">
        <f>E5/SQRT(E3)</f>
        <v>10</v>
      </c>
    </row>
    <row r="7">
      <c r="A7" s="6" t="s">
        <v>24</v>
      </c>
      <c r="B7" s="11" t="s">
        <v>25</v>
      </c>
      <c r="D7" s="8" t="s">
        <v>26</v>
      </c>
      <c r="E7" s="9">
        <v>126.0</v>
      </c>
    </row>
    <row r="8">
      <c r="A8" s="6" t="s">
        <v>27</v>
      </c>
      <c r="B8" s="7" t="s">
        <v>28</v>
      </c>
      <c r="D8" s="9" t="s">
        <v>29</v>
      </c>
      <c r="E8" s="14">
        <f>E7-E2</f>
        <v>-25</v>
      </c>
    </row>
    <row r="9">
      <c r="D9" s="9" t="s">
        <v>30</v>
      </c>
      <c r="E9" s="16">
        <f>E8/E6</f>
        <v>-2.5</v>
      </c>
    </row>
    <row r="10">
      <c r="A10" s="17" t="s">
        <v>31</v>
      </c>
      <c r="B10" s="2"/>
      <c r="D10" s="9" t="s">
        <v>24</v>
      </c>
      <c r="E10" s="16">
        <f>E8/E5</f>
        <v>-0.5</v>
      </c>
    </row>
    <row r="11">
      <c r="A11" s="18" t="s">
        <v>32</v>
      </c>
      <c r="B11" s="2"/>
      <c r="D11" s="9" t="s">
        <v>27</v>
      </c>
      <c r="E11" s="16">
        <f>(E9^2)/((E9^2) + E4)</f>
        <v>0.2066115702</v>
      </c>
    </row>
    <row r="12">
      <c r="A12" s="19" t="s">
        <v>33</v>
      </c>
      <c r="B12" s="2"/>
      <c r="D12" s="9" t="s">
        <v>34</v>
      </c>
      <c r="E12" s="14">
        <f>2.064*E6</f>
        <v>20.64</v>
      </c>
    </row>
    <row r="13">
      <c r="A13" s="20" t="s">
        <v>35</v>
      </c>
      <c r="B13" s="2"/>
      <c r="D13" s="9" t="s">
        <v>36</v>
      </c>
      <c r="E13" s="14">
        <f>E7-E12</f>
        <v>105.36</v>
      </c>
    </row>
    <row r="14">
      <c r="A14" s="17" t="s">
        <v>37</v>
      </c>
      <c r="B14" s="2"/>
      <c r="D14" s="9" t="s">
        <v>38</v>
      </c>
      <c r="E14" s="14">
        <f>E7+E12</f>
        <v>146.64</v>
      </c>
    </row>
    <row r="15">
      <c r="A15" s="18" t="s">
        <v>39</v>
      </c>
      <c r="B15" s="2"/>
    </row>
    <row r="16">
      <c r="A16" s="19" t="s">
        <v>40</v>
      </c>
      <c r="B16" s="2"/>
    </row>
    <row r="17">
      <c r="A17" s="18" t="s">
        <v>41</v>
      </c>
      <c r="B17" s="2"/>
    </row>
    <row r="18">
      <c r="A18" s="19" t="s">
        <v>42</v>
      </c>
      <c r="B18" s="2"/>
      <c r="D18" s="3" t="s">
        <v>43</v>
      </c>
    </row>
    <row r="19">
      <c r="A19" s="18" t="s">
        <v>44</v>
      </c>
      <c r="B19" s="2"/>
      <c r="D19" s="9" t="s">
        <v>45</v>
      </c>
      <c r="E19" s="9">
        <v>-1.711</v>
      </c>
    </row>
    <row r="20">
      <c r="A20" s="19" t="s">
        <v>46</v>
      </c>
      <c r="B20" s="2"/>
      <c r="D20" s="9" t="s">
        <v>47</v>
      </c>
      <c r="E20" s="9" t="s">
        <v>48</v>
      </c>
    </row>
    <row r="21">
      <c r="A21" s="21" t="s">
        <v>49</v>
      </c>
      <c r="B21" s="2"/>
    </row>
    <row r="22">
      <c r="A22" s="1" t="s">
        <v>50</v>
      </c>
      <c r="B22" s="2"/>
    </row>
    <row r="23">
      <c r="A23" s="20" t="s">
        <v>51</v>
      </c>
      <c r="B23" s="2"/>
    </row>
  </sheetData>
  <mergeCells count="19">
    <mergeCell ref="A1:B1"/>
    <mergeCell ref="D1:E1"/>
    <mergeCell ref="G1:H1"/>
    <mergeCell ref="I2:I3"/>
    <mergeCell ref="A10:B10"/>
    <mergeCell ref="A11:B11"/>
    <mergeCell ref="A12:B12"/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D18:E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8.29"/>
    <col customWidth="1" min="9" max="9" width="25.86"/>
  </cols>
  <sheetData>
    <row r="1">
      <c r="A1" s="3" t="s">
        <v>52</v>
      </c>
      <c r="B1" s="3" t="s">
        <v>53</v>
      </c>
      <c r="C1" s="3" t="s">
        <v>54</v>
      </c>
      <c r="D1" s="3" t="s">
        <v>55</v>
      </c>
      <c r="F1" s="22" t="s">
        <v>56</v>
      </c>
      <c r="I1" s="3" t="s">
        <v>43</v>
      </c>
    </row>
    <row r="2">
      <c r="A2" s="9">
        <v>1.0</v>
      </c>
      <c r="B2" s="9">
        <v>8.0</v>
      </c>
      <c r="C2" s="9">
        <v>5.0</v>
      </c>
      <c r="D2" s="9">
        <f t="shared" ref="D2:D11" si="1">C2-B2</f>
        <v>-3</v>
      </c>
      <c r="F2" s="23" t="s">
        <v>12</v>
      </c>
      <c r="G2" s="24">
        <v>10.0</v>
      </c>
      <c r="I2" s="9" t="s">
        <v>45</v>
      </c>
      <c r="J2" s="9">
        <v>-1.833</v>
      </c>
    </row>
    <row r="3">
      <c r="A3" s="9">
        <v>2.0</v>
      </c>
      <c r="B3" s="9">
        <v>7.0</v>
      </c>
      <c r="C3" s="9">
        <v>6.0</v>
      </c>
      <c r="D3" s="9">
        <f t="shared" si="1"/>
        <v>-1</v>
      </c>
      <c r="F3" s="25" t="s">
        <v>57</v>
      </c>
      <c r="G3" s="26">
        <f>G2-1</f>
        <v>9</v>
      </c>
    </row>
    <row r="4">
      <c r="A4" s="9">
        <v>3.0</v>
      </c>
      <c r="B4" s="9">
        <v>6.0</v>
      </c>
      <c r="C4" s="9">
        <v>4.0</v>
      </c>
      <c r="D4" s="9">
        <f t="shared" si="1"/>
        <v>-2</v>
      </c>
      <c r="F4" s="27" t="s">
        <v>58</v>
      </c>
      <c r="G4" s="14">
        <f>C12-B12</f>
        <v>-3</v>
      </c>
    </row>
    <row r="5">
      <c r="A5" s="9">
        <v>4.0</v>
      </c>
      <c r="B5" s="9">
        <v>9.0</v>
      </c>
      <c r="C5" s="9">
        <v>6.0</v>
      </c>
      <c r="D5" s="9">
        <f t="shared" si="1"/>
        <v>-3</v>
      </c>
      <c r="F5" s="28" t="s">
        <v>20</v>
      </c>
      <c r="G5" s="9">
        <v>1.33</v>
      </c>
    </row>
    <row r="6">
      <c r="A6" s="9">
        <v>5.0</v>
      </c>
      <c r="B6" s="9">
        <v>10.0</v>
      </c>
      <c r="C6" s="9">
        <v>5.0</v>
      </c>
      <c r="D6" s="9">
        <f t="shared" si="1"/>
        <v>-5</v>
      </c>
      <c r="F6" s="29" t="s">
        <v>23</v>
      </c>
      <c r="G6" s="16">
        <f>G5/SQRT(G2)</f>
        <v>0.4205829288</v>
      </c>
    </row>
    <row r="7">
      <c r="A7" s="9">
        <v>6.0</v>
      </c>
      <c r="B7" s="9">
        <v>5.0</v>
      </c>
      <c r="C7" s="9">
        <v>3.0</v>
      </c>
      <c r="D7" s="9">
        <f t="shared" si="1"/>
        <v>-2</v>
      </c>
      <c r="F7" s="27" t="s">
        <v>30</v>
      </c>
      <c r="G7" s="30">
        <f>G4/G6</f>
        <v>-7.132957128</v>
      </c>
    </row>
    <row r="8">
      <c r="A8" s="9">
        <v>7.0</v>
      </c>
      <c r="B8" s="9">
        <v>7.0</v>
      </c>
      <c r="C8" s="9">
        <v>2.0</v>
      </c>
      <c r="D8" s="9">
        <f t="shared" si="1"/>
        <v>-5</v>
      </c>
      <c r="F8" s="27" t="s">
        <v>24</v>
      </c>
      <c r="G8" s="16">
        <f>-G4/G5</f>
        <v>2.255639098</v>
      </c>
    </row>
    <row r="9">
      <c r="A9" s="9">
        <v>8.0</v>
      </c>
      <c r="B9" s="9">
        <v>11.0</v>
      </c>
      <c r="C9" s="9">
        <v>9.0</v>
      </c>
      <c r="D9" s="9">
        <f t="shared" si="1"/>
        <v>-2</v>
      </c>
      <c r="F9" s="27" t="s">
        <v>59</v>
      </c>
      <c r="G9" s="16">
        <f>2.262 *G6</f>
        <v>0.951358585</v>
      </c>
    </row>
    <row r="10">
      <c r="A10" s="9">
        <v>9.0</v>
      </c>
      <c r="B10" s="9">
        <v>8.0</v>
      </c>
      <c r="C10" s="9">
        <v>4.0</v>
      </c>
      <c r="D10" s="9">
        <f t="shared" si="1"/>
        <v>-4</v>
      </c>
      <c r="F10" s="27" t="s">
        <v>36</v>
      </c>
      <c r="G10" s="31">
        <f>(G4) - G9</f>
        <v>-3.951358585</v>
      </c>
      <c r="H10" s="32"/>
    </row>
    <row r="11">
      <c r="A11" s="9">
        <v>10.0</v>
      </c>
      <c r="B11" s="9">
        <v>7.0</v>
      </c>
      <c r="C11" s="9">
        <v>4.0</v>
      </c>
      <c r="D11" s="9">
        <f t="shared" si="1"/>
        <v>-3</v>
      </c>
      <c r="F11" s="27" t="s">
        <v>38</v>
      </c>
      <c r="G11" s="16">
        <f>(G4) + G9</f>
        <v>-2.048641415</v>
      </c>
    </row>
    <row r="12">
      <c r="A12" s="7" t="s">
        <v>60</v>
      </c>
      <c r="B12" s="33">
        <f t="shared" ref="B12:D12" si="2">AVERAGE(B2:B11)</f>
        <v>7.8</v>
      </c>
      <c r="C12" s="33">
        <f t="shared" si="2"/>
        <v>4.8</v>
      </c>
      <c r="D12" s="33">
        <f t="shared" si="2"/>
        <v>-3</v>
      </c>
    </row>
  </sheetData>
  <mergeCells count="2">
    <mergeCell ref="F1:G1"/>
    <mergeCell ref="I1:J1"/>
  </mergeCells>
  <drawing r:id="rId1"/>
</worksheet>
</file>