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 tabRatio="945" activeTab="1"/>
  </bookViews>
  <sheets>
    <sheet name="Sheet1" sheetId="11" r:id="rId1"/>
    <sheet name="Data" sheetId="10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0" l="1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2" i="10"/>
  <c r="F3" i="10"/>
  <c r="F4" i="10"/>
  <c r="F5" i="10"/>
  <c r="F6" i="10"/>
  <c r="F8" i="10"/>
  <c r="F9" i="10"/>
  <c r="F10" i="10"/>
  <c r="F11" i="10"/>
  <c r="F12" i="10"/>
  <c r="F13" i="10"/>
  <c r="F14" i="10"/>
  <c r="F16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2" i="10"/>
  <c r="G15" i="10"/>
  <c r="F15" i="10" s="1"/>
  <c r="G17" i="10"/>
  <c r="F17" i="10" s="1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2" i="10"/>
  <c r="G7" i="10" l="1"/>
  <c r="F7" i="10" s="1"/>
</calcChain>
</file>

<file path=xl/sharedStrings.xml><?xml version="1.0" encoding="utf-8"?>
<sst xmlns="http://schemas.openxmlformats.org/spreadsheetml/2006/main" count="230" uniqueCount="132">
  <si>
    <t>Date</t>
  </si>
  <si>
    <t>ID</t>
  </si>
  <si>
    <t>Region</t>
  </si>
  <si>
    <t>Rating</t>
  </si>
  <si>
    <t>Product</t>
  </si>
  <si>
    <t>Quantity</t>
  </si>
  <si>
    <t>Price Per Unit</t>
  </si>
  <si>
    <t>North</t>
  </si>
  <si>
    <t>Good</t>
  </si>
  <si>
    <t>Magic Wand</t>
  </si>
  <si>
    <t>East</t>
  </si>
  <si>
    <t>Excelent</t>
  </si>
  <si>
    <t>Unicorn Horn</t>
  </si>
  <si>
    <t>West</t>
  </si>
  <si>
    <t>Poor</t>
  </si>
  <si>
    <t>Boxing Gloves</t>
  </si>
  <si>
    <t>South</t>
  </si>
  <si>
    <t>Average</t>
  </si>
  <si>
    <t>Fairy Dust</t>
  </si>
  <si>
    <t>Bacon Scented Candle</t>
  </si>
  <si>
    <t>Web Shooter</t>
  </si>
  <si>
    <t>Potent Potion</t>
  </si>
  <si>
    <t>Bat Signal</t>
  </si>
  <si>
    <t>Glasses with X-ray Vision</t>
  </si>
  <si>
    <t>Lasso of Truth</t>
  </si>
  <si>
    <t>Iron Man Suit</t>
  </si>
  <si>
    <t>Captain America Shield</t>
  </si>
  <si>
    <t>Black Widow's Bite</t>
  </si>
  <si>
    <t>Gamma Radiation Serum</t>
  </si>
  <si>
    <t>Eye Patch</t>
  </si>
  <si>
    <t>Agent ID Card</t>
  </si>
  <si>
    <t>Vintage Pistol</t>
  </si>
  <si>
    <t>Arc Reactor</t>
  </si>
  <si>
    <t>Ant-Man Suit</t>
  </si>
  <si>
    <t>Wasp's Wings</t>
  </si>
  <si>
    <t>Comic Book</t>
  </si>
  <si>
    <t>Drawing Pad</t>
  </si>
  <si>
    <t>Notepads</t>
  </si>
  <si>
    <t>Pen Set</t>
  </si>
  <si>
    <t>Asgard</t>
  </si>
  <si>
    <t>Mischief</t>
  </si>
  <si>
    <t>Trickster's Hat</t>
  </si>
  <si>
    <t>Worthy</t>
  </si>
  <si>
    <t>Mjolnir</t>
  </si>
  <si>
    <t>Spy</t>
  </si>
  <si>
    <t>Spy Kit</t>
  </si>
  <si>
    <t>Leader</t>
  </si>
  <si>
    <t>Leadership Manual</t>
  </si>
  <si>
    <t>Sales</t>
  </si>
  <si>
    <t>First Name</t>
  </si>
  <si>
    <t>John</t>
  </si>
  <si>
    <t>Smith</t>
  </si>
  <si>
    <t>Jane</t>
  </si>
  <si>
    <t>Doe</t>
  </si>
  <si>
    <t>Mike</t>
  </si>
  <si>
    <t>Tyson</t>
  </si>
  <si>
    <t>Anna</t>
  </si>
  <si>
    <t>Belle</t>
  </si>
  <si>
    <t>Chris</t>
  </si>
  <si>
    <t>Bacon</t>
  </si>
  <si>
    <t>Peter</t>
  </si>
  <si>
    <t>Parker</t>
  </si>
  <si>
    <t>Mary</t>
  </si>
  <si>
    <t>Bruce</t>
  </si>
  <si>
    <t>Wayne</t>
  </si>
  <si>
    <t>Clark</t>
  </si>
  <si>
    <t>Kent</t>
  </si>
  <si>
    <t>Diana</t>
  </si>
  <si>
    <t>Prince</t>
  </si>
  <si>
    <t>Tony</t>
  </si>
  <si>
    <t>Stark</t>
  </si>
  <si>
    <t>Steve</t>
  </si>
  <si>
    <t>Rogers</t>
  </si>
  <si>
    <t>Natasha</t>
  </si>
  <si>
    <t>Romanoff</t>
  </si>
  <si>
    <t>Banner</t>
  </si>
  <si>
    <t>Nick</t>
  </si>
  <si>
    <t>Fury</t>
  </si>
  <si>
    <t>Phil</t>
  </si>
  <si>
    <t>Coulson</t>
  </si>
  <si>
    <t>Peggy</t>
  </si>
  <si>
    <t>Carter</t>
  </si>
  <si>
    <t>Howard</t>
  </si>
  <si>
    <t>Hank</t>
  </si>
  <si>
    <t>Pym</t>
  </si>
  <si>
    <t>Janet</t>
  </si>
  <si>
    <t>Dyne</t>
  </si>
  <si>
    <t>Kurt</t>
  </si>
  <si>
    <t>Busiek</t>
  </si>
  <si>
    <t>George</t>
  </si>
  <si>
    <t>Perez</t>
  </si>
  <si>
    <t>Roger</t>
  </si>
  <si>
    <t>Stern</t>
  </si>
  <si>
    <t>Tom</t>
  </si>
  <si>
    <t>DeFalco</t>
  </si>
  <si>
    <t>Loki</t>
  </si>
  <si>
    <t>Laufeyson</t>
  </si>
  <si>
    <t>Thor</t>
  </si>
  <si>
    <t>Odinson</t>
  </si>
  <si>
    <t>Last Name</t>
  </si>
  <si>
    <t>Region ID</t>
  </si>
  <si>
    <t>Product ID</t>
  </si>
  <si>
    <t>Rating ID</t>
  </si>
  <si>
    <t>Trans ID</t>
  </si>
  <si>
    <t>TR-1001</t>
  </si>
  <si>
    <t>TR-1002</t>
  </si>
  <si>
    <t>TR-1003</t>
  </si>
  <si>
    <t>TR-1004</t>
  </si>
  <si>
    <t>TR-1005</t>
  </si>
  <si>
    <t>TR-1006</t>
  </si>
  <si>
    <t>TR-1007</t>
  </si>
  <si>
    <t>TR-1008</t>
  </si>
  <si>
    <t>TR-1009</t>
  </si>
  <si>
    <t>TR-1010</t>
  </si>
  <si>
    <t>TR-1011</t>
  </si>
  <si>
    <t>TR-1012</t>
  </si>
  <si>
    <t>TR-1013</t>
  </si>
  <si>
    <t>TR-1014</t>
  </si>
  <si>
    <t>TR-1015</t>
  </si>
  <si>
    <t>TR-1016</t>
  </si>
  <si>
    <t>TR-1017</t>
  </si>
  <si>
    <t>TR-1018</t>
  </si>
  <si>
    <t>TR-1019</t>
  </si>
  <si>
    <t>TR-1020</t>
  </si>
  <si>
    <t>TR-1021</t>
  </si>
  <si>
    <t>TR-1022</t>
  </si>
  <si>
    <t>TR-1023</t>
  </si>
  <si>
    <t>TR-1024</t>
  </si>
  <si>
    <t>TR-1025</t>
  </si>
  <si>
    <t>TR-1026</t>
  </si>
  <si>
    <t>TR-1027</t>
  </si>
  <si>
    <t>TR-1028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</si>
</sst>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4" fontId="0" fillId="0" borderId="0" xfId="1" applyNumberFormat="1" applyFont="1"/>
    <xf numFmtId="0" fontId="1" fillId="4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6" borderId="0" xfId="0" applyFill="1"/>
    <xf numFmtId="0" fontId="1" fillId="6" borderId="0" xfId="0" applyFont="1" applyFill="1" applyAlignment="1">
      <alignment horizontal="left" vertical="top"/>
    </xf>
    <xf numFmtId="14" fontId="2" fillId="6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1" fillId="7" borderId="0" xfId="0" applyFont="1" applyFill="1" applyAlignment="1">
      <alignment horizontal="left" vertical="top"/>
    </xf>
    <xf numFmtId="0" fontId="2" fillId="7" borderId="0" xfId="0" applyFont="1" applyFill="1"/>
    <xf numFmtId="0" fontId="1" fillId="2" borderId="0" xfId="0" applyFont="1" applyFill="1" applyAlignment="1">
      <alignment horizontal="left" vertical="top"/>
    </xf>
    <xf numFmtId="4" fontId="4" fillId="2" borderId="0" xfId="1" applyNumberFormat="1" applyFont="1" applyFill="1"/>
    <xf numFmtId="0" fontId="2" fillId="2" borderId="0" xfId="0" applyFont="1" applyFill="1"/>
    <xf numFmtId="164" fontId="2" fillId="2" borderId="0" xfId="0" applyNumberFormat="1" applyFont="1" applyFill="1"/>
    <xf numFmtId="4" fontId="0" fillId="2" borderId="0" xfId="1" applyNumberFormat="1" applyFont="1" applyFill="1"/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2"/>
  <sheetViews>
    <sheetView workbookViewId="0">
      <selection activeCell="B3" sqref="B3"/>
    </sheetView>
  </sheetViews>
  <sheetFormatPr defaultRowHeight="15" x14ac:dyDescent="0.25"/>
  <cols>
    <col min="7" max="7" width="27.7109375" customWidth="1"/>
  </cols>
  <sheetData>
    <row r="3" spans="2:16" x14ac:dyDescent="0.25">
      <c r="B3" s="1" t="s">
        <v>39</v>
      </c>
      <c r="C3">
        <v>1</v>
      </c>
    </row>
    <row r="4" spans="2:16" x14ac:dyDescent="0.25">
      <c r="B4" s="1" t="s">
        <v>10</v>
      </c>
      <c r="C4">
        <v>2</v>
      </c>
      <c r="G4" t="s">
        <v>30</v>
      </c>
      <c r="H4">
        <v>1</v>
      </c>
      <c r="L4" t="s">
        <v>17</v>
      </c>
      <c r="M4">
        <v>1</v>
      </c>
      <c r="O4" t="s">
        <v>17</v>
      </c>
      <c r="P4">
        <v>1</v>
      </c>
    </row>
    <row r="5" spans="2:16" x14ac:dyDescent="0.25">
      <c r="B5" s="1" t="s">
        <v>7</v>
      </c>
      <c r="C5">
        <v>3</v>
      </c>
      <c r="G5" t="s">
        <v>33</v>
      </c>
      <c r="H5">
        <v>2</v>
      </c>
      <c r="L5" t="s">
        <v>11</v>
      </c>
      <c r="M5">
        <v>2</v>
      </c>
      <c r="O5" t="s">
        <v>11</v>
      </c>
      <c r="P5">
        <v>2</v>
      </c>
    </row>
    <row r="6" spans="2:16" x14ac:dyDescent="0.25">
      <c r="B6" s="1" t="s">
        <v>16</v>
      </c>
      <c r="C6">
        <v>4</v>
      </c>
      <c r="G6" t="s">
        <v>32</v>
      </c>
      <c r="H6">
        <v>3</v>
      </c>
      <c r="L6" t="s">
        <v>8</v>
      </c>
      <c r="M6">
        <v>3</v>
      </c>
      <c r="O6" t="s">
        <v>8</v>
      </c>
      <c r="P6">
        <v>3</v>
      </c>
    </row>
    <row r="7" spans="2:16" x14ac:dyDescent="0.25">
      <c r="B7" s="1" t="s">
        <v>13</v>
      </c>
      <c r="C7">
        <v>5</v>
      </c>
      <c r="G7" t="s">
        <v>19</v>
      </c>
      <c r="H7">
        <v>4</v>
      </c>
      <c r="L7" t="s">
        <v>46</v>
      </c>
      <c r="M7">
        <v>4</v>
      </c>
      <c r="O7" t="s">
        <v>46</v>
      </c>
      <c r="P7">
        <v>4</v>
      </c>
    </row>
    <row r="8" spans="2:16" x14ac:dyDescent="0.25">
      <c r="G8" t="s">
        <v>22</v>
      </c>
      <c r="H8">
        <v>5</v>
      </c>
      <c r="L8" t="s">
        <v>40</v>
      </c>
      <c r="M8">
        <v>5</v>
      </c>
      <c r="O8" t="s">
        <v>40</v>
      </c>
      <c r="P8">
        <v>5</v>
      </c>
    </row>
    <row r="9" spans="2:16" x14ac:dyDescent="0.25">
      <c r="G9" t="s">
        <v>27</v>
      </c>
      <c r="H9">
        <v>6</v>
      </c>
      <c r="L9" t="s">
        <v>14</v>
      </c>
      <c r="M9">
        <v>6</v>
      </c>
      <c r="O9" t="s">
        <v>14</v>
      </c>
      <c r="P9">
        <v>6</v>
      </c>
    </row>
    <row r="10" spans="2:16" x14ac:dyDescent="0.25">
      <c r="G10" t="s">
        <v>15</v>
      </c>
      <c r="H10">
        <v>7</v>
      </c>
      <c r="L10" t="s">
        <v>3</v>
      </c>
      <c r="M10">
        <v>7</v>
      </c>
      <c r="O10" t="s">
        <v>44</v>
      </c>
      <c r="P10">
        <v>7</v>
      </c>
    </row>
    <row r="11" spans="2:16" x14ac:dyDescent="0.25">
      <c r="G11" t="s">
        <v>26</v>
      </c>
      <c r="H11">
        <v>8</v>
      </c>
      <c r="L11" t="s">
        <v>44</v>
      </c>
      <c r="M11">
        <v>8</v>
      </c>
      <c r="O11" t="s">
        <v>42</v>
      </c>
      <c r="P11">
        <v>8</v>
      </c>
    </row>
    <row r="12" spans="2:16" x14ac:dyDescent="0.25">
      <c r="G12" t="s">
        <v>35</v>
      </c>
      <c r="H12">
        <v>9</v>
      </c>
      <c r="L12" t="s">
        <v>42</v>
      </c>
      <c r="M12">
        <v>9</v>
      </c>
    </row>
    <row r="13" spans="2:16" x14ac:dyDescent="0.25">
      <c r="G13" t="s">
        <v>36</v>
      </c>
      <c r="H13">
        <v>10</v>
      </c>
    </row>
    <row r="14" spans="2:16" x14ac:dyDescent="0.25">
      <c r="G14" t="s">
        <v>29</v>
      </c>
      <c r="H14">
        <v>11</v>
      </c>
    </row>
    <row r="15" spans="2:16" x14ac:dyDescent="0.25">
      <c r="G15" t="s">
        <v>18</v>
      </c>
      <c r="H15">
        <v>12</v>
      </c>
    </row>
    <row r="16" spans="2:16" x14ac:dyDescent="0.25">
      <c r="G16" t="s">
        <v>28</v>
      </c>
      <c r="H16">
        <v>13</v>
      </c>
    </row>
    <row r="17" spans="7:9" x14ac:dyDescent="0.25">
      <c r="G17" t="s">
        <v>23</v>
      </c>
      <c r="H17">
        <v>14</v>
      </c>
    </row>
    <row r="18" spans="7:9" x14ac:dyDescent="0.25">
      <c r="G18" t="s">
        <v>25</v>
      </c>
      <c r="H18">
        <v>15</v>
      </c>
    </row>
    <row r="19" spans="7:9" x14ac:dyDescent="0.25">
      <c r="G19" t="s">
        <v>24</v>
      </c>
      <c r="H19">
        <v>16</v>
      </c>
    </row>
    <row r="20" spans="7:9" x14ac:dyDescent="0.25">
      <c r="G20" t="s">
        <v>47</v>
      </c>
      <c r="H20">
        <v>17</v>
      </c>
    </row>
    <row r="21" spans="7:9" x14ac:dyDescent="0.25">
      <c r="G21" t="s">
        <v>9</v>
      </c>
      <c r="H21">
        <v>18</v>
      </c>
    </row>
    <row r="22" spans="7:9" x14ac:dyDescent="0.25">
      <c r="G22" t="s">
        <v>43</v>
      </c>
      <c r="H22">
        <v>19</v>
      </c>
    </row>
    <row r="23" spans="7:9" x14ac:dyDescent="0.25">
      <c r="G23" t="s">
        <v>37</v>
      </c>
      <c r="H23">
        <v>20</v>
      </c>
    </row>
    <row r="24" spans="7:9" x14ac:dyDescent="0.25">
      <c r="G24" t="s">
        <v>38</v>
      </c>
      <c r="H24">
        <v>21</v>
      </c>
    </row>
    <row r="25" spans="7:9" x14ac:dyDescent="0.25">
      <c r="G25" t="s">
        <v>21</v>
      </c>
      <c r="H25">
        <v>22</v>
      </c>
    </row>
    <row r="26" spans="7:9" x14ac:dyDescent="0.25">
      <c r="G26" t="s">
        <v>4</v>
      </c>
      <c r="H26">
        <v>23</v>
      </c>
      <c r="I26" s="2"/>
    </row>
    <row r="27" spans="7:9" x14ac:dyDescent="0.25">
      <c r="G27" t="s">
        <v>45</v>
      </c>
      <c r="H27">
        <v>24</v>
      </c>
    </row>
    <row r="28" spans="7:9" x14ac:dyDescent="0.25">
      <c r="G28" t="s">
        <v>41</v>
      </c>
      <c r="H28">
        <v>25</v>
      </c>
    </row>
    <row r="29" spans="7:9" x14ac:dyDescent="0.25">
      <c r="G29" t="s">
        <v>12</v>
      </c>
      <c r="H29">
        <v>26</v>
      </c>
    </row>
    <row r="30" spans="7:9" x14ac:dyDescent="0.25">
      <c r="G30" t="s">
        <v>31</v>
      </c>
      <c r="H30">
        <v>27</v>
      </c>
    </row>
    <row r="31" spans="7:9" x14ac:dyDescent="0.25">
      <c r="G31" t="s">
        <v>34</v>
      </c>
      <c r="H31">
        <v>28</v>
      </c>
    </row>
    <row r="32" spans="7:9" x14ac:dyDescent="0.25">
      <c r="G32" t="s">
        <v>20</v>
      </c>
      <c r="H32">
        <v>29</v>
      </c>
    </row>
  </sheetData>
  <sortState ref="O4:O11">
    <sortCondition ref="O4"/>
  </sortState>
  <dataValidations count="1">
    <dataValidation type="list" allowBlank="1" showInputMessage="1" showErrorMessage="1" sqref="B3">
      <formula1>"North,West,South,Asgard"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70" zoomScaleNormal="70" workbookViewId="0">
      <selection activeCell="D2" sqref="D2"/>
    </sheetView>
  </sheetViews>
  <sheetFormatPr defaultRowHeight="15" x14ac:dyDescent="0.25"/>
  <cols>
    <col min="1" max="1" width="16.28515625" customWidth="1"/>
    <col min="2" max="2" width="18.85546875" customWidth="1"/>
    <col min="3" max="3" width="11.5703125" customWidth="1"/>
    <col min="4" max="4" width="15.5703125" customWidth="1"/>
    <col min="5" max="5" width="17.7109375" customWidth="1"/>
    <col min="6" max="6" width="12.7109375" customWidth="1"/>
    <col min="7" max="7" width="16" customWidth="1"/>
    <col min="8" max="8" width="14.85546875" customWidth="1"/>
    <col min="9" max="9" width="14.28515625" customWidth="1"/>
    <col min="10" max="10" width="14.85546875" customWidth="1"/>
    <col min="11" max="11" width="23.42578125" bestFit="1" customWidth="1"/>
    <col min="12" max="12" width="14.5703125" customWidth="1"/>
    <col min="13" max="13" width="18.42578125" customWidth="1"/>
    <col min="14" max="14" width="10.42578125" style="3" bestFit="1" customWidth="1"/>
  </cols>
  <sheetData>
    <row r="1" spans="1:14" x14ac:dyDescent="0.25">
      <c r="A1" s="7" t="s">
        <v>103</v>
      </c>
      <c r="B1" s="8" t="s">
        <v>0</v>
      </c>
      <c r="C1" s="6" t="s">
        <v>1</v>
      </c>
      <c r="D1" s="6" t="s">
        <v>49</v>
      </c>
      <c r="E1" s="6" t="s">
        <v>99</v>
      </c>
      <c r="F1" s="4" t="s">
        <v>100</v>
      </c>
      <c r="G1" s="4" t="s">
        <v>2</v>
      </c>
      <c r="H1" s="5" t="s">
        <v>102</v>
      </c>
      <c r="I1" s="5" t="s">
        <v>3</v>
      </c>
      <c r="J1" s="13" t="s">
        <v>101</v>
      </c>
      <c r="K1" s="13" t="s">
        <v>4</v>
      </c>
      <c r="L1" s="15" t="s">
        <v>5</v>
      </c>
      <c r="M1" s="15" t="s">
        <v>6</v>
      </c>
      <c r="N1" s="16" t="s">
        <v>48</v>
      </c>
    </row>
    <row r="2" spans="1:14" x14ac:dyDescent="0.25">
      <c r="A2" s="7" t="s">
        <v>104</v>
      </c>
      <c r="B2" s="9">
        <v>44227</v>
      </c>
      <c r="C2" s="10">
        <v>1</v>
      </c>
      <c r="D2" s="10" t="s">
        <v>50</v>
      </c>
      <c r="E2" s="10" t="s">
        <v>51</v>
      </c>
      <c r="F2" s="11">
        <f>VLOOKUP(G2,Sheet1!$B$3:$C$7,2,FALSE)</f>
        <v>3</v>
      </c>
      <c r="G2" s="11" t="s">
        <v>7</v>
      </c>
      <c r="H2" s="12">
        <f>VLOOKUP(I2,Sheet1!$O$4:$P$11,2,FALSE)</f>
        <v>3</v>
      </c>
      <c r="I2" s="12" t="s">
        <v>8</v>
      </c>
      <c r="J2" s="14">
        <f>VLOOKUP(K2,Sheet1!$G$4:$H$32,2,FALSE)</f>
        <v>18</v>
      </c>
      <c r="K2" s="14" t="s">
        <v>9</v>
      </c>
      <c r="L2" s="17">
        <v>10</v>
      </c>
      <c r="M2" s="18">
        <v>20</v>
      </c>
      <c r="N2" s="19">
        <f>L2*M2</f>
        <v>200</v>
      </c>
    </row>
    <row r="3" spans="1:14" x14ac:dyDescent="0.25">
      <c r="A3" s="7" t="s">
        <v>105</v>
      </c>
      <c r="B3" s="9">
        <v>44255</v>
      </c>
      <c r="C3" s="10">
        <v>2</v>
      </c>
      <c r="D3" s="10" t="s">
        <v>52</v>
      </c>
      <c r="E3" s="10" t="s">
        <v>53</v>
      </c>
      <c r="F3" s="11">
        <f>VLOOKUP(G3,Sheet1!$B$3:$C$7,2,FALSE)</f>
        <v>2</v>
      </c>
      <c r="G3" s="11" t="s">
        <v>10</v>
      </c>
      <c r="H3" s="12">
        <f>VLOOKUP(I3,Sheet1!$O$4:$P$11,2,FALSE)</f>
        <v>2</v>
      </c>
      <c r="I3" s="12" t="s">
        <v>11</v>
      </c>
      <c r="J3" s="14">
        <f>VLOOKUP(K3,Sheet1!$G$4:$H$32,2,FALSE)</f>
        <v>26</v>
      </c>
      <c r="K3" s="14" t="s">
        <v>12</v>
      </c>
      <c r="L3" s="17">
        <v>15</v>
      </c>
      <c r="M3" s="18">
        <v>10</v>
      </c>
      <c r="N3" s="19">
        <f>L3*M3</f>
        <v>150</v>
      </c>
    </row>
    <row r="4" spans="1:14" x14ac:dyDescent="0.25">
      <c r="A4" s="7" t="s">
        <v>106</v>
      </c>
      <c r="B4" s="9">
        <v>44286</v>
      </c>
      <c r="C4" s="10">
        <v>3</v>
      </c>
      <c r="D4" s="10" t="s">
        <v>54</v>
      </c>
      <c r="E4" s="10" t="s">
        <v>55</v>
      </c>
      <c r="F4" s="11">
        <f>VLOOKUP(G4,Sheet1!$B$3:$C$7,2,FALSE)</f>
        <v>5</v>
      </c>
      <c r="G4" s="11" t="s">
        <v>13</v>
      </c>
      <c r="H4" s="12">
        <f>VLOOKUP(I4,Sheet1!$O$4:$P$11,2,FALSE)</f>
        <v>6</v>
      </c>
      <c r="I4" s="12" t="s">
        <v>14</v>
      </c>
      <c r="J4" s="14">
        <f>VLOOKUP(K4,Sheet1!$G$4:$H$32,2,FALSE)</f>
        <v>7</v>
      </c>
      <c r="K4" s="14" t="s">
        <v>15</v>
      </c>
      <c r="L4" s="17">
        <v>0</v>
      </c>
      <c r="M4" s="17"/>
      <c r="N4" s="19">
        <f>L4*M4</f>
        <v>0</v>
      </c>
    </row>
    <row r="5" spans="1:14" x14ac:dyDescent="0.25">
      <c r="A5" s="7" t="s">
        <v>107</v>
      </c>
      <c r="B5" s="9">
        <v>44316</v>
      </c>
      <c r="C5" s="10">
        <v>4</v>
      </c>
      <c r="D5" s="10" t="s">
        <v>56</v>
      </c>
      <c r="E5" s="10" t="s">
        <v>57</v>
      </c>
      <c r="F5" s="11">
        <f>VLOOKUP(G5,Sheet1!$B$3:$C$7,2,FALSE)</f>
        <v>4</v>
      </c>
      <c r="G5" s="11" t="s">
        <v>16</v>
      </c>
      <c r="H5" s="12">
        <f>VLOOKUP(I5,Sheet1!$O$4:$P$11,2,FALSE)</f>
        <v>1</v>
      </c>
      <c r="I5" s="12" t="s">
        <v>17</v>
      </c>
      <c r="J5" s="14">
        <f>VLOOKUP(K5,Sheet1!$G$4:$H$32,2,FALSE)</f>
        <v>12</v>
      </c>
      <c r="K5" s="14" t="s">
        <v>18</v>
      </c>
      <c r="L5" s="17">
        <v>25</v>
      </c>
      <c r="M5" s="18">
        <v>10</v>
      </c>
      <c r="N5" s="19">
        <f>L5*M5</f>
        <v>250</v>
      </c>
    </row>
    <row r="6" spans="1:14" x14ac:dyDescent="0.25">
      <c r="A6" s="7" t="s">
        <v>108</v>
      </c>
      <c r="B6" s="9">
        <v>44347</v>
      </c>
      <c r="C6" s="10">
        <v>5</v>
      </c>
      <c r="D6" s="10" t="s">
        <v>58</v>
      </c>
      <c r="E6" s="10" t="s">
        <v>59</v>
      </c>
      <c r="F6" s="11">
        <f>VLOOKUP(G6,Sheet1!$B$3:$C$7,2,FALSE)</f>
        <v>2</v>
      </c>
      <c r="G6" s="11" t="s">
        <v>10</v>
      </c>
      <c r="H6" s="12">
        <f>VLOOKUP(I6,Sheet1!$O$4:$P$11,2,FALSE)</f>
        <v>3</v>
      </c>
      <c r="I6" s="12" t="s">
        <v>8</v>
      </c>
      <c r="J6" s="14">
        <f>VLOOKUP(K6,Sheet1!$G$4:$H$32,2,FALSE)</f>
        <v>4</v>
      </c>
      <c r="K6" s="14" t="s">
        <v>19</v>
      </c>
      <c r="L6" s="17">
        <v>30</v>
      </c>
      <c r="M6" s="18">
        <v>16.670000000000002</v>
      </c>
      <c r="N6" s="19">
        <f>L6*M6</f>
        <v>500.1</v>
      </c>
    </row>
    <row r="7" spans="1:14" x14ac:dyDescent="0.25">
      <c r="A7" s="7" t="s">
        <v>109</v>
      </c>
      <c r="B7" s="9">
        <v>44377</v>
      </c>
      <c r="C7" s="10">
        <v>6</v>
      </c>
      <c r="D7" s="10" t="s">
        <v>60</v>
      </c>
      <c r="E7" s="10" t="s">
        <v>61</v>
      </c>
      <c r="F7" s="11">
        <f>VLOOKUP(G7,Sheet1!$B$3:$C$7,2,FALSE)</f>
        <v>3</v>
      </c>
      <c r="G7" s="11" t="str">
        <f>G2</f>
        <v>North</v>
      </c>
      <c r="H7" s="12">
        <f>VLOOKUP(I7,Sheet1!$O$4:$P$11,2,FALSE)</f>
        <v>2</v>
      </c>
      <c r="I7" s="12" t="s">
        <v>11</v>
      </c>
      <c r="J7" s="14">
        <f>VLOOKUP(K7,Sheet1!$G$4:$H$32,2,FALSE)</f>
        <v>29</v>
      </c>
      <c r="K7" s="14" t="s">
        <v>20</v>
      </c>
      <c r="L7" s="17">
        <v>0</v>
      </c>
      <c r="M7" s="17"/>
      <c r="N7" s="19">
        <f>L7*M7</f>
        <v>0</v>
      </c>
    </row>
    <row r="8" spans="1:14" x14ac:dyDescent="0.25">
      <c r="A8" s="7" t="s">
        <v>110</v>
      </c>
      <c r="B8" s="9">
        <v>44408</v>
      </c>
      <c r="C8" s="10">
        <v>7</v>
      </c>
      <c r="D8" s="10" t="s">
        <v>62</v>
      </c>
      <c r="E8" s="10" t="s">
        <v>52</v>
      </c>
      <c r="F8" s="11">
        <f>VLOOKUP(G8,Sheet1!$B$3:$C$7,2,FALSE)</f>
        <v>5</v>
      </c>
      <c r="G8" s="11" t="s">
        <v>13</v>
      </c>
      <c r="H8" s="12">
        <f>VLOOKUP(I8,Sheet1!$O$4:$P$11,2,FALSE)</f>
        <v>6</v>
      </c>
      <c r="I8" s="12" t="s">
        <v>14</v>
      </c>
      <c r="J8" s="14">
        <f>VLOOKUP(K8,Sheet1!$G$4:$H$32,2,FALSE)</f>
        <v>22</v>
      </c>
      <c r="K8" s="14" t="s">
        <v>21</v>
      </c>
      <c r="L8" s="17">
        <v>35</v>
      </c>
      <c r="M8" s="18">
        <v>10</v>
      </c>
      <c r="N8" s="19">
        <f>L8*M8</f>
        <v>350</v>
      </c>
    </row>
    <row r="9" spans="1:14" x14ac:dyDescent="0.25">
      <c r="A9" s="7" t="s">
        <v>111</v>
      </c>
      <c r="B9" s="9">
        <v>44439</v>
      </c>
      <c r="C9" s="10">
        <v>8</v>
      </c>
      <c r="D9" s="10" t="s">
        <v>63</v>
      </c>
      <c r="E9" s="10" t="s">
        <v>64</v>
      </c>
      <c r="F9" s="11">
        <f>VLOOKUP(G9,Sheet1!$B$3:$C$7,2,FALSE)</f>
        <v>4</v>
      </c>
      <c r="G9" s="11" t="s">
        <v>16</v>
      </c>
      <c r="H9" s="12">
        <f>VLOOKUP(I9,Sheet1!$O$4:$P$11,2,FALSE)</f>
        <v>1</v>
      </c>
      <c r="I9" s="12" t="s">
        <v>17</v>
      </c>
      <c r="J9" s="14">
        <f>VLOOKUP(K9,Sheet1!$G$4:$H$32,2,FALSE)</f>
        <v>5</v>
      </c>
      <c r="K9" s="14" t="s">
        <v>22</v>
      </c>
      <c r="L9" s="17">
        <v>40</v>
      </c>
      <c r="M9" s="18">
        <v>15</v>
      </c>
      <c r="N9" s="19">
        <f>L9*M9</f>
        <v>600</v>
      </c>
    </row>
    <row r="10" spans="1:14" x14ac:dyDescent="0.25">
      <c r="A10" s="7" t="s">
        <v>112</v>
      </c>
      <c r="B10" s="9">
        <v>44469</v>
      </c>
      <c r="C10" s="10">
        <v>9</v>
      </c>
      <c r="D10" s="10" t="s">
        <v>65</v>
      </c>
      <c r="E10" s="10" t="s">
        <v>66</v>
      </c>
      <c r="F10" s="11">
        <f>VLOOKUP(G10,Sheet1!$B$3:$C$7,2,FALSE)</f>
        <v>2</v>
      </c>
      <c r="G10" s="11" t="s">
        <v>10</v>
      </c>
      <c r="H10" s="12">
        <f>VLOOKUP(I10,Sheet1!$O$4:$P$11,2,FALSE)</f>
        <v>3</v>
      </c>
      <c r="I10" s="12" t="s">
        <v>8</v>
      </c>
      <c r="J10" s="14">
        <f>VLOOKUP(K10,Sheet1!$G$4:$H$32,2,FALSE)</f>
        <v>14</v>
      </c>
      <c r="K10" s="14" t="s">
        <v>23</v>
      </c>
      <c r="L10" s="17">
        <v>45</v>
      </c>
      <c r="M10" s="18">
        <v>12.22</v>
      </c>
      <c r="N10" s="19">
        <f>L10*M10</f>
        <v>549.9</v>
      </c>
    </row>
    <row r="11" spans="1:14" x14ac:dyDescent="0.25">
      <c r="A11" s="7" t="s">
        <v>113</v>
      </c>
      <c r="B11" s="9">
        <v>44500</v>
      </c>
      <c r="C11" s="10">
        <v>10</v>
      </c>
      <c r="D11" s="10" t="s">
        <v>67</v>
      </c>
      <c r="E11" s="10" t="s">
        <v>68</v>
      </c>
      <c r="F11" s="11">
        <f>VLOOKUP(G11,Sheet1!$B$3:$C$7,2,FALSE)</f>
        <v>3</v>
      </c>
      <c r="G11" s="11" t="s">
        <v>7</v>
      </c>
      <c r="H11" s="12">
        <f>VLOOKUP(I11,Sheet1!$O$4:$P$11,2,FALSE)</f>
        <v>2</v>
      </c>
      <c r="I11" s="12" t="s">
        <v>11</v>
      </c>
      <c r="J11" s="14">
        <f>VLOOKUP(K11,Sheet1!$G$4:$H$32,2,FALSE)</f>
        <v>16</v>
      </c>
      <c r="K11" s="14" t="s">
        <v>24</v>
      </c>
      <c r="L11" s="17">
        <v>50</v>
      </c>
      <c r="M11" s="18">
        <v>14</v>
      </c>
      <c r="N11" s="19">
        <f>L11*M11</f>
        <v>700</v>
      </c>
    </row>
    <row r="12" spans="1:14" x14ac:dyDescent="0.25">
      <c r="A12" s="7" t="s">
        <v>114</v>
      </c>
      <c r="B12" s="9">
        <v>44530</v>
      </c>
      <c r="C12" s="10">
        <v>11</v>
      </c>
      <c r="D12" s="10" t="s">
        <v>69</v>
      </c>
      <c r="E12" s="10" t="s">
        <v>70</v>
      </c>
      <c r="F12" s="11">
        <f>VLOOKUP(G12,Sheet1!$B$3:$C$7,2,FALSE)</f>
        <v>5</v>
      </c>
      <c r="G12" s="11" t="s">
        <v>13</v>
      </c>
      <c r="H12" s="12">
        <f>VLOOKUP(I12,Sheet1!$O$4:$P$11,2,FALSE)</f>
        <v>6</v>
      </c>
      <c r="I12" s="12" t="s">
        <v>14</v>
      </c>
      <c r="J12" s="14">
        <f>VLOOKUP(K12,Sheet1!$G$4:$H$32,2,FALSE)</f>
        <v>15</v>
      </c>
      <c r="K12" s="14" t="s">
        <v>25</v>
      </c>
      <c r="L12" s="17">
        <v>5</v>
      </c>
      <c r="M12" s="18">
        <v>160</v>
      </c>
      <c r="N12" s="19">
        <f>L12*M12</f>
        <v>800</v>
      </c>
    </row>
    <row r="13" spans="1:14" x14ac:dyDescent="0.25">
      <c r="A13" s="7" t="s">
        <v>115</v>
      </c>
      <c r="B13" s="9">
        <v>44561</v>
      </c>
      <c r="C13" s="10">
        <v>12</v>
      </c>
      <c r="D13" s="10" t="s">
        <v>71</v>
      </c>
      <c r="E13" s="10" t="s">
        <v>72</v>
      </c>
      <c r="F13" s="11">
        <f>VLOOKUP(G13,Sheet1!$B$3:$C$7,2,FALSE)</f>
        <v>4</v>
      </c>
      <c r="G13" s="11" t="s">
        <v>16</v>
      </c>
      <c r="H13" s="12">
        <f>VLOOKUP(I13,Sheet1!$O$4:$P$11,2,FALSE)</f>
        <v>1</v>
      </c>
      <c r="I13" s="12" t="s">
        <v>17</v>
      </c>
      <c r="J13" s="14">
        <f>VLOOKUP(K13,Sheet1!$G$4:$H$32,2,FALSE)</f>
        <v>8</v>
      </c>
      <c r="K13" s="14" t="s">
        <v>26</v>
      </c>
      <c r="L13" s="17">
        <v>20</v>
      </c>
      <c r="M13" s="18">
        <v>45</v>
      </c>
      <c r="N13" s="19">
        <f>L13*M13</f>
        <v>900</v>
      </c>
    </row>
    <row r="14" spans="1:14" x14ac:dyDescent="0.25">
      <c r="A14" s="7" t="s">
        <v>116</v>
      </c>
      <c r="B14" s="9">
        <v>44592</v>
      </c>
      <c r="C14" s="10">
        <v>13</v>
      </c>
      <c r="D14" s="10" t="s">
        <v>73</v>
      </c>
      <c r="E14" s="10" t="s">
        <v>74</v>
      </c>
      <c r="F14" s="11">
        <f>VLOOKUP(G14,Sheet1!$B$3:$C$7,2,FALSE)</f>
        <v>2</v>
      </c>
      <c r="G14" s="11" t="s">
        <v>10</v>
      </c>
      <c r="H14" s="12">
        <f>VLOOKUP(I14,Sheet1!$O$4:$P$11,2,FALSE)</f>
        <v>3</v>
      </c>
      <c r="I14" s="12" t="s">
        <v>8</v>
      </c>
      <c r="J14" s="14">
        <f>VLOOKUP(K14,Sheet1!$G$4:$H$32,2,FALSE)</f>
        <v>6</v>
      </c>
      <c r="K14" s="14" t="s">
        <v>27</v>
      </c>
      <c r="L14" s="17">
        <v>0</v>
      </c>
      <c r="M14" s="17"/>
      <c r="N14" s="19">
        <f>L14*M14</f>
        <v>0</v>
      </c>
    </row>
    <row r="15" spans="1:14" x14ac:dyDescent="0.25">
      <c r="A15" s="7" t="s">
        <v>117</v>
      </c>
      <c r="B15" s="9">
        <v>44620</v>
      </c>
      <c r="C15" s="10">
        <v>14</v>
      </c>
      <c r="D15" s="10" t="s">
        <v>63</v>
      </c>
      <c r="E15" s="10" t="s">
        <v>75</v>
      </c>
      <c r="F15" s="11">
        <f>VLOOKUP(G15,Sheet1!$B$3:$C$7,2,FALSE)</f>
        <v>2</v>
      </c>
      <c r="G15" s="11" t="str">
        <f>G10</f>
        <v>East</v>
      </c>
      <c r="H15" s="12">
        <f>VLOOKUP(I15,Sheet1!$O$4:$P$11,2,FALSE)</f>
        <v>2</v>
      </c>
      <c r="I15" s="12" t="s">
        <v>11</v>
      </c>
      <c r="J15" s="14">
        <f>VLOOKUP(K15,Sheet1!$G$4:$H$32,2,FALSE)</f>
        <v>13</v>
      </c>
      <c r="K15" s="14" t="s">
        <v>28</v>
      </c>
      <c r="L15" s="17">
        <v>30</v>
      </c>
      <c r="M15" s="18">
        <v>36.67</v>
      </c>
      <c r="N15" s="19">
        <f>L15*M15</f>
        <v>1100.1000000000001</v>
      </c>
    </row>
    <row r="16" spans="1:14" x14ac:dyDescent="0.25">
      <c r="A16" s="7" t="s">
        <v>118</v>
      </c>
      <c r="B16" s="9">
        <v>44651</v>
      </c>
      <c r="C16" s="10">
        <v>15</v>
      </c>
      <c r="D16" s="10" t="s">
        <v>76</v>
      </c>
      <c r="E16" s="10" t="s">
        <v>77</v>
      </c>
      <c r="F16" s="11">
        <f>VLOOKUP(G16,Sheet1!$B$3:$C$7,2,FALSE)</f>
        <v>5</v>
      </c>
      <c r="G16" s="11" t="s">
        <v>13</v>
      </c>
      <c r="H16" s="12">
        <f>VLOOKUP(I16,Sheet1!$O$4:$P$11,2,FALSE)</f>
        <v>6</v>
      </c>
      <c r="I16" s="12" t="s">
        <v>14</v>
      </c>
      <c r="J16" s="14">
        <f>VLOOKUP(K16,Sheet1!$G$4:$H$32,2,FALSE)</f>
        <v>11</v>
      </c>
      <c r="K16" s="14" t="s">
        <v>29</v>
      </c>
      <c r="L16" s="17">
        <v>35</v>
      </c>
      <c r="M16" s="18">
        <v>34.29</v>
      </c>
      <c r="N16" s="19">
        <f>L16*M16</f>
        <v>1200.1499999999999</v>
      </c>
    </row>
    <row r="17" spans="1:14" x14ac:dyDescent="0.25">
      <c r="A17" s="7" t="s">
        <v>119</v>
      </c>
      <c r="B17" s="9">
        <v>44681</v>
      </c>
      <c r="C17" s="10">
        <v>16</v>
      </c>
      <c r="D17" s="10" t="s">
        <v>78</v>
      </c>
      <c r="E17" s="10" t="s">
        <v>79</v>
      </c>
      <c r="F17" s="11">
        <f>VLOOKUP(G17,Sheet1!$B$3:$C$7,2,FALSE)</f>
        <v>5</v>
      </c>
      <c r="G17" s="11" t="str">
        <f>G12</f>
        <v>West</v>
      </c>
      <c r="H17" s="12">
        <f>VLOOKUP(I17,Sheet1!$O$4:$P$11,2,FALSE)</f>
        <v>1</v>
      </c>
      <c r="I17" s="12" t="s">
        <v>17</v>
      </c>
      <c r="J17" s="14">
        <f>VLOOKUP(K17,Sheet1!$G$4:$H$32,2,FALSE)</f>
        <v>1</v>
      </c>
      <c r="K17" s="14" t="s">
        <v>30</v>
      </c>
      <c r="L17" s="17">
        <v>0</v>
      </c>
      <c r="M17" s="17"/>
      <c r="N17" s="19">
        <f>L17*M17</f>
        <v>0</v>
      </c>
    </row>
    <row r="18" spans="1:14" x14ac:dyDescent="0.25">
      <c r="A18" s="7" t="s">
        <v>120</v>
      </c>
      <c r="B18" s="9">
        <v>44712</v>
      </c>
      <c r="C18" s="10">
        <v>17</v>
      </c>
      <c r="D18" s="10" t="s">
        <v>80</v>
      </c>
      <c r="E18" s="10" t="s">
        <v>81</v>
      </c>
      <c r="F18" s="11">
        <f>VLOOKUP(G18,Sheet1!$B$3:$C$7,2,FALSE)</f>
        <v>2</v>
      </c>
      <c r="G18" s="11" t="s">
        <v>10</v>
      </c>
      <c r="H18" s="12">
        <f>VLOOKUP(I18,Sheet1!$O$4:$P$11,2,FALSE)</f>
        <v>3</v>
      </c>
      <c r="I18" s="12" t="s">
        <v>8</v>
      </c>
      <c r="J18" s="14">
        <f>VLOOKUP(K18,Sheet1!$G$4:$H$32,2,FALSE)</f>
        <v>27</v>
      </c>
      <c r="K18" s="14" t="s">
        <v>31</v>
      </c>
      <c r="L18" s="17">
        <v>40</v>
      </c>
      <c r="M18" s="18">
        <v>35</v>
      </c>
      <c r="N18" s="19">
        <f>L18*M18</f>
        <v>1400</v>
      </c>
    </row>
    <row r="19" spans="1:14" x14ac:dyDescent="0.25">
      <c r="A19" s="7" t="s">
        <v>121</v>
      </c>
      <c r="B19" s="9">
        <v>44742</v>
      </c>
      <c r="C19" s="10">
        <v>18</v>
      </c>
      <c r="D19" s="10" t="s">
        <v>82</v>
      </c>
      <c r="E19" s="10" t="s">
        <v>70</v>
      </c>
      <c r="F19" s="11">
        <f>VLOOKUP(G19,Sheet1!$B$3:$C$7,2,FALSE)</f>
        <v>3</v>
      </c>
      <c r="G19" s="11" t="s">
        <v>7</v>
      </c>
      <c r="H19" s="12">
        <f>VLOOKUP(I19,Sheet1!$O$4:$P$11,2,FALSE)</f>
        <v>2</v>
      </c>
      <c r="I19" s="12" t="s">
        <v>11</v>
      </c>
      <c r="J19" s="14">
        <f>VLOOKUP(K19,Sheet1!$G$4:$H$32,2,FALSE)</f>
        <v>3</v>
      </c>
      <c r="K19" s="14" t="s">
        <v>32</v>
      </c>
      <c r="L19" s="17">
        <v>45</v>
      </c>
      <c r="M19" s="18">
        <v>33.33</v>
      </c>
      <c r="N19" s="19">
        <f>L19*M19</f>
        <v>1499.85</v>
      </c>
    </row>
    <row r="20" spans="1:14" x14ac:dyDescent="0.25">
      <c r="A20" s="7" t="s">
        <v>122</v>
      </c>
      <c r="B20" s="9">
        <v>44773</v>
      </c>
      <c r="C20" s="10">
        <v>19</v>
      </c>
      <c r="D20" s="10" t="s">
        <v>83</v>
      </c>
      <c r="E20" s="10" t="s">
        <v>84</v>
      </c>
      <c r="F20" s="11">
        <f>VLOOKUP(G20,Sheet1!$B$3:$C$7,2,FALSE)</f>
        <v>5</v>
      </c>
      <c r="G20" s="11" t="s">
        <v>13</v>
      </c>
      <c r="H20" s="12">
        <f>VLOOKUP(I20,Sheet1!$O$4:$P$11,2,FALSE)</f>
        <v>6</v>
      </c>
      <c r="I20" s="12" t="s">
        <v>14</v>
      </c>
      <c r="J20" s="14">
        <f>VLOOKUP(K20,Sheet1!$G$4:$H$32,2,FALSE)</f>
        <v>2</v>
      </c>
      <c r="K20" s="14" t="s">
        <v>33</v>
      </c>
      <c r="L20" s="17">
        <v>50</v>
      </c>
      <c r="M20" s="18">
        <v>32</v>
      </c>
      <c r="N20" s="19">
        <f>L20*M20</f>
        <v>1600</v>
      </c>
    </row>
    <row r="21" spans="1:14" x14ac:dyDescent="0.25">
      <c r="A21" s="7" t="s">
        <v>123</v>
      </c>
      <c r="B21" s="9">
        <v>44804</v>
      </c>
      <c r="C21" s="10">
        <v>20</v>
      </c>
      <c r="D21" s="10" t="s">
        <v>85</v>
      </c>
      <c r="E21" s="10" t="s">
        <v>86</v>
      </c>
      <c r="F21" s="11">
        <f>VLOOKUP(G21,Sheet1!$B$3:$C$7,2,FALSE)</f>
        <v>4</v>
      </c>
      <c r="G21" s="11" t="s">
        <v>16</v>
      </c>
      <c r="H21" s="12">
        <f>VLOOKUP(I21,Sheet1!$O$4:$P$11,2,FALSE)</f>
        <v>1</v>
      </c>
      <c r="I21" s="12" t="s">
        <v>17</v>
      </c>
      <c r="J21" s="14">
        <f>VLOOKUP(K21,Sheet1!$G$4:$H$32,2,FALSE)</f>
        <v>28</v>
      </c>
      <c r="K21" s="14" t="s">
        <v>34</v>
      </c>
      <c r="L21" s="17">
        <v>55</v>
      </c>
      <c r="M21" s="18">
        <v>30.91</v>
      </c>
      <c r="N21" s="19">
        <f>L21*M21</f>
        <v>1700.05</v>
      </c>
    </row>
    <row r="22" spans="1:14" x14ac:dyDescent="0.25">
      <c r="A22" s="7" t="s">
        <v>124</v>
      </c>
      <c r="B22" s="9">
        <v>44834</v>
      </c>
      <c r="C22" s="10">
        <v>21</v>
      </c>
      <c r="D22" s="10" t="s">
        <v>87</v>
      </c>
      <c r="E22" s="10" t="s">
        <v>88</v>
      </c>
      <c r="F22" s="11">
        <f>VLOOKUP(G22,Sheet1!$B$3:$C$7,2,FALSE)</f>
        <v>2</v>
      </c>
      <c r="G22" s="11" t="s">
        <v>10</v>
      </c>
      <c r="H22" s="12">
        <f>VLOOKUP(I22,Sheet1!$O$4:$P$11,2,FALSE)</f>
        <v>3</v>
      </c>
      <c r="I22" s="12" t="s">
        <v>8</v>
      </c>
      <c r="J22" s="14">
        <f>VLOOKUP(K22,Sheet1!$G$4:$H$32,2,FALSE)</f>
        <v>9</v>
      </c>
      <c r="K22" s="14" t="s">
        <v>35</v>
      </c>
      <c r="L22" s="17">
        <v>60</v>
      </c>
      <c r="M22" s="18">
        <v>30</v>
      </c>
      <c r="N22" s="19">
        <f>L22*M22</f>
        <v>1800</v>
      </c>
    </row>
    <row r="23" spans="1:14" x14ac:dyDescent="0.25">
      <c r="A23" s="7" t="s">
        <v>125</v>
      </c>
      <c r="B23" s="9">
        <v>44865</v>
      </c>
      <c r="C23" s="10">
        <v>22</v>
      </c>
      <c r="D23" s="10" t="s">
        <v>89</v>
      </c>
      <c r="E23" s="10" t="s">
        <v>90</v>
      </c>
      <c r="F23" s="11">
        <f>VLOOKUP(G23,Sheet1!$B$3:$C$7,2,FALSE)</f>
        <v>3</v>
      </c>
      <c r="G23" s="11" t="s">
        <v>7</v>
      </c>
      <c r="H23" s="12">
        <f>VLOOKUP(I23,Sheet1!$O$4:$P$11,2,FALSE)</f>
        <v>2</v>
      </c>
      <c r="I23" s="12" t="s">
        <v>11</v>
      </c>
      <c r="J23" s="14">
        <f>VLOOKUP(K23,Sheet1!$G$4:$H$32,2,FALSE)</f>
        <v>10</v>
      </c>
      <c r="K23" s="14" t="s">
        <v>36</v>
      </c>
      <c r="L23" s="17">
        <v>0</v>
      </c>
      <c r="M23" s="17"/>
      <c r="N23" s="19">
        <f>L23*M23</f>
        <v>0</v>
      </c>
    </row>
    <row r="24" spans="1:14" x14ac:dyDescent="0.25">
      <c r="A24" s="7" t="s">
        <v>126</v>
      </c>
      <c r="B24" s="9">
        <v>44895</v>
      </c>
      <c r="C24" s="10">
        <v>23</v>
      </c>
      <c r="D24" s="10" t="s">
        <v>91</v>
      </c>
      <c r="E24" s="10" t="s">
        <v>92</v>
      </c>
      <c r="F24" s="11">
        <f>VLOOKUP(G24,Sheet1!$B$3:$C$7,2,FALSE)</f>
        <v>5</v>
      </c>
      <c r="G24" s="11" t="s">
        <v>13</v>
      </c>
      <c r="H24" s="12">
        <f>VLOOKUP(I24,Sheet1!$O$4:$P$11,2,FALSE)</f>
        <v>6</v>
      </c>
      <c r="I24" s="12" t="s">
        <v>14</v>
      </c>
      <c r="J24" s="14">
        <f>VLOOKUP(K24,Sheet1!$G$4:$H$32,2,FALSE)</f>
        <v>20</v>
      </c>
      <c r="K24" s="14" t="s">
        <v>37</v>
      </c>
      <c r="L24" s="17">
        <v>65</v>
      </c>
      <c r="M24" s="18">
        <v>30.77</v>
      </c>
      <c r="N24" s="19">
        <f>L24*M24</f>
        <v>2000.05</v>
      </c>
    </row>
    <row r="25" spans="1:14" x14ac:dyDescent="0.25">
      <c r="A25" s="7" t="s">
        <v>127</v>
      </c>
      <c r="B25" s="9">
        <v>44926</v>
      </c>
      <c r="C25" s="10">
        <v>24</v>
      </c>
      <c r="D25" s="10" t="s">
        <v>93</v>
      </c>
      <c r="E25" s="10" t="s">
        <v>94</v>
      </c>
      <c r="F25" s="11">
        <f>VLOOKUP(G25,Sheet1!$B$3:$C$7,2,FALSE)</f>
        <v>4</v>
      </c>
      <c r="G25" s="11" t="s">
        <v>16</v>
      </c>
      <c r="H25" s="12">
        <f>VLOOKUP(I25,Sheet1!$O$4:$P$11,2,FALSE)</f>
        <v>1</v>
      </c>
      <c r="I25" s="12" t="s">
        <v>17</v>
      </c>
      <c r="J25" s="14">
        <f>VLOOKUP(K25,Sheet1!$G$4:$H$32,2,FALSE)</f>
        <v>21</v>
      </c>
      <c r="K25" s="14" t="s">
        <v>38</v>
      </c>
      <c r="L25" s="17">
        <v>70</v>
      </c>
      <c r="M25" s="18">
        <v>30</v>
      </c>
      <c r="N25" s="19">
        <f>L25*M25</f>
        <v>2100</v>
      </c>
    </row>
    <row r="26" spans="1:14" x14ac:dyDescent="0.25">
      <c r="A26" s="7" t="s">
        <v>128</v>
      </c>
      <c r="B26" s="9">
        <v>44957</v>
      </c>
      <c r="C26" s="10">
        <v>25</v>
      </c>
      <c r="D26" s="10" t="s">
        <v>95</v>
      </c>
      <c r="E26" s="10" t="s">
        <v>96</v>
      </c>
      <c r="F26" s="11">
        <f>VLOOKUP(G26,Sheet1!$B$3:$C$7,2,FALSE)</f>
        <v>1</v>
      </c>
      <c r="G26" s="11" t="s">
        <v>39</v>
      </c>
      <c r="H26" s="12">
        <f>VLOOKUP(I26,Sheet1!$O$4:$P$11,2,FALSE)</f>
        <v>5</v>
      </c>
      <c r="I26" s="12" t="s">
        <v>40</v>
      </c>
      <c r="J26" s="14">
        <f>VLOOKUP(K26,Sheet1!$G$4:$H$32,2,FALSE)</f>
        <v>25</v>
      </c>
      <c r="K26" s="14" t="s">
        <v>41</v>
      </c>
      <c r="L26" s="17">
        <v>75</v>
      </c>
      <c r="M26" s="18">
        <v>29.33</v>
      </c>
      <c r="N26" s="19">
        <f>L26*M26</f>
        <v>2199.75</v>
      </c>
    </row>
    <row r="27" spans="1:14" x14ac:dyDescent="0.25">
      <c r="A27" s="7" t="s">
        <v>129</v>
      </c>
      <c r="B27" s="9">
        <v>44985</v>
      </c>
      <c r="C27" s="10">
        <v>26</v>
      </c>
      <c r="D27" s="10" t="s">
        <v>97</v>
      </c>
      <c r="E27" s="10" t="s">
        <v>98</v>
      </c>
      <c r="F27" s="11">
        <f>VLOOKUP(G27,Sheet1!$B$3:$C$7,2,FALSE)</f>
        <v>1</v>
      </c>
      <c r="G27" s="11" t="s">
        <v>39</v>
      </c>
      <c r="H27" s="12">
        <f>VLOOKUP(I27,Sheet1!$O$4:$P$11,2,FALSE)</f>
        <v>8</v>
      </c>
      <c r="I27" s="12" t="s">
        <v>42</v>
      </c>
      <c r="J27" s="14">
        <f>VLOOKUP(K27,Sheet1!$G$4:$H$32,2,FALSE)</f>
        <v>19</v>
      </c>
      <c r="K27" s="14" t="s">
        <v>43</v>
      </c>
      <c r="L27" s="17">
        <v>80</v>
      </c>
      <c r="M27" s="18">
        <v>28.75</v>
      </c>
      <c r="N27" s="19">
        <f>L27*M27</f>
        <v>2300</v>
      </c>
    </row>
    <row r="28" spans="1:14" x14ac:dyDescent="0.25">
      <c r="A28" s="7" t="s">
        <v>130</v>
      </c>
      <c r="B28" s="9">
        <v>45016</v>
      </c>
      <c r="C28" s="10">
        <v>27</v>
      </c>
      <c r="D28" s="10" t="s">
        <v>73</v>
      </c>
      <c r="E28" s="10" t="s">
        <v>74</v>
      </c>
      <c r="F28" s="11">
        <f>VLOOKUP(G28,Sheet1!$B$3:$C$7,2,FALSE)</f>
        <v>2</v>
      </c>
      <c r="G28" s="11" t="s">
        <v>10</v>
      </c>
      <c r="H28" s="12">
        <f>VLOOKUP(I28,Sheet1!$O$4:$P$11,2,FALSE)</f>
        <v>7</v>
      </c>
      <c r="I28" s="12" t="s">
        <v>44</v>
      </c>
      <c r="J28" s="14">
        <f>VLOOKUP(K28,Sheet1!$G$4:$H$32,2,FALSE)</f>
        <v>24</v>
      </c>
      <c r="K28" s="14" t="s">
        <v>45</v>
      </c>
      <c r="L28" s="17">
        <v>0</v>
      </c>
      <c r="M28" s="17"/>
      <c r="N28" s="19">
        <f>L28*M28</f>
        <v>0</v>
      </c>
    </row>
    <row r="29" spans="1:14" x14ac:dyDescent="0.25">
      <c r="A29" s="7" t="s">
        <v>131</v>
      </c>
      <c r="B29" s="9">
        <v>45046</v>
      </c>
      <c r="C29" s="10">
        <v>28</v>
      </c>
      <c r="D29" s="10" t="s">
        <v>71</v>
      </c>
      <c r="E29" s="10" t="s">
        <v>72</v>
      </c>
      <c r="F29" s="11">
        <f>VLOOKUP(G29,Sheet1!$B$3:$C$7,2,FALSE)</f>
        <v>4</v>
      </c>
      <c r="G29" s="11" t="s">
        <v>16</v>
      </c>
      <c r="H29" s="12">
        <f>VLOOKUP(I29,Sheet1!$O$4:$P$11,2,FALSE)</f>
        <v>4</v>
      </c>
      <c r="I29" s="12" t="s">
        <v>46</v>
      </c>
      <c r="J29" s="14">
        <f>VLOOKUP(K29,Sheet1!$G$4:$H$32,2,FALSE)</f>
        <v>17</v>
      </c>
      <c r="K29" s="14" t="s">
        <v>47</v>
      </c>
      <c r="L29" s="17">
        <v>85</v>
      </c>
      <c r="M29" s="18">
        <v>29.41</v>
      </c>
      <c r="N29" s="19">
        <f>L29*M29</f>
        <v>2499.85</v>
      </c>
    </row>
    <row r="30" spans="1:14" ht="20.100000000000001" customHeight="1" x14ac:dyDescent="0.25"/>
    <row r="31" spans="1:14" ht="20.100000000000001" customHeight="1" x14ac:dyDescent="0.25"/>
    <row r="32" spans="1:14" ht="20.100000000000001" customHeight="1" x14ac:dyDescent="0.25"/>
  </sheetData>
  <dataValidations count="1">
    <dataValidation type="list" allowBlank="1" showInputMessage="1" showErrorMessage="1" sqref="G2">
      <formula1>"North,East,West,South,Asgard"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8" ma:contentTypeDescription="Create a new document." ma:contentTypeScope="" ma:versionID="e113dd8c6d9d6d8e50c33cd355eeb814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654ccc4b072c8ba42f6f064ab7b3a12b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4ec5a1a-e29c-407e-9660-cb4eaaff03ab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8184B4C1-4F0A-455C-A4C4-43B4C034F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0B319-165B-4AE8-A6AE-EED707A1FDFE}">
  <ds:schemaRefs>
    <ds:schemaRef ds:uri="http://purl.org/dc/terms/"/>
    <ds:schemaRef ds:uri="http://purl.org/dc/elements/1.1/"/>
    <ds:schemaRef ds:uri="04ec5a1a-e29c-407e-9660-cb4eaaff03ab"/>
    <ds:schemaRef ds:uri="http://schemas.microsoft.com/office/2006/documentManagement/types"/>
    <ds:schemaRef ds:uri="http://purl.org/dc/dcmitype/"/>
    <ds:schemaRef ds:uri="http://schemas.microsoft.com/office/infopath/2007/PartnerControls"/>
    <ds:schemaRef ds:uri="98587d8b-32ff-4694-8d3a-6f66eb643b0d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Computer LAB</cp:lastModifiedBy>
  <cp:revision/>
  <dcterms:created xsi:type="dcterms:W3CDTF">2019-12-23T04:48:23Z</dcterms:created>
  <dcterms:modified xsi:type="dcterms:W3CDTF">2025-02-26T12:46:09Z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