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hruvajb/Documents/Prog Personal/nascar/nascarModel/data/racingref/"/>
    </mc:Choice>
  </mc:AlternateContent>
  <xr:revisionPtr revIDLastSave="0" documentId="13_ncr:1_{0BF24930-F074-CA49-A2AE-6893D362CF4B}" xr6:coauthVersionLast="47" xr6:coauthVersionMax="47" xr10:uidLastSave="{00000000-0000-0000-0000-000000000000}"/>
  <bookViews>
    <workbookView xWindow="0" yWindow="760" windowWidth="15420" windowHeight="17100" activeTab="1" xr2:uid="{5851AA6E-F1B4-8046-A63F-4F0A735C718D}"/>
  </bookViews>
  <sheets>
    <sheet name="Tracks" sheetId="1" r:id="rId1"/>
    <sheet name="Teams" sheetId="2" r:id="rId2"/>
  </sheets>
  <definedNames>
    <definedName name="_xlnm._FilterDatabase" localSheetId="1" hidden="1">Teams!$A$1:$D$1</definedName>
    <definedName name="_xlnm._FilterDatabase" localSheetId="0" hidden="1">Tracks!$A$1:$E$145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" l="1"/>
  <c r="C90" i="2" s="1"/>
  <c r="C135" i="2" s="1"/>
  <c r="C114" i="2"/>
  <c r="C122" i="2"/>
  <c r="C131" i="2"/>
  <c r="C140" i="2"/>
  <c r="C141" i="2"/>
  <c r="C83" i="2"/>
  <c r="C139" i="2" s="1"/>
  <c r="C91" i="2"/>
  <c r="C126" i="2" s="1"/>
  <c r="C96" i="2"/>
  <c r="C134" i="2" s="1"/>
  <c r="C104" i="2"/>
  <c r="C123" i="2" s="1"/>
  <c r="C106" i="2"/>
  <c r="C108" i="2"/>
  <c r="C145" i="2" s="1"/>
  <c r="B41" i="2"/>
  <c r="B53" i="2"/>
  <c r="B57" i="2"/>
  <c r="B67" i="2"/>
  <c r="B68" i="2"/>
  <c r="B69" i="2"/>
  <c r="C40" i="2"/>
  <c r="C77" i="2" s="1"/>
  <c r="C117" i="2" s="1"/>
  <c r="C43" i="2"/>
  <c r="B43" i="2" s="1"/>
  <c r="C44" i="2"/>
  <c r="C88" i="2" s="1"/>
  <c r="C113" i="2" s="1"/>
  <c r="C45" i="2"/>
  <c r="B45" i="2" s="1"/>
  <c r="C46" i="2"/>
  <c r="B46" i="2" s="1"/>
  <c r="C47" i="2"/>
  <c r="B47" i="2" s="1"/>
  <c r="C48" i="2"/>
  <c r="C78" i="2" s="1"/>
  <c r="C128" i="2" s="1"/>
  <c r="C49" i="2"/>
  <c r="C85" i="2" s="1"/>
  <c r="C115" i="2" s="1"/>
  <c r="C50" i="2"/>
  <c r="C102" i="2" s="1"/>
  <c r="C133" i="2" s="1"/>
  <c r="C51" i="2"/>
  <c r="C93" i="2" s="1"/>
  <c r="C120" i="2" s="1"/>
  <c r="C52" i="2"/>
  <c r="C86" i="2" s="1"/>
  <c r="C118" i="2" s="1"/>
  <c r="C55" i="2"/>
  <c r="B55" i="2" s="1"/>
  <c r="B56" i="2"/>
  <c r="C58" i="2"/>
  <c r="C95" i="2" s="1"/>
  <c r="C59" i="2"/>
  <c r="C109" i="2" s="1"/>
  <c r="C119" i="2" s="1"/>
  <c r="C60" i="2"/>
  <c r="B60" i="2" s="1"/>
  <c r="C61" i="2"/>
  <c r="C94" i="2" s="1"/>
  <c r="C148" i="2" s="1"/>
  <c r="C62" i="2"/>
  <c r="B62" i="2" s="1"/>
  <c r="C63" i="2"/>
  <c r="B63" i="2" s="1"/>
  <c r="C64" i="2"/>
  <c r="B64" i="2" s="1"/>
  <c r="C65" i="2"/>
  <c r="C100" i="2" s="1"/>
  <c r="C66" i="2"/>
  <c r="C110" i="2" s="1"/>
  <c r="C129" i="2" s="1"/>
  <c r="C72" i="2"/>
  <c r="B72" i="2" s="1"/>
  <c r="C73" i="2"/>
  <c r="C74" i="2"/>
  <c r="B74" i="2" s="1"/>
  <c r="C76" i="2"/>
  <c r="C79" i="2" s="1"/>
  <c r="C39" i="2"/>
  <c r="B39" i="2" s="1"/>
  <c r="D40" i="1"/>
  <c r="D41" i="1"/>
  <c r="D43" i="1"/>
  <c r="D44" i="1"/>
  <c r="D45" i="1"/>
  <c r="D46" i="1"/>
  <c r="D47" i="1"/>
  <c r="D48" i="1"/>
  <c r="D49" i="1"/>
  <c r="D50" i="1"/>
  <c r="D51" i="1"/>
  <c r="D53" i="1"/>
  <c r="D54" i="1"/>
  <c r="D55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6" i="1"/>
  <c r="D77" i="1"/>
  <c r="D78" i="1"/>
  <c r="D79" i="1"/>
  <c r="D80" i="1"/>
  <c r="D81" i="1"/>
  <c r="D82" i="1"/>
  <c r="D83" i="1"/>
  <c r="D84" i="1"/>
  <c r="D85" i="1"/>
  <c r="D86" i="1"/>
  <c r="D87" i="1"/>
  <c r="D89" i="1"/>
  <c r="D90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5" i="1"/>
  <c r="D127" i="1"/>
  <c r="D128" i="1"/>
  <c r="D130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38" i="1"/>
  <c r="B42" i="2" l="1"/>
  <c r="B95" i="2" s="1"/>
  <c r="C107" i="2"/>
  <c r="C116" i="2" s="1"/>
  <c r="C99" i="2"/>
  <c r="B99" i="2" s="1"/>
  <c r="B98" i="2"/>
  <c r="B78" i="2"/>
  <c r="B140" i="2" s="1"/>
  <c r="B44" i="2"/>
  <c r="C97" i="2"/>
  <c r="B96" i="2"/>
  <c r="B91" i="2"/>
  <c r="B58" i="2"/>
  <c r="B90" i="2"/>
  <c r="C112" i="2"/>
  <c r="B112" i="2" s="1"/>
  <c r="B82" i="2"/>
  <c r="B51" i="2"/>
  <c r="C89" i="2"/>
  <c r="B59" i="2"/>
  <c r="B88" i="2"/>
  <c r="B66" i="2"/>
  <c r="B52" i="2"/>
  <c r="B61" i="2"/>
  <c r="B106" i="2" s="1"/>
  <c r="B50" i="2"/>
  <c r="B104" i="2"/>
  <c r="B84" i="2"/>
  <c r="B79" i="2"/>
  <c r="B85" i="2"/>
  <c r="B83" i="2"/>
  <c r="B109" i="2"/>
  <c r="B102" i="2"/>
  <c r="C92" i="2"/>
  <c r="B49" i="2"/>
  <c r="C103" i="2"/>
  <c r="C80" i="2"/>
  <c r="B108" i="2"/>
  <c r="C105" i="2"/>
  <c r="B81" i="2"/>
  <c r="B65" i="2"/>
  <c r="B110" i="2" s="1"/>
  <c r="B48" i="2"/>
  <c r="B40" i="2"/>
  <c r="B93" i="2" s="1"/>
  <c r="C87" i="2"/>
  <c r="C101" i="2"/>
  <c r="B101" i="2" s="1"/>
  <c r="B135" i="2" l="1"/>
  <c r="B86" i="2"/>
  <c r="B134" i="2"/>
  <c r="B128" i="2"/>
  <c r="B139" i="2"/>
  <c r="B97" i="2"/>
  <c r="C143" i="2"/>
  <c r="B105" i="2"/>
  <c r="C136" i="2"/>
  <c r="B80" i="2"/>
  <c r="B122" i="2" s="1"/>
  <c r="C127" i="2"/>
  <c r="B103" i="2"/>
  <c r="B145" i="2" s="1"/>
  <c r="C137" i="2"/>
  <c r="B137" i="2" s="1"/>
  <c r="B144" i="2"/>
  <c r="B123" i="2"/>
  <c r="B89" i="2"/>
  <c r="B126" i="2" s="1"/>
  <c r="C124" i="2"/>
  <c r="B87" i="2"/>
  <c r="C130" i="2"/>
  <c r="B130" i="2" s="1"/>
  <c r="B114" i="2"/>
  <c r="B113" i="2"/>
  <c r="B146" i="2"/>
  <c r="B142" i="2"/>
  <c r="B92" i="2"/>
  <c r="B119" i="2" s="1"/>
  <c r="C121" i="2"/>
  <c r="B111" i="2"/>
  <c r="B141" i="2"/>
  <c r="B115" i="2"/>
  <c r="B77" i="2"/>
  <c r="B116" i="2" s="1"/>
  <c r="B94" i="2"/>
  <c r="B148" i="2" s="1"/>
  <c r="B100" i="2"/>
  <c r="B129" i="2" s="1"/>
  <c r="B147" i="2" l="1"/>
  <c r="B132" i="2"/>
  <c r="B143" i="2"/>
  <c r="B138" i="2"/>
  <c r="B125" i="2"/>
  <c r="B121" i="2"/>
  <c r="B136" i="2"/>
  <c r="B131" i="2"/>
  <c r="B133" i="2"/>
  <c r="B120" i="2"/>
  <c r="B117" i="2"/>
  <c r="B118" i="2"/>
  <c r="B124" i="2"/>
  <c r="B127" i="2"/>
</calcChain>
</file>

<file path=xl/sharedStrings.xml><?xml version="1.0" encoding="utf-8"?>
<sst xmlns="http://schemas.openxmlformats.org/spreadsheetml/2006/main" count="450" uniqueCount="117">
  <si>
    <t>Race</t>
  </si>
  <si>
    <t>Year</t>
  </si>
  <si>
    <t>Track</t>
  </si>
  <si>
    <t>Type</t>
  </si>
  <si>
    <t>Daytona International Speedway (road course)</t>
  </si>
  <si>
    <t>Daytona International Speedway</t>
  </si>
  <si>
    <t>Homestead-Miami Speedway</t>
  </si>
  <si>
    <t>Las Vegas Motor Speedway</t>
  </si>
  <si>
    <t>Phoenix Raceway</t>
  </si>
  <si>
    <t>Atlanta Motor Speedway</t>
  </si>
  <si>
    <t>Bristol Motor Speedway (dirt)</t>
  </si>
  <si>
    <t>Martinsville Speedway</t>
  </si>
  <si>
    <t>Richmond Raceway</t>
  </si>
  <si>
    <t>Talladega Superspeedway</t>
  </si>
  <si>
    <t>Kansas Speedway</t>
  </si>
  <si>
    <t>Darlington Raceway</t>
  </si>
  <si>
    <t>Circuit of the Americas</t>
  </si>
  <si>
    <t>Charlotte Motor Speedway</t>
  </si>
  <si>
    <t>Sonoma Raceway</t>
  </si>
  <si>
    <t>Texas Motor Speedway</t>
  </si>
  <si>
    <t>Nashville Superspeedway</t>
  </si>
  <si>
    <t>Pocono Raceway</t>
  </si>
  <si>
    <t>Road America</t>
  </si>
  <si>
    <t>New Hampshire Motor Speedway</t>
  </si>
  <si>
    <t>Watkins Glen International</t>
  </si>
  <si>
    <t>Indianapolis Motor Speedway Road Course</t>
  </si>
  <si>
    <t>Michigan International Speedway</t>
  </si>
  <si>
    <t>Bristol Motor Speedway</t>
  </si>
  <si>
    <t>Charlotte Motor Speedway ROVAL</t>
  </si>
  <si>
    <t>Auto Club Speedway</t>
  </si>
  <si>
    <t>Dover Motor Speedway</t>
  </si>
  <si>
    <t>World Wide Technology Raceway</t>
  </si>
  <si>
    <t>Chevrolet</t>
  </si>
  <si>
    <t>Ford</t>
  </si>
  <si>
    <t>Toyota</t>
  </si>
  <si>
    <t>Chicago Street Course</t>
  </si>
  <si>
    <t>Indianapolis Motor Speedway</t>
  </si>
  <si>
    <t>Iowa Speedway</t>
  </si>
  <si>
    <t>Superspeedway</t>
  </si>
  <si>
    <t>Road course</t>
  </si>
  <si>
    <t>Intermediate (banked)</t>
  </si>
  <si>
    <t>Intermediate (flat)</t>
  </si>
  <si>
    <t>Dirt</t>
  </si>
  <si>
    <t>Short track</t>
  </si>
  <si>
    <t>Driver</t>
  </si>
  <si>
    <t>Team</t>
  </si>
  <si>
    <t>Manufacturer</t>
  </si>
  <si>
    <t>Chip Ganassi Racing</t>
  </si>
  <si>
    <t>Hendrick Motorsports</t>
  </si>
  <si>
    <t>JTG Daugherty Racing</t>
  </si>
  <si>
    <t>Richard Childress Racing</t>
  </si>
  <si>
    <t>Trackhouse Racing</t>
  </si>
  <si>
    <t>Front Row Motorsports</t>
  </si>
  <si>
    <t>Stewart-Haas Racing</t>
  </si>
  <si>
    <t>Team Penske</t>
  </si>
  <si>
    <t>Wood Brothers Racing</t>
  </si>
  <si>
    <t>Joe Gibbs Racing</t>
  </si>
  <si>
    <t>NA</t>
  </si>
  <si>
    <t>Roush Racing</t>
  </si>
  <si>
    <t>Spire Motorsports</t>
  </si>
  <si>
    <t>23XI Racing</t>
  </si>
  <si>
    <t>Legacy MC/Petty GMS</t>
  </si>
  <si>
    <t>Live Fast Motorsports</t>
  </si>
  <si>
    <t>Rick Ware Racing</t>
  </si>
  <si>
    <t>Starcom</t>
  </si>
  <si>
    <t>Kaulig Racing</t>
  </si>
  <si>
    <t>Kyle Larson</t>
  </si>
  <si>
    <t>Denny Hamlin</t>
  </si>
  <si>
    <t>Martin Truex Jr</t>
  </si>
  <si>
    <t>Kurt Busch</t>
  </si>
  <si>
    <t>Kevin Harvick</t>
  </si>
  <si>
    <t>Joey Logano</t>
  </si>
  <si>
    <t>Brad Keselowski</t>
  </si>
  <si>
    <t>Ryan Blaney</t>
  </si>
  <si>
    <t>Aric Almirola</t>
  </si>
  <si>
    <t>Christopher Bell</t>
  </si>
  <si>
    <t>Tyler Reddick</t>
  </si>
  <si>
    <t>Alex Bowman</t>
  </si>
  <si>
    <t>Chase Elliott</t>
  </si>
  <si>
    <t>William Byron</t>
  </si>
  <si>
    <t>Kyle Busch</t>
  </si>
  <si>
    <t>Michael McDowell</t>
  </si>
  <si>
    <t>Ross Chastain</t>
  </si>
  <si>
    <t>Chris Buescher</t>
  </si>
  <si>
    <t>Austin Dillon</t>
  </si>
  <si>
    <t>Ryan Preece</t>
  </si>
  <si>
    <t>Cole Custer</t>
  </si>
  <si>
    <t>Daniel Suarez</t>
  </si>
  <si>
    <t>Ricky Stenhouse Jr</t>
  </si>
  <si>
    <t>Ryan Newman</t>
  </si>
  <si>
    <t>Corey LaJoie</t>
  </si>
  <si>
    <t>Chase Briscoe</t>
  </si>
  <si>
    <t>Bubba Wallace</t>
  </si>
  <si>
    <t>Matt DiBenedetto</t>
  </si>
  <si>
    <t>Justin Haley</t>
  </si>
  <si>
    <t>Anthony Alfredo</t>
  </si>
  <si>
    <t>Erik Jones</t>
  </si>
  <si>
    <t>B.J. McLeod</t>
  </si>
  <si>
    <t>Josh Bilicki</t>
  </si>
  <si>
    <t>Joey Gase</t>
  </si>
  <si>
    <t>Quin Houff</t>
  </si>
  <si>
    <t>Garrett Smithley</t>
  </si>
  <si>
    <t>J.J. Yeley</t>
  </si>
  <si>
    <t>Austin Cindric</t>
  </si>
  <si>
    <t>Daniel Hemric</t>
  </si>
  <si>
    <t>Harrison Burton</t>
  </si>
  <si>
    <t>Todd Gilliland</t>
  </si>
  <si>
    <t>Ty Dillon</t>
  </si>
  <si>
    <t>Cody Ware</t>
  </si>
  <si>
    <t>A.J. Allmendinger</t>
  </si>
  <si>
    <t>Ty Gibbs</t>
  </si>
  <si>
    <t>Noah Gragson</t>
  </si>
  <si>
    <t>Carson Hocevar</t>
  </si>
  <si>
    <t>Zane Smith</t>
  </si>
  <si>
    <t>Josh Berry</t>
  </si>
  <si>
    <t>Kaz Grala</t>
  </si>
  <si>
    <t>John H. Nemechek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</si>
</sst>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BED83-3E32-8E4B-B3A8-3DA5FB30A07D}">
  <dimension ref="A1:D145"/>
  <sheetViews>
    <sheetView topLeftCell="A88" workbookViewId="0">
      <selection activeCell="F18" sqref="F18"/>
    </sheetView>
  </sheetViews>
  <sheetFormatPr baseColWidth="10" defaultRowHeight="16" x14ac:dyDescent="0.2"/>
  <cols>
    <col min="3" max="3" width="38.1640625" customWidth="1"/>
    <col min="4" max="4" width="19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2021</v>
      </c>
      <c r="C2" t="s">
        <v>5</v>
      </c>
      <c r="D2" t="s">
        <v>38</v>
      </c>
    </row>
    <row r="3" spans="1:4" x14ac:dyDescent="0.2">
      <c r="A3">
        <v>2</v>
      </c>
      <c r="B3">
        <v>2021</v>
      </c>
      <c r="C3" t="s">
        <v>4</v>
      </c>
      <c r="D3" t="s">
        <v>39</v>
      </c>
    </row>
    <row r="4" spans="1:4" x14ac:dyDescent="0.2">
      <c r="A4">
        <v>3</v>
      </c>
      <c r="B4">
        <v>2021</v>
      </c>
      <c r="C4" t="s">
        <v>6</v>
      </c>
      <c r="D4" t="s">
        <v>40</v>
      </c>
    </row>
    <row r="5" spans="1:4" x14ac:dyDescent="0.2">
      <c r="A5">
        <v>4</v>
      </c>
      <c r="B5">
        <v>2021</v>
      </c>
      <c r="C5" t="s">
        <v>7</v>
      </c>
      <c r="D5" t="s">
        <v>40</v>
      </c>
    </row>
    <row r="6" spans="1:4" x14ac:dyDescent="0.2">
      <c r="A6">
        <v>5</v>
      </c>
      <c r="B6">
        <v>2021</v>
      </c>
      <c r="C6" t="s">
        <v>8</v>
      </c>
      <c r="D6" t="s">
        <v>41</v>
      </c>
    </row>
    <row r="7" spans="1:4" x14ac:dyDescent="0.2">
      <c r="A7">
        <v>6</v>
      </c>
      <c r="B7">
        <v>2021</v>
      </c>
      <c r="C7" t="s">
        <v>9</v>
      </c>
      <c r="D7" t="s">
        <v>40</v>
      </c>
    </row>
    <row r="8" spans="1:4" x14ac:dyDescent="0.2">
      <c r="A8">
        <v>7</v>
      </c>
      <c r="B8">
        <v>2021</v>
      </c>
      <c r="C8" t="s">
        <v>10</v>
      </c>
      <c r="D8" t="s">
        <v>42</v>
      </c>
    </row>
    <row r="9" spans="1:4" x14ac:dyDescent="0.2">
      <c r="A9">
        <v>8</v>
      </c>
      <c r="B9">
        <v>2021</v>
      </c>
      <c r="C9" t="s">
        <v>11</v>
      </c>
      <c r="D9" t="s">
        <v>43</v>
      </c>
    </row>
    <row r="10" spans="1:4" x14ac:dyDescent="0.2">
      <c r="A10">
        <v>9</v>
      </c>
      <c r="B10">
        <v>2021</v>
      </c>
      <c r="C10" t="s">
        <v>12</v>
      </c>
      <c r="D10" t="s">
        <v>43</v>
      </c>
    </row>
    <row r="11" spans="1:4" x14ac:dyDescent="0.2">
      <c r="A11">
        <v>10</v>
      </c>
      <c r="B11">
        <v>2021</v>
      </c>
      <c r="C11" t="s">
        <v>13</v>
      </c>
      <c r="D11" t="s">
        <v>38</v>
      </c>
    </row>
    <row r="12" spans="1:4" x14ac:dyDescent="0.2">
      <c r="A12">
        <v>11</v>
      </c>
      <c r="B12">
        <v>2021</v>
      </c>
      <c r="C12" t="s">
        <v>14</v>
      </c>
      <c r="D12" t="s">
        <v>40</v>
      </c>
    </row>
    <row r="13" spans="1:4" x14ac:dyDescent="0.2">
      <c r="A13">
        <v>12</v>
      </c>
      <c r="B13">
        <v>2021</v>
      </c>
      <c r="C13" t="s">
        <v>15</v>
      </c>
      <c r="D13" t="s">
        <v>40</v>
      </c>
    </row>
    <row r="14" spans="1:4" x14ac:dyDescent="0.2">
      <c r="A14">
        <v>13</v>
      </c>
      <c r="B14">
        <v>2021</v>
      </c>
      <c r="C14" t="s">
        <v>30</v>
      </c>
      <c r="D14" t="s">
        <v>41</v>
      </c>
    </row>
    <row r="15" spans="1:4" x14ac:dyDescent="0.2">
      <c r="A15">
        <v>14</v>
      </c>
      <c r="B15">
        <v>2021</v>
      </c>
      <c r="C15" t="s">
        <v>16</v>
      </c>
      <c r="D15" t="s">
        <v>39</v>
      </c>
    </row>
    <row r="16" spans="1:4" x14ac:dyDescent="0.2">
      <c r="A16">
        <v>15</v>
      </c>
      <c r="B16">
        <v>2021</v>
      </c>
      <c r="C16" t="s">
        <v>17</v>
      </c>
      <c r="D16" t="s">
        <v>40</v>
      </c>
    </row>
    <row r="17" spans="1:4" x14ac:dyDescent="0.2">
      <c r="A17">
        <v>16</v>
      </c>
      <c r="B17">
        <v>2021</v>
      </c>
      <c r="C17" t="s">
        <v>18</v>
      </c>
      <c r="D17" t="s">
        <v>39</v>
      </c>
    </row>
    <row r="18" spans="1:4" x14ac:dyDescent="0.2">
      <c r="A18">
        <v>17</v>
      </c>
      <c r="B18">
        <v>2021</v>
      </c>
      <c r="C18" t="s">
        <v>20</v>
      </c>
      <c r="D18" t="s">
        <v>41</v>
      </c>
    </row>
    <row r="19" spans="1:4" x14ac:dyDescent="0.2">
      <c r="A19">
        <v>18</v>
      </c>
      <c r="B19">
        <v>2021</v>
      </c>
      <c r="C19" t="s">
        <v>21</v>
      </c>
      <c r="D19" t="s">
        <v>41</v>
      </c>
    </row>
    <row r="20" spans="1:4" x14ac:dyDescent="0.2">
      <c r="A20">
        <v>19</v>
      </c>
      <c r="B20">
        <v>2021</v>
      </c>
      <c r="C20" t="s">
        <v>21</v>
      </c>
      <c r="D20" t="s">
        <v>41</v>
      </c>
    </row>
    <row r="21" spans="1:4" x14ac:dyDescent="0.2">
      <c r="A21">
        <v>20</v>
      </c>
      <c r="B21">
        <v>2021</v>
      </c>
      <c r="C21" t="s">
        <v>22</v>
      </c>
      <c r="D21" t="s">
        <v>39</v>
      </c>
    </row>
    <row r="22" spans="1:4" x14ac:dyDescent="0.2">
      <c r="A22">
        <v>21</v>
      </c>
      <c r="B22">
        <v>2021</v>
      </c>
      <c r="C22" t="s">
        <v>9</v>
      </c>
      <c r="D22" t="s">
        <v>40</v>
      </c>
    </row>
    <row r="23" spans="1:4" x14ac:dyDescent="0.2">
      <c r="A23">
        <v>22</v>
      </c>
      <c r="B23">
        <v>2021</v>
      </c>
      <c r="C23" t="s">
        <v>23</v>
      </c>
      <c r="D23" t="s">
        <v>41</v>
      </c>
    </row>
    <row r="24" spans="1:4" x14ac:dyDescent="0.2">
      <c r="A24">
        <v>23</v>
      </c>
      <c r="B24">
        <v>2021</v>
      </c>
      <c r="C24" t="s">
        <v>24</v>
      </c>
      <c r="D24" t="s">
        <v>39</v>
      </c>
    </row>
    <row r="25" spans="1:4" x14ac:dyDescent="0.2">
      <c r="A25">
        <v>24</v>
      </c>
      <c r="B25">
        <v>2021</v>
      </c>
      <c r="C25" t="s">
        <v>25</v>
      </c>
      <c r="D25" t="s">
        <v>39</v>
      </c>
    </row>
    <row r="26" spans="1:4" x14ac:dyDescent="0.2">
      <c r="A26">
        <v>25</v>
      </c>
      <c r="B26">
        <v>2021</v>
      </c>
      <c r="C26" t="s">
        <v>26</v>
      </c>
      <c r="D26" t="s">
        <v>40</v>
      </c>
    </row>
    <row r="27" spans="1:4" x14ac:dyDescent="0.2">
      <c r="A27">
        <v>26</v>
      </c>
      <c r="B27">
        <v>2021</v>
      </c>
      <c r="C27" t="s">
        <v>5</v>
      </c>
      <c r="D27" t="s">
        <v>38</v>
      </c>
    </row>
    <row r="28" spans="1:4" x14ac:dyDescent="0.2">
      <c r="A28">
        <v>27</v>
      </c>
      <c r="B28">
        <v>2021</v>
      </c>
      <c r="C28" t="s">
        <v>15</v>
      </c>
      <c r="D28" t="s">
        <v>40</v>
      </c>
    </row>
    <row r="29" spans="1:4" x14ac:dyDescent="0.2">
      <c r="A29">
        <v>28</v>
      </c>
      <c r="B29">
        <v>2021</v>
      </c>
      <c r="C29" t="s">
        <v>12</v>
      </c>
      <c r="D29" t="s">
        <v>43</v>
      </c>
    </row>
    <row r="30" spans="1:4" x14ac:dyDescent="0.2">
      <c r="A30">
        <v>29</v>
      </c>
      <c r="B30">
        <v>2021</v>
      </c>
      <c r="C30" t="s">
        <v>27</v>
      </c>
      <c r="D30" t="s">
        <v>43</v>
      </c>
    </row>
    <row r="31" spans="1:4" x14ac:dyDescent="0.2">
      <c r="A31">
        <v>30</v>
      </c>
      <c r="B31">
        <v>2021</v>
      </c>
      <c r="C31" t="s">
        <v>7</v>
      </c>
      <c r="D31" t="s">
        <v>40</v>
      </c>
    </row>
    <row r="32" spans="1:4" x14ac:dyDescent="0.2">
      <c r="A32">
        <v>31</v>
      </c>
      <c r="B32">
        <v>2021</v>
      </c>
      <c r="C32" t="s">
        <v>13</v>
      </c>
      <c r="D32" t="s">
        <v>38</v>
      </c>
    </row>
    <row r="33" spans="1:4" x14ac:dyDescent="0.2">
      <c r="A33">
        <v>32</v>
      </c>
      <c r="B33">
        <v>2021</v>
      </c>
      <c r="C33" t="s">
        <v>28</v>
      </c>
      <c r="D33" t="s">
        <v>39</v>
      </c>
    </row>
    <row r="34" spans="1:4" x14ac:dyDescent="0.2">
      <c r="A34">
        <v>33</v>
      </c>
      <c r="B34">
        <v>2021</v>
      </c>
      <c r="C34" t="s">
        <v>19</v>
      </c>
      <c r="D34" t="s">
        <v>40</v>
      </c>
    </row>
    <row r="35" spans="1:4" x14ac:dyDescent="0.2">
      <c r="A35">
        <v>34</v>
      </c>
      <c r="B35">
        <v>2021</v>
      </c>
      <c r="C35" t="s">
        <v>14</v>
      </c>
      <c r="D35" t="s">
        <v>40</v>
      </c>
    </row>
    <row r="36" spans="1:4" x14ac:dyDescent="0.2">
      <c r="A36">
        <v>35</v>
      </c>
      <c r="B36">
        <v>2021</v>
      </c>
      <c r="C36" t="s">
        <v>11</v>
      </c>
      <c r="D36" t="s">
        <v>43</v>
      </c>
    </row>
    <row r="37" spans="1:4" x14ac:dyDescent="0.2">
      <c r="A37">
        <v>36</v>
      </c>
      <c r="B37">
        <v>2021</v>
      </c>
      <c r="C37" t="s">
        <v>8</v>
      </c>
      <c r="D37" t="s">
        <v>41</v>
      </c>
    </row>
    <row r="38" spans="1:4" x14ac:dyDescent="0.2">
      <c r="A38">
        <v>1</v>
      </c>
      <c r="B38">
        <v>2022</v>
      </c>
      <c r="C38" t="s">
        <v>5</v>
      </c>
      <c r="D38" t="str">
        <f>_xlfn.IFNA(VLOOKUP(C38,$C$2:$D$37,2,FALSE),"USER INPUT NEEDED")</f>
        <v>Superspeedway</v>
      </c>
    </row>
    <row r="39" spans="1:4" x14ac:dyDescent="0.2">
      <c r="A39">
        <v>2</v>
      </c>
      <c r="B39">
        <v>2022</v>
      </c>
      <c r="C39" t="s">
        <v>29</v>
      </c>
      <c r="D39" t="s">
        <v>40</v>
      </c>
    </row>
    <row r="40" spans="1:4" x14ac:dyDescent="0.2">
      <c r="A40">
        <v>3</v>
      </c>
      <c r="B40">
        <v>2022</v>
      </c>
      <c r="C40" t="s">
        <v>7</v>
      </c>
      <c r="D40" t="str">
        <f t="shared" ref="D40:D102" si="0">_xlfn.IFNA(VLOOKUP(C40,$C$2:$D$37,2,FALSE),"USER INPUT NEEDED")</f>
        <v>Intermediate (banked)</v>
      </c>
    </row>
    <row r="41" spans="1:4" x14ac:dyDescent="0.2">
      <c r="A41">
        <v>4</v>
      </c>
      <c r="B41">
        <v>2022</v>
      </c>
      <c r="C41" t="s">
        <v>8</v>
      </c>
      <c r="D41" t="str">
        <f t="shared" si="0"/>
        <v>Intermediate (flat)</v>
      </c>
    </row>
    <row r="42" spans="1:4" x14ac:dyDescent="0.2">
      <c r="A42">
        <v>5</v>
      </c>
      <c r="B42">
        <v>2022</v>
      </c>
      <c r="C42" t="s">
        <v>9</v>
      </c>
      <c r="D42" t="s">
        <v>38</v>
      </c>
    </row>
    <row r="43" spans="1:4" x14ac:dyDescent="0.2">
      <c r="A43">
        <v>6</v>
      </c>
      <c r="B43">
        <v>2022</v>
      </c>
      <c r="C43" t="s">
        <v>16</v>
      </c>
      <c r="D43" t="str">
        <f t="shared" si="0"/>
        <v>Road course</v>
      </c>
    </row>
    <row r="44" spans="1:4" x14ac:dyDescent="0.2">
      <c r="A44">
        <v>7</v>
      </c>
      <c r="B44">
        <v>2022</v>
      </c>
      <c r="C44" t="s">
        <v>12</v>
      </c>
      <c r="D44" t="str">
        <f t="shared" si="0"/>
        <v>Short track</v>
      </c>
    </row>
    <row r="45" spans="1:4" x14ac:dyDescent="0.2">
      <c r="A45">
        <v>8</v>
      </c>
      <c r="B45">
        <v>2022</v>
      </c>
      <c r="C45" t="s">
        <v>11</v>
      </c>
      <c r="D45" t="str">
        <f t="shared" si="0"/>
        <v>Short track</v>
      </c>
    </row>
    <row r="46" spans="1:4" x14ac:dyDescent="0.2">
      <c r="A46">
        <v>9</v>
      </c>
      <c r="B46">
        <v>2022</v>
      </c>
      <c r="C46" t="s">
        <v>10</v>
      </c>
      <c r="D46" t="str">
        <f t="shared" si="0"/>
        <v>Dirt</v>
      </c>
    </row>
    <row r="47" spans="1:4" x14ac:dyDescent="0.2">
      <c r="A47">
        <v>10</v>
      </c>
      <c r="B47">
        <v>2022</v>
      </c>
      <c r="C47" t="s">
        <v>13</v>
      </c>
      <c r="D47" t="str">
        <f t="shared" si="0"/>
        <v>Superspeedway</v>
      </c>
    </row>
    <row r="48" spans="1:4" x14ac:dyDescent="0.2">
      <c r="A48">
        <v>11</v>
      </c>
      <c r="B48">
        <v>2022</v>
      </c>
      <c r="C48" t="s">
        <v>30</v>
      </c>
      <c r="D48" t="str">
        <f t="shared" si="0"/>
        <v>Intermediate (flat)</v>
      </c>
    </row>
    <row r="49" spans="1:4" x14ac:dyDescent="0.2">
      <c r="A49">
        <v>12</v>
      </c>
      <c r="B49">
        <v>2022</v>
      </c>
      <c r="C49" t="s">
        <v>15</v>
      </c>
      <c r="D49" t="str">
        <f t="shared" si="0"/>
        <v>Intermediate (banked)</v>
      </c>
    </row>
    <row r="50" spans="1:4" x14ac:dyDescent="0.2">
      <c r="A50">
        <v>13</v>
      </c>
      <c r="B50">
        <v>2022</v>
      </c>
      <c r="C50" t="s">
        <v>14</v>
      </c>
      <c r="D50" t="str">
        <f t="shared" si="0"/>
        <v>Intermediate (banked)</v>
      </c>
    </row>
    <row r="51" spans="1:4" x14ac:dyDescent="0.2">
      <c r="A51">
        <v>14</v>
      </c>
      <c r="B51">
        <v>2022</v>
      </c>
      <c r="C51" t="s">
        <v>17</v>
      </c>
      <c r="D51" t="str">
        <f t="shared" si="0"/>
        <v>Intermediate (banked)</v>
      </c>
    </row>
    <row r="52" spans="1:4" x14ac:dyDescent="0.2">
      <c r="A52">
        <v>15</v>
      </c>
      <c r="B52">
        <v>2022</v>
      </c>
      <c r="C52" t="s">
        <v>31</v>
      </c>
      <c r="D52" t="s">
        <v>41</v>
      </c>
    </row>
    <row r="53" spans="1:4" x14ac:dyDescent="0.2">
      <c r="A53">
        <v>16</v>
      </c>
      <c r="B53">
        <v>2022</v>
      </c>
      <c r="C53" t="s">
        <v>18</v>
      </c>
      <c r="D53" t="str">
        <f t="shared" si="0"/>
        <v>Road course</v>
      </c>
    </row>
    <row r="54" spans="1:4" x14ac:dyDescent="0.2">
      <c r="A54">
        <v>17</v>
      </c>
      <c r="B54">
        <v>2022</v>
      </c>
      <c r="C54" t="s">
        <v>20</v>
      </c>
      <c r="D54" t="str">
        <f t="shared" si="0"/>
        <v>Intermediate (flat)</v>
      </c>
    </row>
    <row r="55" spans="1:4" x14ac:dyDescent="0.2">
      <c r="A55">
        <v>18</v>
      </c>
      <c r="B55">
        <v>2022</v>
      </c>
      <c r="C55" t="s">
        <v>22</v>
      </c>
      <c r="D55" t="str">
        <f t="shared" si="0"/>
        <v>Road course</v>
      </c>
    </row>
    <row r="56" spans="1:4" x14ac:dyDescent="0.2">
      <c r="A56">
        <v>19</v>
      </c>
      <c r="B56">
        <v>2022</v>
      </c>
      <c r="C56" t="s">
        <v>9</v>
      </c>
      <c r="D56" t="s">
        <v>38</v>
      </c>
    </row>
    <row r="57" spans="1:4" x14ac:dyDescent="0.2">
      <c r="A57">
        <v>20</v>
      </c>
      <c r="B57">
        <v>2022</v>
      </c>
      <c r="C57" t="s">
        <v>23</v>
      </c>
      <c r="D57" t="str">
        <f t="shared" si="0"/>
        <v>Intermediate (flat)</v>
      </c>
    </row>
    <row r="58" spans="1:4" x14ac:dyDescent="0.2">
      <c r="A58">
        <v>21</v>
      </c>
      <c r="B58">
        <v>2022</v>
      </c>
      <c r="C58" t="s">
        <v>21</v>
      </c>
      <c r="D58" t="str">
        <f t="shared" si="0"/>
        <v>Intermediate (flat)</v>
      </c>
    </row>
    <row r="59" spans="1:4" x14ac:dyDescent="0.2">
      <c r="A59">
        <v>22</v>
      </c>
      <c r="B59">
        <v>2022</v>
      </c>
      <c r="C59" t="s">
        <v>25</v>
      </c>
      <c r="D59" t="str">
        <f t="shared" si="0"/>
        <v>Road course</v>
      </c>
    </row>
    <row r="60" spans="1:4" x14ac:dyDescent="0.2">
      <c r="A60">
        <v>23</v>
      </c>
      <c r="B60">
        <v>2022</v>
      </c>
      <c r="C60" t="s">
        <v>26</v>
      </c>
      <c r="D60" t="str">
        <f t="shared" si="0"/>
        <v>Intermediate (banked)</v>
      </c>
    </row>
    <row r="61" spans="1:4" x14ac:dyDescent="0.2">
      <c r="A61">
        <v>24</v>
      </c>
      <c r="B61">
        <v>2022</v>
      </c>
      <c r="C61" t="s">
        <v>12</v>
      </c>
      <c r="D61" t="str">
        <f t="shared" si="0"/>
        <v>Short track</v>
      </c>
    </row>
    <row r="62" spans="1:4" x14ac:dyDescent="0.2">
      <c r="A62">
        <v>25</v>
      </c>
      <c r="B62">
        <v>2022</v>
      </c>
      <c r="C62" t="s">
        <v>24</v>
      </c>
      <c r="D62" t="str">
        <f t="shared" si="0"/>
        <v>Road course</v>
      </c>
    </row>
    <row r="63" spans="1:4" x14ac:dyDescent="0.2">
      <c r="A63">
        <v>26</v>
      </c>
      <c r="B63">
        <v>2022</v>
      </c>
      <c r="C63" t="s">
        <v>5</v>
      </c>
      <c r="D63" t="str">
        <f t="shared" si="0"/>
        <v>Superspeedway</v>
      </c>
    </row>
    <row r="64" spans="1:4" x14ac:dyDescent="0.2">
      <c r="A64">
        <v>27</v>
      </c>
      <c r="B64">
        <v>2022</v>
      </c>
      <c r="C64" t="s">
        <v>15</v>
      </c>
      <c r="D64" t="str">
        <f t="shared" si="0"/>
        <v>Intermediate (banked)</v>
      </c>
    </row>
    <row r="65" spans="1:4" x14ac:dyDescent="0.2">
      <c r="A65">
        <v>28</v>
      </c>
      <c r="B65">
        <v>2022</v>
      </c>
      <c r="C65" t="s">
        <v>14</v>
      </c>
      <c r="D65" t="str">
        <f t="shared" si="0"/>
        <v>Intermediate (banked)</v>
      </c>
    </row>
    <row r="66" spans="1:4" x14ac:dyDescent="0.2">
      <c r="A66">
        <v>29</v>
      </c>
      <c r="B66">
        <v>2022</v>
      </c>
      <c r="C66" t="s">
        <v>27</v>
      </c>
      <c r="D66" t="str">
        <f t="shared" si="0"/>
        <v>Short track</v>
      </c>
    </row>
    <row r="67" spans="1:4" x14ac:dyDescent="0.2">
      <c r="A67">
        <v>30</v>
      </c>
      <c r="B67">
        <v>2022</v>
      </c>
      <c r="C67" t="s">
        <v>19</v>
      </c>
      <c r="D67" t="str">
        <f t="shared" si="0"/>
        <v>Intermediate (banked)</v>
      </c>
    </row>
    <row r="68" spans="1:4" x14ac:dyDescent="0.2">
      <c r="A68">
        <v>31</v>
      </c>
      <c r="B68">
        <v>2022</v>
      </c>
      <c r="C68" t="s">
        <v>13</v>
      </c>
      <c r="D68" t="str">
        <f t="shared" si="0"/>
        <v>Superspeedway</v>
      </c>
    </row>
    <row r="69" spans="1:4" x14ac:dyDescent="0.2">
      <c r="A69">
        <v>32</v>
      </c>
      <c r="B69">
        <v>2022</v>
      </c>
      <c r="C69" t="s">
        <v>28</v>
      </c>
      <c r="D69" t="str">
        <f t="shared" si="0"/>
        <v>Road course</v>
      </c>
    </row>
    <row r="70" spans="1:4" x14ac:dyDescent="0.2">
      <c r="A70">
        <v>33</v>
      </c>
      <c r="B70">
        <v>2022</v>
      </c>
      <c r="C70" t="s">
        <v>7</v>
      </c>
      <c r="D70" t="str">
        <f t="shared" si="0"/>
        <v>Intermediate (banked)</v>
      </c>
    </row>
    <row r="71" spans="1:4" x14ac:dyDescent="0.2">
      <c r="A71">
        <v>34</v>
      </c>
      <c r="B71">
        <v>2022</v>
      </c>
      <c r="C71" t="s">
        <v>6</v>
      </c>
      <c r="D71" t="str">
        <f t="shared" si="0"/>
        <v>Intermediate (banked)</v>
      </c>
    </row>
    <row r="72" spans="1:4" x14ac:dyDescent="0.2">
      <c r="A72">
        <v>35</v>
      </c>
      <c r="B72">
        <v>2022</v>
      </c>
      <c r="C72" t="s">
        <v>11</v>
      </c>
      <c r="D72" t="str">
        <f t="shared" si="0"/>
        <v>Short track</v>
      </c>
    </row>
    <row r="73" spans="1:4" x14ac:dyDescent="0.2">
      <c r="A73">
        <v>36</v>
      </c>
      <c r="B73">
        <v>2022</v>
      </c>
      <c r="C73" s="1" t="s">
        <v>8</v>
      </c>
      <c r="D73" t="str">
        <f t="shared" si="0"/>
        <v>Intermediate (flat)</v>
      </c>
    </row>
    <row r="74" spans="1:4" x14ac:dyDescent="0.2">
      <c r="A74">
        <v>1</v>
      </c>
      <c r="B74">
        <v>2023</v>
      </c>
      <c r="C74" t="s">
        <v>5</v>
      </c>
      <c r="D74" t="str">
        <f t="shared" si="0"/>
        <v>Superspeedway</v>
      </c>
    </row>
    <row r="75" spans="1:4" x14ac:dyDescent="0.2">
      <c r="A75">
        <v>2</v>
      </c>
      <c r="B75">
        <v>2023</v>
      </c>
      <c r="C75" t="s">
        <v>29</v>
      </c>
      <c r="D75" t="s">
        <v>40</v>
      </c>
    </row>
    <row r="76" spans="1:4" x14ac:dyDescent="0.2">
      <c r="A76">
        <v>3</v>
      </c>
      <c r="B76">
        <v>2023</v>
      </c>
      <c r="C76" t="s">
        <v>7</v>
      </c>
      <c r="D76" t="str">
        <f t="shared" si="0"/>
        <v>Intermediate (banked)</v>
      </c>
    </row>
    <row r="77" spans="1:4" x14ac:dyDescent="0.2">
      <c r="A77">
        <v>4</v>
      </c>
      <c r="B77">
        <v>2023</v>
      </c>
      <c r="C77" t="s">
        <v>8</v>
      </c>
      <c r="D77" t="str">
        <f t="shared" si="0"/>
        <v>Intermediate (flat)</v>
      </c>
    </row>
    <row r="78" spans="1:4" x14ac:dyDescent="0.2">
      <c r="A78">
        <v>5</v>
      </c>
      <c r="B78">
        <v>2023</v>
      </c>
      <c r="C78" t="s">
        <v>9</v>
      </c>
      <c r="D78" t="str">
        <f t="shared" si="0"/>
        <v>Intermediate (banked)</v>
      </c>
    </row>
    <row r="79" spans="1:4" x14ac:dyDescent="0.2">
      <c r="A79">
        <v>6</v>
      </c>
      <c r="B79">
        <v>2023</v>
      </c>
      <c r="C79" t="s">
        <v>16</v>
      </c>
      <c r="D79" t="str">
        <f t="shared" si="0"/>
        <v>Road course</v>
      </c>
    </row>
    <row r="80" spans="1:4" x14ac:dyDescent="0.2">
      <c r="A80">
        <v>7</v>
      </c>
      <c r="B80">
        <v>2023</v>
      </c>
      <c r="C80" t="s">
        <v>12</v>
      </c>
      <c r="D80" t="str">
        <f t="shared" si="0"/>
        <v>Short track</v>
      </c>
    </row>
    <row r="81" spans="1:4" x14ac:dyDescent="0.2">
      <c r="A81">
        <v>8</v>
      </c>
      <c r="B81">
        <v>2023</v>
      </c>
      <c r="C81" t="s">
        <v>10</v>
      </c>
      <c r="D81" t="str">
        <f t="shared" si="0"/>
        <v>Dirt</v>
      </c>
    </row>
    <row r="82" spans="1:4" x14ac:dyDescent="0.2">
      <c r="A82">
        <v>9</v>
      </c>
      <c r="B82">
        <v>2023</v>
      </c>
      <c r="C82" t="s">
        <v>11</v>
      </c>
      <c r="D82" t="str">
        <f t="shared" si="0"/>
        <v>Short track</v>
      </c>
    </row>
    <row r="83" spans="1:4" x14ac:dyDescent="0.2">
      <c r="A83">
        <v>10</v>
      </c>
      <c r="B83">
        <v>2023</v>
      </c>
      <c r="C83" t="s">
        <v>13</v>
      </c>
      <c r="D83" t="str">
        <f t="shared" si="0"/>
        <v>Superspeedway</v>
      </c>
    </row>
    <row r="84" spans="1:4" x14ac:dyDescent="0.2">
      <c r="A84">
        <v>11</v>
      </c>
      <c r="B84">
        <v>2023</v>
      </c>
      <c r="C84" t="s">
        <v>30</v>
      </c>
      <c r="D84" t="str">
        <f t="shared" si="0"/>
        <v>Intermediate (flat)</v>
      </c>
    </row>
    <row r="85" spans="1:4" x14ac:dyDescent="0.2">
      <c r="A85">
        <v>12</v>
      </c>
      <c r="B85">
        <v>2023</v>
      </c>
      <c r="C85" t="s">
        <v>14</v>
      </c>
      <c r="D85" t="str">
        <f t="shared" si="0"/>
        <v>Intermediate (banked)</v>
      </c>
    </row>
    <row r="86" spans="1:4" x14ac:dyDescent="0.2">
      <c r="A86">
        <v>13</v>
      </c>
      <c r="B86">
        <v>2023</v>
      </c>
      <c r="C86" t="s">
        <v>15</v>
      </c>
      <c r="D86" t="str">
        <f t="shared" si="0"/>
        <v>Intermediate (banked)</v>
      </c>
    </row>
    <row r="87" spans="1:4" x14ac:dyDescent="0.2">
      <c r="A87">
        <v>14</v>
      </c>
      <c r="B87">
        <v>2023</v>
      </c>
      <c r="C87" t="s">
        <v>17</v>
      </c>
      <c r="D87" t="str">
        <f t="shared" si="0"/>
        <v>Intermediate (banked)</v>
      </c>
    </row>
    <row r="88" spans="1:4" x14ac:dyDescent="0.2">
      <c r="A88">
        <v>15</v>
      </c>
      <c r="B88">
        <v>2023</v>
      </c>
      <c r="C88" t="s">
        <v>31</v>
      </c>
      <c r="D88" t="s">
        <v>41</v>
      </c>
    </row>
    <row r="89" spans="1:4" x14ac:dyDescent="0.2">
      <c r="A89">
        <v>16</v>
      </c>
      <c r="B89">
        <v>2023</v>
      </c>
      <c r="C89" t="s">
        <v>18</v>
      </c>
      <c r="D89" t="str">
        <f t="shared" si="0"/>
        <v>Road course</v>
      </c>
    </row>
    <row r="90" spans="1:4" x14ac:dyDescent="0.2">
      <c r="A90">
        <v>17</v>
      </c>
      <c r="B90">
        <v>2023</v>
      </c>
      <c r="C90" t="s">
        <v>20</v>
      </c>
      <c r="D90" t="str">
        <f t="shared" si="0"/>
        <v>Intermediate (flat)</v>
      </c>
    </row>
    <row r="91" spans="1:4" x14ac:dyDescent="0.2">
      <c r="A91">
        <v>18</v>
      </c>
      <c r="B91">
        <v>2023</v>
      </c>
      <c r="C91" t="s">
        <v>35</v>
      </c>
      <c r="D91" t="s">
        <v>39</v>
      </c>
    </row>
    <row r="92" spans="1:4" x14ac:dyDescent="0.2">
      <c r="A92">
        <v>19</v>
      </c>
      <c r="B92">
        <v>2023</v>
      </c>
      <c r="C92" t="s">
        <v>9</v>
      </c>
      <c r="D92" t="str">
        <f t="shared" si="0"/>
        <v>Intermediate (banked)</v>
      </c>
    </row>
    <row r="93" spans="1:4" x14ac:dyDescent="0.2">
      <c r="A93">
        <v>20</v>
      </c>
      <c r="B93">
        <v>2023</v>
      </c>
      <c r="C93" t="s">
        <v>23</v>
      </c>
      <c r="D93" t="str">
        <f t="shared" si="0"/>
        <v>Intermediate (flat)</v>
      </c>
    </row>
    <row r="94" spans="1:4" x14ac:dyDescent="0.2">
      <c r="A94">
        <v>21</v>
      </c>
      <c r="B94">
        <v>2023</v>
      </c>
      <c r="C94" t="s">
        <v>21</v>
      </c>
      <c r="D94" t="str">
        <f t="shared" si="0"/>
        <v>Intermediate (flat)</v>
      </c>
    </row>
    <row r="95" spans="1:4" x14ac:dyDescent="0.2">
      <c r="A95">
        <v>22</v>
      </c>
      <c r="B95">
        <v>2023</v>
      </c>
      <c r="C95" t="s">
        <v>12</v>
      </c>
      <c r="D95" t="str">
        <f t="shared" si="0"/>
        <v>Short track</v>
      </c>
    </row>
    <row r="96" spans="1:4" x14ac:dyDescent="0.2">
      <c r="A96">
        <v>23</v>
      </c>
      <c r="B96">
        <v>2023</v>
      </c>
      <c r="C96" t="s">
        <v>26</v>
      </c>
      <c r="D96" t="str">
        <f t="shared" si="0"/>
        <v>Intermediate (banked)</v>
      </c>
    </row>
    <row r="97" spans="1:4" x14ac:dyDescent="0.2">
      <c r="A97">
        <v>24</v>
      </c>
      <c r="B97">
        <v>2023</v>
      </c>
      <c r="C97" t="s">
        <v>25</v>
      </c>
      <c r="D97" t="str">
        <f t="shared" si="0"/>
        <v>Road course</v>
      </c>
    </row>
    <row r="98" spans="1:4" x14ac:dyDescent="0.2">
      <c r="A98">
        <v>25</v>
      </c>
      <c r="B98">
        <v>2023</v>
      </c>
      <c r="C98" t="s">
        <v>24</v>
      </c>
      <c r="D98" t="str">
        <f t="shared" si="0"/>
        <v>Road course</v>
      </c>
    </row>
    <row r="99" spans="1:4" x14ac:dyDescent="0.2">
      <c r="A99">
        <v>26</v>
      </c>
      <c r="B99">
        <v>2023</v>
      </c>
      <c r="C99" t="s">
        <v>5</v>
      </c>
      <c r="D99" t="str">
        <f t="shared" si="0"/>
        <v>Superspeedway</v>
      </c>
    </row>
    <row r="100" spans="1:4" x14ac:dyDescent="0.2">
      <c r="A100">
        <v>27</v>
      </c>
      <c r="B100">
        <v>2023</v>
      </c>
      <c r="C100" t="s">
        <v>15</v>
      </c>
      <c r="D100" t="str">
        <f t="shared" si="0"/>
        <v>Intermediate (banked)</v>
      </c>
    </row>
    <row r="101" spans="1:4" x14ac:dyDescent="0.2">
      <c r="A101">
        <v>28</v>
      </c>
      <c r="B101">
        <v>2023</v>
      </c>
      <c r="C101" t="s">
        <v>14</v>
      </c>
      <c r="D101" t="str">
        <f t="shared" si="0"/>
        <v>Intermediate (banked)</v>
      </c>
    </row>
    <row r="102" spans="1:4" x14ac:dyDescent="0.2">
      <c r="A102">
        <v>29</v>
      </c>
      <c r="B102">
        <v>2023</v>
      </c>
      <c r="C102" t="s">
        <v>27</v>
      </c>
      <c r="D102" t="str">
        <f t="shared" si="0"/>
        <v>Short track</v>
      </c>
    </row>
    <row r="103" spans="1:4" x14ac:dyDescent="0.2">
      <c r="A103">
        <v>30</v>
      </c>
      <c r="B103">
        <v>2023</v>
      </c>
      <c r="C103" t="s">
        <v>19</v>
      </c>
      <c r="D103" t="str">
        <f t="shared" ref="D103:D145" si="1">_xlfn.IFNA(VLOOKUP(C103,$C$2:$D$37,2,FALSE),"USER INPUT NEEDED")</f>
        <v>Intermediate (banked)</v>
      </c>
    </row>
    <row r="104" spans="1:4" x14ac:dyDescent="0.2">
      <c r="A104">
        <v>31</v>
      </c>
      <c r="B104">
        <v>2023</v>
      </c>
      <c r="C104" t="s">
        <v>13</v>
      </c>
      <c r="D104" t="str">
        <f t="shared" si="1"/>
        <v>Superspeedway</v>
      </c>
    </row>
    <row r="105" spans="1:4" x14ac:dyDescent="0.2">
      <c r="A105">
        <v>32</v>
      </c>
      <c r="B105">
        <v>2023</v>
      </c>
      <c r="C105" t="s">
        <v>28</v>
      </c>
      <c r="D105" t="str">
        <f t="shared" si="1"/>
        <v>Road course</v>
      </c>
    </row>
    <row r="106" spans="1:4" x14ac:dyDescent="0.2">
      <c r="A106">
        <v>33</v>
      </c>
      <c r="B106">
        <v>2023</v>
      </c>
      <c r="C106" t="s">
        <v>7</v>
      </c>
      <c r="D106" t="str">
        <f t="shared" si="1"/>
        <v>Intermediate (banked)</v>
      </c>
    </row>
    <row r="107" spans="1:4" x14ac:dyDescent="0.2">
      <c r="A107">
        <v>34</v>
      </c>
      <c r="B107">
        <v>2023</v>
      </c>
      <c r="C107" t="s">
        <v>6</v>
      </c>
      <c r="D107" t="str">
        <f t="shared" si="1"/>
        <v>Intermediate (banked)</v>
      </c>
    </row>
    <row r="108" spans="1:4" x14ac:dyDescent="0.2">
      <c r="A108">
        <v>35</v>
      </c>
      <c r="B108">
        <v>2023</v>
      </c>
      <c r="C108" t="s">
        <v>11</v>
      </c>
      <c r="D108" t="str">
        <f t="shared" si="1"/>
        <v>Short track</v>
      </c>
    </row>
    <row r="109" spans="1:4" x14ac:dyDescent="0.2">
      <c r="A109">
        <v>36</v>
      </c>
      <c r="B109">
        <v>2023</v>
      </c>
      <c r="C109" t="s">
        <v>8</v>
      </c>
      <c r="D109" t="str">
        <f t="shared" si="1"/>
        <v>Intermediate (flat)</v>
      </c>
    </row>
    <row r="110" spans="1:4" x14ac:dyDescent="0.2">
      <c r="A110">
        <v>1</v>
      </c>
      <c r="B110">
        <v>2024</v>
      </c>
      <c r="C110" t="s">
        <v>5</v>
      </c>
      <c r="D110" t="str">
        <f t="shared" si="1"/>
        <v>Superspeedway</v>
      </c>
    </row>
    <row r="111" spans="1:4" x14ac:dyDescent="0.2">
      <c r="A111">
        <v>2</v>
      </c>
      <c r="B111">
        <v>2024</v>
      </c>
      <c r="C111" t="s">
        <v>9</v>
      </c>
      <c r="D111" t="str">
        <f t="shared" si="1"/>
        <v>Intermediate (banked)</v>
      </c>
    </row>
    <row r="112" spans="1:4" x14ac:dyDescent="0.2">
      <c r="A112">
        <v>3</v>
      </c>
      <c r="B112">
        <v>2024</v>
      </c>
      <c r="C112" t="s">
        <v>7</v>
      </c>
      <c r="D112" t="str">
        <f t="shared" si="1"/>
        <v>Intermediate (banked)</v>
      </c>
    </row>
    <row r="113" spans="1:4" x14ac:dyDescent="0.2">
      <c r="A113">
        <v>4</v>
      </c>
      <c r="B113">
        <v>2024</v>
      </c>
      <c r="C113" t="s">
        <v>8</v>
      </c>
      <c r="D113" t="str">
        <f t="shared" si="1"/>
        <v>Intermediate (flat)</v>
      </c>
    </row>
    <row r="114" spans="1:4" x14ac:dyDescent="0.2">
      <c r="A114">
        <v>5</v>
      </c>
      <c r="B114">
        <v>2024</v>
      </c>
      <c r="C114" t="s">
        <v>27</v>
      </c>
      <c r="D114" t="str">
        <f t="shared" si="1"/>
        <v>Short track</v>
      </c>
    </row>
    <row r="115" spans="1:4" x14ac:dyDescent="0.2">
      <c r="A115">
        <v>6</v>
      </c>
      <c r="B115">
        <v>2024</v>
      </c>
      <c r="C115" t="s">
        <v>16</v>
      </c>
      <c r="D115" t="str">
        <f t="shared" si="1"/>
        <v>Road course</v>
      </c>
    </row>
    <row r="116" spans="1:4" x14ac:dyDescent="0.2">
      <c r="A116">
        <v>7</v>
      </c>
      <c r="B116">
        <v>2024</v>
      </c>
      <c r="C116" t="s">
        <v>12</v>
      </c>
      <c r="D116" t="str">
        <f t="shared" si="1"/>
        <v>Short track</v>
      </c>
    </row>
    <row r="117" spans="1:4" x14ac:dyDescent="0.2">
      <c r="A117">
        <v>8</v>
      </c>
      <c r="B117">
        <v>2024</v>
      </c>
      <c r="C117" t="s">
        <v>11</v>
      </c>
      <c r="D117" t="str">
        <f t="shared" si="1"/>
        <v>Short track</v>
      </c>
    </row>
    <row r="118" spans="1:4" x14ac:dyDescent="0.2">
      <c r="A118">
        <v>9</v>
      </c>
      <c r="B118">
        <v>2024</v>
      </c>
      <c r="C118" t="s">
        <v>19</v>
      </c>
      <c r="D118" t="str">
        <f t="shared" si="1"/>
        <v>Intermediate (banked)</v>
      </c>
    </row>
    <row r="119" spans="1:4" x14ac:dyDescent="0.2">
      <c r="A119">
        <v>10</v>
      </c>
      <c r="B119">
        <v>2024</v>
      </c>
      <c r="C119" t="s">
        <v>13</v>
      </c>
      <c r="D119" t="str">
        <f t="shared" si="1"/>
        <v>Superspeedway</v>
      </c>
    </row>
    <row r="120" spans="1:4" x14ac:dyDescent="0.2">
      <c r="A120">
        <v>11</v>
      </c>
      <c r="B120">
        <v>2024</v>
      </c>
      <c r="C120" t="s">
        <v>30</v>
      </c>
      <c r="D120" t="str">
        <f t="shared" si="1"/>
        <v>Intermediate (flat)</v>
      </c>
    </row>
    <row r="121" spans="1:4" x14ac:dyDescent="0.2">
      <c r="A121">
        <v>12</v>
      </c>
      <c r="B121">
        <v>2024</v>
      </c>
      <c r="C121" t="s">
        <v>14</v>
      </c>
      <c r="D121" t="str">
        <f t="shared" si="1"/>
        <v>Intermediate (banked)</v>
      </c>
    </row>
    <row r="122" spans="1:4" x14ac:dyDescent="0.2">
      <c r="A122">
        <v>13</v>
      </c>
      <c r="B122">
        <v>2024</v>
      </c>
      <c r="C122" t="s">
        <v>15</v>
      </c>
      <c r="D122" t="str">
        <f t="shared" si="1"/>
        <v>Intermediate (banked)</v>
      </c>
    </row>
    <row r="123" spans="1:4" x14ac:dyDescent="0.2">
      <c r="A123">
        <v>14</v>
      </c>
      <c r="B123">
        <v>2024</v>
      </c>
      <c r="C123" t="s">
        <v>17</v>
      </c>
      <c r="D123" t="str">
        <f t="shared" si="1"/>
        <v>Intermediate (banked)</v>
      </c>
    </row>
    <row r="124" spans="1:4" x14ac:dyDescent="0.2">
      <c r="A124">
        <v>15</v>
      </c>
      <c r="B124">
        <v>2024</v>
      </c>
      <c r="C124" t="s">
        <v>31</v>
      </c>
      <c r="D124" t="s">
        <v>41</v>
      </c>
    </row>
    <row r="125" spans="1:4" x14ac:dyDescent="0.2">
      <c r="A125">
        <v>16</v>
      </c>
      <c r="B125">
        <v>2024</v>
      </c>
      <c r="C125" t="s">
        <v>18</v>
      </c>
      <c r="D125" t="str">
        <f t="shared" si="1"/>
        <v>Road course</v>
      </c>
    </row>
    <row r="126" spans="1:4" x14ac:dyDescent="0.2">
      <c r="A126">
        <v>17</v>
      </c>
      <c r="B126">
        <v>2024</v>
      </c>
      <c r="C126" t="s">
        <v>37</v>
      </c>
      <c r="D126" t="s">
        <v>40</v>
      </c>
    </row>
    <row r="127" spans="1:4" x14ac:dyDescent="0.2">
      <c r="A127">
        <v>18</v>
      </c>
      <c r="B127">
        <v>2024</v>
      </c>
      <c r="C127" t="s">
        <v>23</v>
      </c>
      <c r="D127" t="str">
        <f t="shared" si="1"/>
        <v>Intermediate (flat)</v>
      </c>
    </row>
    <row r="128" spans="1:4" x14ac:dyDescent="0.2">
      <c r="A128">
        <v>19</v>
      </c>
      <c r="B128">
        <v>2024</v>
      </c>
      <c r="C128" t="s">
        <v>20</v>
      </c>
      <c r="D128" t="str">
        <f t="shared" si="1"/>
        <v>Intermediate (flat)</v>
      </c>
    </row>
    <row r="129" spans="1:4" x14ac:dyDescent="0.2">
      <c r="A129">
        <v>20</v>
      </c>
      <c r="B129">
        <v>2024</v>
      </c>
      <c r="C129" t="s">
        <v>35</v>
      </c>
      <c r="D129" t="s">
        <v>39</v>
      </c>
    </row>
    <row r="130" spans="1:4" x14ac:dyDescent="0.2">
      <c r="A130">
        <v>21</v>
      </c>
      <c r="B130">
        <v>2024</v>
      </c>
      <c r="C130" t="s">
        <v>21</v>
      </c>
      <c r="D130" t="str">
        <f t="shared" si="1"/>
        <v>Intermediate (flat)</v>
      </c>
    </row>
    <row r="131" spans="1:4" x14ac:dyDescent="0.2">
      <c r="A131">
        <v>22</v>
      </c>
      <c r="B131">
        <v>2024</v>
      </c>
      <c r="C131" t="s">
        <v>36</v>
      </c>
      <c r="D131" t="s">
        <v>41</v>
      </c>
    </row>
    <row r="132" spans="1:4" x14ac:dyDescent="0.2">
      <c r="A132">
        <v>23</v>
      </c>
      <c r="B132">
        <v>2024</v>
      </c>
      <c r="C132" t="s">
        <v>12</v>
      </c>
      <c r="D132" t="str">
        <f t="shared" si="1"/>
        <v>Short track</v>
      </c>
    </row>
    <row r="133" spans="1:4" x14ac:dyDescent="0.2">
      <c r="A133">
        <v>24</v>
      </c>
      <c r="B133">
        <v>2024</v>
      </c>
      <c r="C133" t="s">
        <v>26</v>
      </c>
      <c r="D133" t="str">
        <f t="shared" si="1"/>
        <v>Intermediate (banked)</v>
      </c>
    </row>
    <row r="134" spans="1:4" x14ac:dyDescent="0.2">
      <c r="A134">
        <v>25</v>
      </c>
      <c r="B134">
        <v>2024</v>
      </c>
      <c r="C134" t="s">
        <v>5</v>
      </c>
      <c r="D134" t="str">
        <f t="shared" si="1"/>
        <v>Superspeedway</v>
      </c>
    </row>
    <row r="135" spans="1:4" x14ac:dyDescent="0.2">
      <c r="A135">
        <v>26</v>
      </c>
      <c r="B135">
        <v>2024</v>
      </c>
      <c r="C135" t="s">
        <v>15</v>
      </c>
      <c r="D135" t="str">
        <f t="shared" si="1"/>
        <v>Intermediate (banked)</v>
      </c>
    </row>
    <row r="136" spans="1:4" x14ac:dyDescent="0.2">
      <c r="A136">
        <v>27</v>
      </c>
      <c r="B136">
        <v>2024</v>
      </c>
      <c r="C136" t="s">
        <v>9</v>
      </c>
      <c r="D136" t="str">
        <f t="shared" si="1"/>
        <v>Intermediate (banked)</v>
      </c>
    </row>
    <row r="137" spans="1:4" x14ac:dyDescent="0.2">
      <c r="A137">
        <v>28</v>
      </c>
      <c r="B137">
        <v>2024</v>
      </c>
      <c r="C137" t="s">
        <v>24</v>
      </c>
      <c r="D137" t="str">
        <f t="shared" si="1"/>
        <v>Road course</v>
      </c>
    </row>
    <row r="138" spans="1:4" x14ac:dyDescent="0.2">
      <c r="A138">
        <v>29</v>
      </c>
      <c r="B138">
        <v>2024</v>
      </c>
      <c r="C138" t="s">
        <v>27</v>
      </c>
      <c r="D138" t="str">
        <f t="shared" si="1"/>
        <v>Short track</v>
      </c>
    </row>
    <row r="139" spans="1:4" x14ac:dyDescent="0.2">
      <c r="A139">
        <v>30</v>
      </c>
      <c r="B139">
        <v>2024</v>
      </c>
      <c r="C139" t="s">
        <v>14</v>
      </c>
      <c r="D139" t="str">
        <f t="shared" si="1"/>
        <v>Intermediate (banked)</v>
      </c>
    </row>
    <row r="140" spans="1:4" x14ac:dyDescent="0.2">
      <c r="A140">
        <v>31</v>
      </c>
      <c r="B140">
        <v>2024</v>
      </c>
      <c r="C140" t="s">
        <v>13</v>
      </c>
      <c r="D140" t="str">
        <f t="shared" si="1"/>
        <v>Superspeedway</v>
      </c>
    </row>
    <row r="141" spans="1:4" x14ac:dyDescent="0.2">
      <c r="A141">
        <v>32</v>
      </c>
      <c r="B141">
        <v>2024</v>
      </c>
      <c r="C141" t="s">
        <v>28</v>
      </c>
      <c r="D141" t="str">
        <f t="shared" si="1"/>
        <v>Road course</v>
      </c>
    </row>
    <row r="142" spans="1:4" x14ac:dyDescent="0.2">
      <c r="A142">
        <v>33</v>
      </c>
      <c r="B142">
        <v>2024</v>
      </c>
      <c r="C142" t="s">
        <v>7</v>
      </c>
      <c r="D142" t="str">
        <f t="shared" si="1"/>
        <v>Intermediate (banked)</v>
      </c>
    </row>
    <row r="143" spans="1:4" x14ac:dyDescent="0.2">
      <c r="A143">
        <v>34</v>
      </c>
      <c r="B143">
        <v>2024</v>
      </c>
      <c r="C143" t="s">
        <v>6</v>
      </c>
      <c r="D143" t="str">
        <f t="shared" si="1"/>
        <v>Intermediate (banked)</v>
      </c>
    </row>
    <row r="144" spans="1:4" x14ac:dyDescent="0.2">
      <c r="A144">
        <v>35</v>
      </c>
      <c r="B144">
        <v>2024</v>
      </c>
      <c r="C144" t="s">
        <v>11</v>
      </c>
      <c r="D144" t="str">
        <f t="shared" si="1"/>
        <v>Short track</v>
      </c>
    </row>
    <row r="145" spans="1:4" x14ac:dyDescent="0.2">
      <c r="A145">
        <v>36</v>
      </c>
      <c r="B145">
        <v>2024</v>
      </c>
      <c r="C145" t="s">
        <v>8</v>
      </c>
      <c r="D145" t="str">
        <f t="shared" si="1"/>
        <v>Intermediate (flat)</v>
      </c>
    </row>
  </sheetData>
  <autoFilter ref="A1:E145" xr:uid="{ED8BED83-3E32-8E4B-B3A8-3DA5FB30A07D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3846-417B-1145-B675-F1884E3F4B90}">
  <dimension ref="A1:U148"/>
  <sheetViews>
    <sheetView tabSelected="1" workbookViewId="0">
      <selection activeCell="I77" sqref="I77"/>
    </sheetView>
  </sheetViews>
  <sheetFormatPr baseColWidth="10" defaultRowHeight="16" x14ac:dyDescent="0.2"/>
  <cols>
    <col min="3" max="3" width="20.5" customWidth="1"/>
  </cols>
  <sheetData>
    <row r="1" spans="1:21" x14ac:dyDescent="0.2">
      <c r="A1" t="s">
        <v>1</v>
      </c>
      <c r="B1" t="s">
        <v>46</v>
      </c>
      <c r="C1" t="s">
        <v>45</v>
      </c>
      <c r="D1" t="s">
        <v>44</v>
      </c>
    </row>
    <row r="2" spans="1:21" x14ac:dyDescent="0.2">
      <c r="A2">
        <v>2021</v>
      </c>
      <c r="B2" t="s">
        <v>32</v>
      </c>
      <c r="C2" t="s">
        <v>48</v>
      </c>
      <c r="D2" t="s">
        <v>66</v>
      </c>
      <c r="R2" s="2"/>
    </row>
    <row r="3" spans="1:21" x14ac:dyDescent="0.2">
      <c r="A3">
        <v>2021</v>
      </c>
      <c r="B3" t="s">
        <v>34</v>
      </c>
      <c r="C3" t="s">
        <v>56</v>
      </c>
      <c r="D3" t="s">
        <v>67</v>
      </c>
      <c r="R3" s="2"/>
    </row>
    <row r="4" spans="1:21" x14ac:dyDescent="0.2">
      <c r="A4">
        <v>2021</v>
      </c>
      <c r="B4" t="s">
        <v>34</v>
      </c>
      <c r="C4" t="s">
        <v>56</v>
      </c>
      <c r="D4" t="s">
        <v>68</v>
      </c>
      <c r="R4" s="2"/>
    </row>
    <row r="5" spans="1:21" x14ac:dyDescent="0.2">
      <c r="A5">
        <v>2021</v>
      </c>
      <c r="B5" t="s">
        <v>32</v>
      </c>
      <c r="C5" t="s">
        <v>47</v>
      </c>
      <c r="D5" t="s">
        <v>69</v>
      </c>
      <c r="R5" s="2"/>
    </row>
    <row r="6" spans="1:21" x14ac:dyDescent="0.2">
      <c r="A6">
        <v>2021</v>
      </c>
      <c r="B6" t="s">
        <v>33</v>
      </c>
      <c r="C6" t="s">
        <v>53</v>
      </c>
      <c r="D6" t="s">
        <v>70</v>
      </c>
      <c r="R6" s="2"/>
      <c r="U6" s="3"/>
    </row>
    <row r="7" spans="1:21" x14ac:dyDescent="0.2">
      <c r="A7">
        <v>2021</v>
      </c>
      <c r="B7" t="s">
        <v>33</v>
      </c>
      <c r="C7" t="s">
        <v>54</v>
      </c>
      <c r="D7" t="s">
        <v>71</v>
      </c>
      <c r="R7" s="2"/>
      <c r="U7" s="3"/>
    </row>
    <row r="8" spans="1:21" x14ac:dyDescent="0.2">
      <c r="A8">
        <v>2021</v>
      </c>
      <c r="B8" t="s">
        <v>33</v>
      </c>
      <c r="C8" t="s">
        <v>54</v>
      </c>
      <c r="D8" t="s">
        <v>72</v>
      </c>
      <c r="R8" s="2"/>
      <c r="U8" s="3"/>
    </row>
    <row r="9" spans="1:21" x14ac:dyDescent="0.2">
      <c r="A9">
        <v>2021</v>
      </c>
      <c r="B9" t="s">
        <v>33</v>
      </c>
      <c r="C9" t="s">
        <v>54</v>
      </c>
      <c r="D9" t="s">
        <v>73</v>
      </c>
      <c r="R9" s="2"/>
      <c r="U9" s="3"/>
    </row>
    <row r="10" spans="1:21" x14ac:dyDescent="0.2">
      <c r="A10">
        <v>2021</v>
      </c>
      <c r="B10" t="s">
        <v>33</v>
      </c>
      <c r="C10" t="s">
        <v>53</v>
      </c>
      <c r="D10" t="s">
        <v>74</v>
      </c>
      <c r="R10" s="2"/>
      <c r="U10" s="3"/>
    </row>
    <row r="11" spans="1:21" x14ac:dyDescent="0.2">
      <c r="A11">
        <v>2021</v>
      </c>
      <c r="B11" t="s">
        <v>34</v>
      </c>
      <c r="C11" t="s">
        <v>56</v>
      </c>
      <c r="D11" t="s">
        <v>75</v>
      </c>
      <c r="R11" s="2"/>
      <c r="U11" s="3"/>
    </row>
    <row r="12" spans="1:21" x14ac:dyDescent="0.2">
      <c r="A12">
        <v>2021</v>
      </c>
      <c r="B12" t="s">
        <v>32</v>
      </c>
      <c r="C12" t="s">
        <v>50</v>
      </c>
      <c r="D12" t="s">
        <v>76</v>
      </c>
      <c r="R12" s="2"/>
      <c r="U12" s="3"/>
    </row>
    <row r="13" spans="1:21" x14ac:dyDescent="0.2">
      <c r="A13">
        <v>2021</v>
      </c>
      <c r="B13" t="s">
        <v>32</v>
      </c>
      <c r="C13" t="s">
        <v>48</v>
      </c>
      <c r="D13" t="s">
        <v>77</v>
      </c>
      <c r="R13" s="2"/>
      <c r="U13" s="3"/>
    </row>
    <row r="14" spans="1:21" x14ac:dyDescent="0.2">
      <c r="A14">
        <v>2021</v>
      </c>
      <c r="B14" t="s">
        <v>32</v>
      </c>
      <c r="C14" t="s">
        <v>48</v>
      </c>
      <c r="D14" t="s">
        <v>78</v>
      </c>
      <c r="R14" s="2"/>
      <c r="U14" s="3"/>
    </row>
    <row r="15" spans="1:21" x14ac:dyDescent="0.2">
      <c r="A15">
        <v>2021</v>
      </c>
      <c r="B15" t="s">
        <v>32</v>
      </c>
      <c r="C15" t="s">
        <v>48</v>
      </c>
      <c r="D15" t="s">
        <v>79</v>
      </c>
      <c r="R15" s="2"/>
      <c r="U15" s="3"/>
    </row>
    <row r="16" spans="1:21" x14ac:dyDescent="0.2">
      <c r="A16">
        <v>2021</v>
      </c>
      <c r="B16" t="s">
        <v>34</v>
      </c>
      <c r="C16" t="s">
        <v>56</v>
      </c>
      <c r="D16" t="s">
        <v>80</v>
      </c>
      <c r="R16" s="2"/>
      <c r="U16" s="3"/>
    </row>
    <row r="17" spans="1:21" x14ac:dyDescent="0.2">
      <c r="A17">
        <v>2021</v>
      </c>
      <c r="B17" t="s">
        <v>33</v>
      </c>
      <c r="C17" t="s">
        <v>52</v>
      </c>
      <c r="D17" t="s">
        <v>81</v>
      </c>
      <c r="R17" s="2"/>
      <c r="U17" s="3"/>
    </row>
    <row r="18" spans="1:21" x14ac:dyDescent="0.2">
      <c r="A18">
        <v>2021</v>
      </c>
      <c r="B18" t="s">
        <v>32</v>
      </c>
      <c r="C18" t="s">
        <v>47</v>
      </c>
      <c r="D18" t="s">
        <v>82</v>
      </c>
      <c r="R18" s="2"/>
      <c r="U18" s="3"/>
    </row>
    <row r="19" spans="1:21" x14ac:dyDescent="0.2">
      <c r="A19">
        <v>2021</v>
      </c>
      <c r="B19" t="s">
        <v>33</v>
      </c>
      <c r="C19" t="s">
        <v>58</v>
      </c>
      <c r="D19" t="s">
        <v>83</v>
      </c>
      <c r="R19" s="2"/>
      <c r="U19" s="3"/>
    </row>
    <row r="20" spans="1:21" x14ac:dyDescent="0.2">
      <c r="A20">
        <v>2021</v>
      </c>
      <c r="B20" t="s">
        <v>32</v>
      </c>
      <c r="C20" t="s">
        <v>50</v>
      </c>
      <c r="D20" t="s">
        <v>84</v>
      </c>
      <c r="R20" s="2"/>
      <c r="U20" s="3"/>
    </row>
    <row r="21" spans="1:21" x14ac:dyDescent="0.2">
      <c r="A21">
        <v>2021</v>
      </c>
      <c r="B21" t="s">
        <v>33</v>
      </c>
      <c r="C21" t="s">
        <v>49</v>
      </c>
      <c r="D21" t="s">
        <v>85</v>
      </c>
      <c r="R21" s="2"/>
      <c r="U21" s="3"/>
    </row>
    <row r="22" spans="1:21" x14ac:dyDescent="0.2">
      <c r="A22">
        <v>2021</v>
      </c>
      <c r="B22" t="s">
        <v>33</v>
      </c>
      <c r="C22" t="s">
        <v>53</v>
      </c>
      <c r="D22" t="s">
        <v>86</v>
      </c>
      <c r="R22" s="2"/>
      <c r="U22" s="3"/>
    </row>
    <row r="23" spans="1:21" x14ac:dyDescent="0.2">
      <c r="A23">
        <v>2021</v>
      </c>
      <c r="B23" t="s">
        <v>32</v>
      </c>
      <c r="C23" t="s">
        <v>51</v>
      </c>
      <c r="D23" t="s">
        <v>87</v>
      </c>
      <c r="R23" s="2"/>
      <c r="U23" s="3"/>
    </row>
    <row r="24" spans="1:21" x14ac:dyDescent="0.2">
      <c r="A24">
        <v>2021</v>
      </c>
      <c r="B24" t="s">
        <v>33</v>
      </c>
      <c r="C24" t="s">
        <v>49</v>
      </c>
      <c r="D24" t="s">
        <v>88</v>
      </c>
      <c r="R24" s="2"/>
      <c r="U24" s="3"/>
    </row>
    <row r="25" spans="1:21" x14ac:dyDescent="0.2">
      <c r="A25">
        <v>2021</v>
      </c>
      <c r="B25" t="s">
        <v>33</v>
      </c>
      <c r="C25" t="s">
        <v>58</v>
      </c>
      <c r="D25" t="s">
        <v>89</v>
      </c>
      <c r="R25" s="2"/>
      <c r="U25" s="3"/>
    </row>
    <row r="26" spans="1:21" x14ac:dyDescent="0.2">
      <c r="A26">
        <v>2021</v>
      </c>
      <c r="B26" t="s">
        <v>32</v>
      </c>
      <c r="C26" t="s">
        <v>59</v>
      </c>
      <c r="D26" t="s">
        <v>90</v>
      </c>
      <c r="R26" s="2"/>
      <c r="U26" s="3"/>
    </row>
    <row r="27" spans="1:21" x14ac:dyDescent="0.2">
      <c r="A27">
        <v>2021</v>
      </c>
      <c r="B27" t="s">
        <v>33</v>
      </c>
      <c r="C27" t="s">
        <v>53</v>
      </c>
      <c r="D27" t="s">
        <v>91</v>
      </c>
      <c r="R27" s="2"/>
      <c r="U27" s="3"/>
    </row>
    <row r="28" spans="1:21" x14ac:dyDescent="0.2">
      <c r="A28">
        <v>2021</v>
      </c>
      <c r="B28" t="s">
        <v>34</v>
      </c>
      <c r="C28" t="s">
        <v>60</v>
      </c>
      <c r="D28" t="s">
        <v>92</v>
      </c>
      <c r="R28" s="2"/>
      <c r="U28" s="3"/>
    </row>
    <row r="29" spans="1:21" x14ac:dyDescent="0.2">
      <c r="A29">
        <v>2021</v>
      </c>
      <c r="B29" t="s">
        <v>33</v>
      </c>
      <c r="C29" t="s">
        <v>55</v>
      </c>
      <c r="D29" t="s">
        <v>93</v>
      </c>
      <c r="R29" s="2"/>
      <c r="U29" s="3"/>
    </row>
    <row r="30" spans="1:21" x14ac:dyDescent="0.2">
      <c r="A30">
        <v>2021</v>
      </c>
      <c r="B30" t="s">
        <v>32</v>
      </c>
      <c r="C30" t="s">
        <v>59</v>
      </c>
      <c r="D30" t="s">
        <v>94</v>
      </c>
      <c r="R30" s="2"/>
      <c r="U30" s="3"/>
    </row>
    <row r="31" spans="1:21" x14ac:dyDescent="0.2">
      <c r="A31">
        <v>2021</v>
      </c>
      <c r="B31" t="s">
        <v>33</v>
      </c>
      <c r="C31" t="s">
        <v>52</v>
      </c>
      <c r="D31" t="s">
        <v>95</v>
      </c>
      <c r="R31" s="2"/>
      <c r="U31" s="3"/>
    </row>
    <row r="32" spans="1:21" x14ac:dyDescent="0.2">
      <c r="A32">
        <v>2021</v>
      </c>
      <c r="B32" t="s">
        <v>32</v>
      </c>
      <c r="C32" t="s">
        <v>61</v>
      </c>
      <c r="D32" t="s">
        <v>96</v>
      </c>
      <c r="R32" s="2"/>
      <c r="U32" s="3"/>
    </row>
    <row r="33" spans="1:4" x14ac:dyDescent="0.2">
      <c r="A33">
        <v>2021</v>
      </c>
      <c r="B33" t="s">
        <v>33</v>
      </c>
      <c r="C33" t="s">
        <v>62</v>
      </c>
      <c r="D33" t="s">
        <v>97</v>
      </c>
    </row>
    <row r="34" spans="1:4" x14ac:dyDescent="0.2">
      <c r="A34">
        <v>2021</v>
      </c>
      <c r="B34" t="s">
        <v>57</v>
      </c>
      <c r="C34" t="s">
        <v>63</v>
      </c>
      <c r="D34" t="s">
        <v>98</v>
      </c>
    </row>
    <row r="35" spans="1:4" x14ac:dyDescent="0.2">
      <c r="A35">
        <v>2021</v>
      </c>
      <c r="B35" t="s">
        <v>57</v>
      </c>
      <c r="C35" t="s">
        <v>63</v>
      </c>
      <c r="D35" t="s">
        <v>99</v>
      </c>
    </row>
    <row r="36" spans="1:4" x14ac:dyDescent="0.2">
      <c r="A36">
        <v>2021</v>
      </c>
      <c r="B36" t="s">
        <v>32</v>
      </c>
      <c r="C36" t="s">
        <v>64</v>
      </c>
      <c r="D36" t="s">
        <v>100</v>
      </c>
    </row>
    <row r="37" spans="1:4" x14ac:dyDescent="0.2">
      <c r="A37">
        <v>2021</v>
      </c>
      <c r="B37" t="s">
        <v>57</v>
      </c>
      <c r="C37" t="s">
        <v>63</v>
      </c>
      <c r="D37" t="s">
        <v>101</v>
      </c>
    </row>
    <row r="38" spans="1:4" x14ac:dyDescent="0.2">
      <c r="A38">
        <v>2021</v>
      </c>
      <c r="B38" t="s">
        <v>57</v>
      </c>
      <c r="C38" t="s">
        <v>63</v>
      </c>
      <c r="D38" t="s">
        <v>102</v>
      </c>
    </row>
    <row r="39" spans="1:4" x14ac:dyDescent="0.2">
      <c r="A39">
        <v>2022</v>
      </c>
      <c r="B39" t="str">
        <f>_xlfn.XLOOKUP(C39,$C$2:$C$38,$B$2:$B$38,"USER INPUT NEEDED",0,1)</f>
        <v>Toyota</v>
      </c>
      <c r="C39" t="str">
        <f>_xlfn.XLOOKUP(D39,$D$2:$D$38,$C$2:$C$38,"USER INPUT NEEDED",0,1)</f>
        <v>Joe Gibbs Racing</v>
      </c>
      <c r="D39" t="s">
        <v>75</v>
      </c>
    </row>
    <row r="40" spans="1:4" x14ac:dyDescent="0.2">
      <c r="A40">
        <v>2022</v>
      </c>
      <c r="B40" t="str">
        <f t="shared" ref="B40:B74" si="0">_xlfn.XLOOKUP(C40,$C$2:$C$38,$B$2:$B$38,"USER INPUT NEEDED",0,1)</f>
        <v>Chevrolet</v>
      </c>
      <c r="C40" t="str">
        <f>_xlfn.XLOOKUP(D40,$D$2:$D$38,$C$2:$C$38,"USER INPUT NEEDED",0,1)</f>
        <v>Hendrick Motorsports</v>
      </c>
      <c r="D40" t="s">
        <v>66</v>
      </c>
    </row>
    <row r="41" spans="1:4" x14ac:dyDescent="0.2">
      <c r="A41">
        <v>2022</v>
      </c>
      <c r="B41" t="str">
        <f t="shared" si="0"/>
        <v>Ford</v>
      </c>
      <c r="C41" t="s">
        <v>54</v>
      </c>
      <c r="D41" t="s">
        <v>103</v>
      </c>
    </row>
    <row r="42" spans="1:4" x14ac:dyDescent="0.2">
      <c r="A42">
        <v>2022</v>
      </c>
      <c r="B42" t="str">
        <f t="shared" si="0"/>
        <v>Ford</v>
      </c>
      <c r="C42" t="str">
        <f>_xlfn.XLOOKUP(D42,$D$2:$D$38,$C$2:$C$38,"USER INPUT NEEDED",0,1)</f>
        <v>Stewart-Haas Racing</v>
      </c>
      <c r="D42" t="s">
        <v>91</v>
      </c>
    </row>
    <row r="43" spans="1:4" x14ac:dyDescent="0.2">
      <c r="A43">
        <v>2022</v>
      </c>
      <c r="B43" t="str">
        <f t="shared" si="0"/>
        <v>Chevrolet</v>
      </c>
      <c r="C43" t="str">
        <f>_xlfn.XLOOKUP(D43,$D$2:$D$38,$C$2:$C$38,"USER INPUT NEEDED",0,1)</f>
        <v>Hendrick Motorsports</v>
      </c>
      <c r="D43" t="s">
        <v>78</v>
      </c>
    </row>
    <row r="44" spans="1:4" x14ac:dyDescent="0.2">
      <c r="A44">
        <v>2022</v>
      </c>
      <c r="B44" t="str">
        <f t="shared" si="0"/>
        <v>Ford</v>
      </c>
      <c r="C44" t="str">
        <f>_xlfn.XLOOKUP(D44,$D$2:$D$38,$C$2:$C$38,"USER INPUT NEEDED",0,1)</f>
        <v>Team Penske</v>
      </c>
      <c r="D44" t="s">
        <v>71</v>
      </c>
    </row>
    <row r="45" spans="1:4" x14ac:dyDescent="0.2">
      <c r="A45">
        <v>2022</v>
      </c>
      <c r="B45" t="str">
        <f t="shared" si="0"/>
        <v>Chevrolet</v>
      </c>
      <c r="C45" t="str">
        <f>_xlfn.XLOOKUP(D45,$D$2:$D$38,$C$2:$C$38,"USER INPUT NEEDED",0,1)</f>
        <v>Richard Childress Racing</v>
      </c>
      <c r="D45" t="s">
        <v>76</v>
      </c>
    </row>
    <row r="46" spans="1:4" x14ac:dyDescent="0.2">
      <c r="A46">
        <v>2022</v>
      </c>
      <c r="B46" t="str">
        <f t="shared" si="0"/>
        <v>Toyota</v>
      </c>
      <c r="C46" t="str">
        <f>_xlfn.XLOOKUP(D46,$D$2:$D$38,$C$2:$C$38,"USER INPUT NEEDED",0,1)</f>
        <v>Joe Gibbs Racing</v>
      </c>
      <c r="D46" t="s">
        <v>67</v>
      </c>
    </row>
    <row r="47" spans="1:4" x14ac:dyDescent="0.2">
      <c r="A47">
        <v>2022</v>
      </c>
      <c r="B47" t="str">
        <f t="shared" si="0"/>
        <v>Ford</v>
      </c>
      <c r="C47" t="str">
        <f>_xlfn.XLOOKUP(D47,$D$2:$D$38,$C$2:$C$38,"USER INPUT NEEDED",0,1)</f>
        <v>JTG Daugherty Racing</v>
      </c>
      <c r="D47" t="s">
        <v>88</v>
      </c>
    </row>
    <row r="48" spans="1:4" x14ac:dyDescent="0.2">
      <c r="A48">
        <v>2022</v>
      </c>
      <c r="B48" t="str">
        <f t="shared" si="0"/>
        <v>Chevrolet</v>
      </c>
      <c r="C48" t="str">
        <f>_xlfn.XLOOKUP(D48,$D$2:$D$38,$C$2:$C$38,"USER INPUT NEEDED",0,1)</f>
        <v>Richard Childress Racing</v>
      </c>
      <c r="D48" t="s">
        <v>84</v>
      </c>
    </row>
    <row r="49" spans="1:4" x14ac:dyDescent="0.2">
      <c r="A49">
        <v>2022</v>
      </c>
      <c r="B49" t="str">
        <f t="shared" si="0"/>
        <v>Ford</v>
      </c>
      <c r="C49" t="str">
        <f>_xlfn.XLOOKUP(D49,$D$2:$D$38,$C$2:$C$38,"USER INPUT NEEDED",0,1)</f>
        <v>Team Penske</v>
      </c>
      <c r="D49" t="s">
        <v>73</v>
      </c>
    </row>
    <row r="50" spans="1:4" x14ac:dyDescent="0.2">
      <c r="A50">
        <v>2022</v>
      </c>
      <c r="B50" t="str">
        <f t="shared" si="0"/>
        <v>Toyota</v>
      </c>
      <c r="C50" t="str">
        <f>_xlfn.XLOOKUP(D50,$D$2:$D$38,$C$2:$C$38,"USER INPUT NEEDED",0,1)</f>
        <v>Joe Gibbs Racing</v>
      </c>
      <c r="D50" t="s">
        <v>68</v>
      </c>
    </row>
    <row r="51" spans="1:4" x14ac:dyDescent="0.2">
      <c r="A51">
        <v>2022</v>
      </c>
      <c r="B51" t="str">
        <f t="shared" si="0"/>
        <v>Chevrolet</v>
      </c>
      <c r="C51" t="str">
        <f>_xlfn.XLOOKUP(D51,$D$2:$D$38,$C$2:$C$38,"USER INPUT NEEDED",0,1)</f>
        <v>Hendrick Motorsports</v>
      </c>
      <c r="D51" t="s">
        <v>77</v>
      </c>
    </row>
    <row r="52" spans="1:4" x14ac:dyDescent="0.2">
      <c r="A52">
        <v>2022</v>
      </c>
      <c r="B52" t="str">
        <f t="shared" si="0"/>
        <v>Chevrolet</v>
      </c>
      <c r="C52" t="str">
        <f>_xlfn.XLOOKUP(D52,$D$2:$D$38,$C$2:$C$38,"USER INPUT NEEDED",0,1)</f>
        <v>Hendrick Motorsports</v>
      </c>
      <c r="D52" t="s">
        <v>79</v>
      </c>
    </row>
    <row r="53" spans="1:4" x14ac:dyDescent="0.2">
      <c r="A53">
        <v>2022</v>
      </c>
      <c r="B53" t="str">
        <f t="shared" si="0"/>
        <v>Ford</v>
      </c>
      <c r="C53" t="s">
        <v>58</v>
      </c>
      <c r="D53" t="s">
        <v>72</v>
      </c>
    </row>
    <row r="54" spans="1:4" x14ac:dyDescent="0.2">
      <c r="A54">
        <v>2022</v>
      </c>
      <c r="B54" t="s">
        <v>32</v>
      </c>
      <c r="C54" t="s">
        <v>65</v>
      </c>
      <c r="D54" t="s">
        <v>104</v>
      </c>
    </row>
    <row r="55" spans="1:4" x14ac:dyDescent="0.2">
      <c r="A55">
        <v>2022</v>
      </c>
      <c r="B55" t="str">
        <f t="shared" si="0"/>
        <v>Toyota</v>
      </c>
      <c r="C55" t="str">
        <f>_xlfn.XLOOKUP(D55,$D$2:$D$38,$C$2:$C$38,"USER INPUT NEEDED",0,1)</f>
        <v>23XI Racing</v>
      </c>
      <c r="D55" t="s">
        <v>92</v>
      </c>
    </row>
    <row r="56" spans="1:4" x14ac:dyDescent="0.2">
      <c r="A56">
        <v>2022</v>
      </c>
      <c r="B56" t="str">
        <f t="shared" si="0"/>
        <v>Chevrolet</v>
      </c>
      <c r="C56" t="s">
        <v>51</v>
      </c>
      <c r="D56" t="s">
        <v>82</v>
      </c>
    </row>
    <row r="57" spans="1:4" x14ac:dyDescent="0.2">
      <c r="A57">
        <v>2022</v>
      </c>
      <c r="B57" t="str">
        <f t="shared" si="0"/>
        <v>Ford</v>
      </c>
      <c r="C57" t="s">
        <v>55</v>
      </c>
      <c r="D57" t="s">
        <v>105</v>
      </c>
    </row>
    <row r="58" spans="1:4" x14ac:dyDescent="0.2">
      <c r="A58">
        <v>2022</v>
      </c>
      <c r="B58" t="str">
        <f t="shared" si="0"/>
        <v>Ford</v>
      </c>
      <c r="C58" t="str">
        <f>_xlfn.XLOOKUP(D58,$D$2:$D$38,$C$2:$C$38,"USER INPUT NEEDED",0,1)</f>
        <v>Stewart-Haas Racing</v>
      </c>
      <c r="D58" t="s">
        <v>74</v>
      </c>
    </row>
    <row r="59" spans="1:4" x14ac:dyDescent="0.2">
      <c r="A59">
        <v>2022</v>
      </c>
      <c r="B59" t="str">
        <f t="shared" si="0"/>
        <v>Chevrolet</v>
      </c>
      <c r="C59" t="str">
        <f>_xlfn.XLOOKUP(D59,$D$2:$D$38,$C$2:$C$38,"USER INPUT NEEDED",0,1)</f>
        <v>Trackhouse Racing</v>
      </c>
      <c r="D59" t="s">
        <v>87</v>
      </c>
    </row>
    <row r="60" spans="1:4" x14ac:dyDescent="0.2">
      <c r="A60">
        <v>2022</v>
      </c>
      <c r="B60" t="str">
        <f t="shared" si="0"/>
        <v>Ford</v>
      </c>
      <c r="C60" t="str">
        <f>_xlfn.XLOOKUP(D60,$D$2:$D$38,$C$2:$C$38,"USER INPUT NEEDED",0,1)</f>
        <v>Front Row Motorsports</v>
      </c>
      <c r="D60" t="s">
        <v>81</v>
      </c>
    </row>
    <row r="61" spans="1:4" x14ac:dyDescent="0.2">
      <c r="A61">
        <v>2022</v>
      </c>
      <c r="B61" t="str">
        <f t="shared" si="0"/>
        <v>Chevrolet</v>
      </c>
      <c r="C61" t="str">
        <f>_xlfn.XLOOKUP(D61,$D$2:$D$38,$C$2:$C$38,"USER INPUT NEEDED",0,1)</f>
        <v>Legacy MC/Petty GMS</v>
      </c>
      <c r="D61" t="s">
        <v>96</v>
      </c>
    </row>
    <row r="62" spans="1:4" x14ac:dyDescent="0.2">
      <c r="A62">
        <v>2022</v>
      </c>
      <c r="B62" t="str">
        <f t="shared" si="0"/>
        <v>Ford</v>
      </c>
      <c r="C62" t="str">
        <f>_xlfn.XLOOKUP(D62,$D$2:$D$38,$C$2:$C$38,"USER INPUT NEEDED",0,1)</f>
        <v>Stewart-Haas Racing</v>
      </c>
      <c r="D62" t="s">
        <v>86</v>
      </c>
    </row>
    <row r="63" spans="1:4" x14ac:dyDescent="0.2">
      <c r="A63">
        <v>2022</v>
      </c>
      <c r="B63" t="str">
        <f t="shared" si="0"/>
        <v>Ford</v>
      </c>
      <c r="C63" t="str">
        <f>_xlfn.XLOOKUP(D63,$D$2:$D$38,$C$2:$C$38,"USER INPUT NEEDED",0,1)</f>
        <v>Stewart-Haas Racing</v>
      </c>
      <c r="D63" t="s">
        <v>70</v>
      </c>
    </row>
    <row r="64" spans="1:4" x14ac:dyDescent="0.2">
      <c r="A64">
        <v>2022</v>
      </c>
      <c r="B64" t="str">
        <f t="shared" si="0"/>
        <v>Ford</v>
      </c>
      <c r="C64" t="str">
        <f>_xlfn.XLOOKUP(D64,$D$2:$D$38,$C$2:$C$38,"USER INPUT NEEDED",0,1)</f>
        <v>Roush Racing</v>
      </c>
      <c r="D64" t="s">
        <v>83</v>
      </c>
    </row>
    <row r="65" spans="1:4" x14ac:dyDescent="0.2">
      <c r="A65">
        <v>2022</v>
      </c>
      <c r="B65" t="str">
        <f t="shared" si="0"/>
        <v>Chevrolet</v>
      </c>
      <c r="C65" t="str">
        <f>_xlfn.XLOOKUP(D65,$D$2:$D$38,$C$2:$C$38,"USER INPUT NEEDED",0,1)</f>
        <v>Spire Motorsports</v>
      </c>
      <c r="D65" t="s">
        <v>94</v>
      </c>
    </row>
    <row r="66" spans="1:4" x14ac:dyDescent="0.2">
      <c r="A66">
        <v>2022</v>
      </c>
      <c r="B66" t="str">
        <f t="shared" si="0"/>
        <v>Chevrolet</v>
      </c>
      <c r="C66" t="str">
        <f>_xlfn.XLOOKUP(D66,$D$2:$D$38,$C$2:$C$38,"USER INPUT NEEDED",0,1)</f>
        <v>Spire Motorsports</v>
      </c>
      <c r="D66" t="s">
        <v>90</v>
      </c>
    </row>
    <row r="67" spans="1:4" x14ac:dyDescent="0.2">
      <c r="A67">
        <v>2022</v>
      </c>
      <c r="B67" t="str">
        <f t="shared" si="0"/>
        <v>Ford</v>
      </c>
      <c r="C67" t="s">
        <v>52</v>
      </c>
      <c r="D67" t="s">
        <v>106</v>
      </c>
    </row>
    <row r="68" spans="1:4" x14ac:dyDescent="0.2">
      <c r="A68">
        <v>2022</v>
      </c>
      <c r="B68" t="str">
        <f t="shared" si="0"/>
        <v>Toyota</v>
      </c>
      <c r="C68" t="s">
        <v>60</v>
      </c>
      <c r="D68" t="s">
        <v>69</v>
      </c>
    </row>
    <row r="69" spans="1:4" x14ac:dyDescent="0.2">
      <c r="A69">
        <v>2022</v>
      </c>
      <c r="B69" t="str">
        <f t="shared" si="0"/>
        <v>Chevrolet</v>
      </c>
      <c r="C69" t="s">
        <v>61</v>
      </c>
      <c r="D69" t="s">
        <v>107</v>
      </c>
    </row>
    <row r="70" spans="1:4" x14ac:dyDescent="0.2">
      <c r="A70">
        <v>2022</v>
      </c>
      <c r="B70" t="s">
        <v>33</v>
      </c>
      <c r="C70" t="s">
        <v>63</v>
      </c>
      <c r="D70" t="s">
        <v>108</v>
      </c>
    </row>
    <row r="71" spans="1:4" x14ac:dyDescent="0.2">
      <c r="A71">
        <v>2022</v>
      </c>
      <c r="B71" t="s">
        <v>32</v>
      </c>
      <c r="C71" t="s">
        <v>59</v>
      </c>
      <c r="D71" t="s">
        <v>98</v>
      </c>
    </row>
    <row r="72" spans="1:4" x14ac:dyDescent="0.2">
      <c r="A72">
        <v>2022</v>
      </c>
      <c r="B72" t="str">
        <f t="shared" si="0"/>
        <v>Ford</v>
      </c>
      <c r="C72" t="str">
        <f>_xlfn.XLOOKUP(D72,$D$2:$D$38,$C$2:$C$38,"USER INPUT NEEDED",0,1)</f>
        <v>Live Fast Motorsports</v>
      </c>
      <c r="D72" t="s">
        <v>97</v>
      </c>
    </row>
    <row r="73" spans="1:4" x14ac:dyDescent="0.2">
      <c r="A73">
        <v>2022</v>
      </c>
      <c r="B73" t="s">
        <v>33</v>
      </c>
      <c r="C73" t="str">
        <f>_xlfn.XLOOKUP(D73,$D$2:$D$38,$C$2:$C$38,"USER INPUT NEEDED",0,1)</f>
        <v>Rick Ware Racing</v>
      </c>
      <c r="D73" t="s">
        <v>101</v>
      </c>
    </row>
    <row r="74" spans="1:4" x14ac:dyDescent="0.2">
      <c r="A74">
        <v>2022</v>
      </c>
      <c r="B74" t="str">
        <f t="shared" si="0"/>
        <v>Toyota</v>
      </c>
      <c r="C74" t="str">
        <f>_xlfn.XLOOKUP(D74,$D$2:$D$38,$C$2:$C$38,"USER INPUT NEEDED",0,1)</f>
        <v>Joe Gibbs Racing</v>
      </c>
      <c r="D74" t="s">
        <v>80</v>
      </c>
    </row>
    <row r="75" spans="1:4" x14ac:dyDescent="0.2">
      <c r="A75">
        <v>2022</v>
      </c>
      <c r="B75" t="s">
        <v>32</v>
      </c>
      <c r="C75" t="s">
        <v>65</v>
      </c>
      <c r="D75" t="s">
        <v>109</v>
      </c>
    </row>
    <row r="76" spans="1:4" x14ac:dyDescent="0.2">
      <c r="A76">
        <v>2022</v>
      </c>
      <c r="B76" t="s">
        <v>32</v>
      </c>
      <c r="C76" t="str">
        <f>_xlfn.XLOOKUP(D76,$D$2:$D$38,$C$2:$C$38,"USER INPUT NEEDED",0,1)</f>
        <v>Rick Ware Racing</v>
      </c>
      <c r="D76" t="s">
        <v>102</v>
      </c>
    </row>
    <row r="77" spans="1:4" x14ac:dyDescent="0.2">
      <c r="A77">
        <v>2023</v>
      </c>
      <c r="B77" t="str">
        <f>_xlfn.XLOOKUP(C77,$C$39:$C$76,$B$39:$B$76,"USER INPUT NEEDED",0,1)</f>
        <v>Chevrolet</v>
      </c>
      <c r="C77" t="str">
        <f>_xlfn.XLOOKUP(D77,$D$39:$D$76,$C$39:$C$76,"USER INPUT NEEDED",0,1)</f>
        <v>Hendrick Motorsports</v>
      </c>
      <c r="D77" t="s">
        <v>66</v>
      </c>
    </row>
    <row r="78" spans="1:4" x14ac:dyDescent="0.2">
      <c r="A78">
        <v>2023</v>
      </c>
      <c r="B78" t="str">
        <f t="shared" ref="B78:B112" si="1">_xlfn.XLOOKUP(C78,$C$39:$C$76,$B$39:$B$76,"USER INPUT NEEDED",0,1)</f>
        <v>Chevrolet</v>
      </c>
      <c r="C78" t="str">
        <f>_xlfn.XLOOKUP(D78,$D$39:$D$76,$C$39:$C$76,"USER INPUT NEEDED",0,1)</f>
        <v>Richard Childress Racing</v>
      </c>
      <c r="D78" t="s">
        <v>84</v>
      </c>
    </row>
    <row r="79" spans="1:4" x14ac:dyDescent="0.2">
      <c r="A79">
        <v>2023</v>
      </c>
      <c r="B79" t="str">
        <f t="shared" si="1"/>
        <v>Ford</v>
      </c>
      <c r="C79" t="str">
        <f>_xlfn.XLOOKUP(D79,$D$39:$D$76,$C$39:$C$76,"USER INPUT NEEDED",0,1)</f>
        <v>Rick Ware Racing</v>
      </c>
      <c r="D79" t="s">
        <v>102</v>
      </c>
    </row>
    <row r="80" spans="1:4" x14ac:dyDescent="0.2">
      <c r="A80">
        <v>2023</v>
      </c>
      <c r="B80" t="str">
        <f t="shared" si="1"/>
        <v>Toyota</v>
      </c>
      <c r="C80" t="str">
        <f>_xlfn.XLOOKUP(D80,$D$39:$D$76,$C$39:$C$76,"USER INPUT NEEDED",0,1)</f>
        <v>Joe Gibbs Racing</v>
      </c>
      <c r="D80" t="s">
        <v>75</v>
      </c>
    </row>
    <row r="81" spans="1:4" x14ac:dyDescent="0.2">
      <c r="A81">
        <v>2023</v>
      </c>
      <c r="B81" t="str">
        <f t="shared" si="1"/>
        <v>Chevrolet</v>
      </c>
      <c r="C81" t="s">
        <v>50</v>
      </c>
      <c r="D81" t="s">
        <v>80</v>
      </c>
    </row>
    <row r="82" spans="1:4" x14ac:dyDescent="0.2">
      <c r="A82">
        <v>2023</v>
      </c>
      <c r="B82" t="str">
        <f t="shared" si="1"/>
        <v>Toyota</v>
      </c>
      <c r="C82" t="s">
        <v>60</v>
      </c>
      <c r="D82" t="s">
        <v>76</v>
      </c>
    </row>
    <row r="83" spans="1:4" x14ac:dyDescent="0.2">
      <c r="A83">
        <v>2023</v>
      </c>
      <c r="B83" t="str">
        <f t="shared" si="1"/>
        <v>Ford</v>
      </c>
      <c r="C83" t="str">
        <f>_xlfn.XLOOKUP(D83,$D$39:$D$76,$C$39:$C$76,"USER INPUT NEEDED",0,1)</f>
        <v>Team Penske</v>
      </c>
      <c r="D83" t="s">
        <v>103</v>
      </c>
    </row>
    <row r="84" spans="1:4" x14ac:dyDescent="0.2">
      <c r="A84">
        <v>2023</v>
      </c>
      <c r="B84" t="str">
        <f t="shared" si="1"/>
        <v>Ford</v>
      </c>
      <c r="C84" t="s">
        <v>53</v>
      </c>
      <c r="D84" t="s">
        <v>85</v>
      </c>
    </row>
    <row r="85" spans="1:4" x14ac:dyDescent="0.2">
      <c r="A85">
        <v>2023</v>
      </c>
      <c r="B85" t="str">
        <f t="shared" si="1"/>
        <v>Ford</v>
      </c>
      <c r="C85" t="str">
        <f>_xlfn.XLOOKUP(D85,$D$39:$D$76,$C$39:$C$76,"USER INPUT NEEDED",0,1)</f>
        <v>Team Penske</v>
      </c>
      <c r="D85" t="s">
        <v>73</v>
      </c>
    </row>
    <row r="86" spans="1:4" x14ac:dyDescent="0.2">
      <c r="A86">
        <v>2023</v>
      </c>
      <c r="B86" t="str">
        <f t="shared" si="1"/>
        <v>Chevrolet</v>
      </c>
      <c r="C86" t="str">
        <f>_xlfn.XLOOKUP(D86,$D$39:$D$76,$C$39:$C$76,"USER INPUT NEEDED",0,1)</f>
        <v>Hendrick Motorsports</v>
      </c>
      <c r="D86" t="s">
        <v>79</v>
      </c>
    </row>
    <row r="87" spans="1:4" x14ac:dyDescent="0.2">
      <c r="A87">
        <v>2023</v>
      </c>
      <c r="B87" t="str">
        <f t="shared" si="1"/>
        <v>Toyota</v>
      </c>
      <c r="C87" t="str">
        <f>_xlfn.XLOOKUP(D87,$D$39:$D$76,$C$39:$C$76,"USER INPUT NEEDED",0,1)</f>
        <v>23XI Racing</v>
      </c>
      <c r="D87" t="s">
        <v>92</v>
      </c>
    </row>
    <row r="88" spans="1:4" x14ac:dyDescent="0.2">
      <c r="A88">
        <v>2023</v>
      </c>
      <c r="B88" t="str">
        <f t="shared" si="1"/>
        <v>Ford</v>
      </c>
      <c r="C88" t="str">
        <f>_xlfn.XLOOKUP(D88,$D$39:$D$76,$C$39:$C$76,"USER INPUT NEEDED",0,1)</f>
        <v>Team Penske</v>
      </c>
      <c r="D88" t="s">
        <v>71</v>
      </c>
    </row>
    <row r="89" spans="1:4" x14ac:dyDescent="0.2">
      <c r="A89">
        <v>2023</v>
      </c>
      <c r="B89" t="str">
        <f t="shared" si="1"/>
        <v>Ford</v>
      </c>
      <c r="C89" t="str">
        <f>_xlfn.XLOOKUP(D89,$D$39:$D$76,$C$39:$C$76,"USER INPUT NEEDED",0,1)</f>
        <v>Front Row Motorsports</v>
      </c>
      <c r="D89" t="s">
        <v>81</v>
      </c>
    </row>
    <row r="90" spans="1:4" x14ac:dyDescent="0.2">
      <c r="A90">
        <v>2023</v>
      </c>
      <c r="B90" t="str">
        <f t="shared" si="1"/>
        <v>Ford</v>
      </c>
      <c r="C90" t="str">
        <f>_xlfn.XLOOKUP(D90,$D$39:$D$76,$C$39:$C$76,"USER INPUT NEEDED",0,1)</f>
        <v>Stewart-Haas Racing</v>
      </c>
      <c r="D90" t="s">
        <v>91</v>
      </c>
    </row>
    <row r="91" spans="1:4" x14ac:dyDescent="0.2">
      <c r="A91">
        <v>2023</v>
      </c>
      <c r="B91" t="str">
        <f t="shared" si="1"/>
        <v>Ford</v>
      </c>
      <c r="C91" t="str">
        <f>_xlfn.XLOOKUP(D91,$D$39:$D$76,$C$39:$C$76,"USER INPUT NEEDED",0,1)</f>
        <v>Front Row Motorsports</v>
      </c>
      <c r="D91" t="s">
        <v>106</v>
      </c>
    </row>
    <row r="92" spans="1:4" x14ac:dyDescent="0.2">
      <c r="A92">
        <v>2023</v>
      </c>
      <c r="B92" t="str">
        <f t="shared" si="1"/>
        <v>Chevrolet</v>
      </c>
      <c r="C92" t="str">
        <f>_xlfn.XLOOKUP(D92,$D$39:$D$76,$C$39:$C$76,"USER INPUT NEEDED",0,1)</f>
        <v>Trackhouse Racing</v>
      </c>
      <c r="D92" t="s">
        <v>82</v>
      </c>
    </row>
    <row r="93" spans="1:4" x14ac:dyDescent="0.2">
      <c r="A93">
        <v>2023</v>
      </c>
      <c r="B93" t="str">
        <f t="shared" si="1"/>
        <v>Chevrolet</v>
      </c>
      <c r="C93" t="str">
        <f>_xlfn.XLOOKUP(D93,$D$39:$D$76,$C$39:$C$76,"USER INPUT NEEDED",0,1)</f>
        <v>Hendrick Motorsports</v>
      </c>
      <c r="D93" t="s">
        <v>77</v>
      </c>
    </row>
    <row r="94" spans="1:4" x14ac:dyDescent="0.2">
      <c r="A94">
        <v>2023</v>
      </c>
      <c r="B94" t="str">
        <f t="shared" si="1"/>
        <v>Chevrolet</v>
      </c>
      <c r="C94" t="str">
        <f>_xlfn.XLOOKUP(D94,$D$39:$D$76,$C$39:$C$76,"USER INPUT NEEDED",0,1)</f>
        <v>Legacy MC/Petty GMS</v>
      </c>
      <c r="D94" t="s">
        <v>96</v>
      </c>
    </row>
    <row r="95" spans="1:4" x14ac:dyDescent="0.2">
      <c r="A95">
        <v>2023</v>
      </c>
      <c r="B95" t="str">
        <f t="shared" si="1"/>
        <v>Ford</v>
      </c>
      <c r="C95" t="str">
        <f>_xlfn.XLOOKUP(D95,$D$39:$D$76,$C$39:$C$76,"USER INPUT NEEDED",0,1)</f>
        <v>Stewart-Haas Racing</v>
      </c>
      <c r="D95" t="s">
        <v>74</v>
      </c>
    </row>
    <row r="96" spans="1:4" x14ac:dyDescent="0.2">
      <c r="A96">
        <v>2023</v>
      </c>
      <c r="B96" t="str">
        <f t="shared" si="1"/>
        <v>Ford</v>
      </c>
      <c r="C96" t="str">
        <f>_xlfn.XLOOKUP(D96,$D$39:$D$76,$C$39:$C$76,"USER INPUT NEEDED",0,1)</f>
        <v>Wood Brothers Racing</v>
      </c>
      <c r="D96" t="s">
        <v>105</v>
      </c>
    </row>
    <row r="97" spans="1:4" x14ac:dyDescent="0.2">
      <c r="A97">
        <v>2023</v>
      </c>
      <c r="B97" t="str">
        <f t="shared" si="1"/>
        <v>Ford</v>
      </c>
      <c r="C97" t="str">
        <f>_xlfn.XLOOKUP(D97,$D$39:$D$76,$C$39:$C$76,"USER INPUT NEEDED",0,1)</f>
        <v>JTG Daugherty Racing</v>
      </c>
      <c r="D97" t="s">
        <v>88</v>
      </c>
    </row>
    <row r="98" spans="1:4" x14ac:dyDescent="0.2">
      <c r="A98">
        <v>2023</v>
      </c>
      <c r="B98" t="str">
        <f t="shared" si="1"/>
        <v>Toyota</v>
      </c>
      <c r="C98" t="s">
        <v>56</v>
      </c>
      <c r="D98" t="s">
        <v>110</v>
      </c>
    </row>
    <row r="99" spans="1:4" x14ac:dyDescent="0.2">
      <c r="A99">
        <v>2023</v>
      </c>
      <c r="B99" t="str">
        <f t="shared" si="1"/>
        <v>Ford</v>
      </c>
      <c r="C99" t="str">
        <f>_xlfn.XLOOKUP(D99,$D$39:$D$76,$C$39:$C$76,"USER INPUT NEEDED",0,1)</f>
        <v>Rick Ware Racing</v>
      </c>
      <c r="D99" t="s">
        <v>102</v>
      </c>
    </row>
    <row r="100" spans="1:4" x14ac:dyDescent="0.2">
      <c r="A100">
        <v>2023</v>
      </c>
      <c r="B100" t="str">
        <f t="shared" si="1"/>
        <v>Chevrolet</v>
      </c>
      <c r="C100" t="str">
        <f>_xlfn.XLOOKUP(D100,$D$39:$D$76,$C$39:$C$76,"USER INPUT NEEDED",0,1)</f>
        <v>Spire Motorsports</v>
      </c>
      <c r="D100" t="s">
        <v>94</v>
      </c>
    </row>
    <row r="101" spans="1:4" x14ac:dyDescent="0.2">
      <c r="A101">
        <v>2023</v>
      </c>
      <c r="B101" t="str">
        <f t="shared" si="1"/>
        <v>Ford</v>
      </c>
      <c r="C101" t="str">
        <f>_xlfn.XLOOKUP(D101,$D$39:$D$76,$C$39:$C$76,"USER INPUT NEEDED",0,1)</f>
        <v>Stewart-Haas Racing</v>
      </c>
      <c r="D101" t="s">
        <v>70</v>
      </c>
    </row>
    <row r="102" spans="1:4" x14ac:dyDescent="0.2">
      <c r="A102">
        <v>2023</v>
      </c>
      <c r="B102" t="str">
        <f t="shared" si="1"/>
        <v>Toyota</v>
      </c>
      <c r="C102" t="str">
        <f>_xlfn.XLOOKUP(D102,$D$39:$D$76,$C$39:$C$76,"USER INPUT NEEDED",0,1)</f>
        <v>Joe Gibbs Racing</v>
      </c>
      <c r="D102" t="s">
        <v>68</v>
      </c>
    </row>
    <row r="103" spans="1:4" x14ac:dyDescent="0.2">
      <c r="A103">
        <v>2023</v>
      </c>
      <c r="B103" t="str">
        <f t="shared" si="1"/>
        <v>Ford</v>
      </c>
      <c r="C103" t="str">
        <f>_xlfn.XLOOKUP(D103,$D$39:$D$76,$C$39:$C$76,"USER INPUT NEEDED",0,1)</f>
        <v>Roush Racing</v>
      </c>
      <c r="D103" t="s">
        <v>83</v>
      </c>
    </row>
    <row r="104" spans="1:4" x14ac:dyDescent="0.2">
      <c r="A104">
        <v>2023</v>
      </c>
      <c r="B104" t="str">
        <f t="shared" si="1"/>
        <v>Chevrolet</v>
      </c>
      <c r="C104" t="str">
        <f>_xlfn.XLOOKUP(D104,$D$39:$D$76,$C$39:$C$76,"USER INPUT NEEDED",0,1)</f>
        <v>Kaulig Racing</v>
      </c>
      <c r="D104" t="s">
        <v>109</v>
      </c>
    </row>
    <row r="105" spans="1:4" x14ac:dyDescent="0.2">
      <c r="A105">
        <v>2023</v>
      </c>
      <c r="B105" t="str">
        <f t="shared" si="1"/>
        <v>Toyota</v>
      </c>
      <c r="C105" t="str">
        <f>_xlfn.XLOOKUP(D105,$D$39:$D$76,$C$39:$C$76,"USER INPUT NEEDED",0,1)</f>
        <v>Joe Gibbs Racing</v>
      </c>
      <c r="D105" t="s">
        <v>67</v>
      </c>
    </row>
    <row r="106" spans="1:4" x14ac:dyDescent="0.2">
      <c r="A106">
        <v>2023</v>
      </c>
      <c r="B106" t="str">
        <f t="shared" si="1"/>
        <v>Chevrolet</v>
      </c>
      <c r="C106" t="str">
        <f>_xlfn.XLOOKUP(D106,$D$39:$D$76,$C$39:$C$76,"USER INPUT NEEDED",0,1)</f>
        <v>Legacy MC/Petty GMS</v>
      </c>
      <c r="D106" t="s">
        <v>107</v>
      </c>
    </row>
    <row r="107" spans="1:4" x14ac:dyDescent="0.2">
      <c r="A107">
        <v>2023</v>
      </c>
      <c r="B107" t="s">
        <v>32</v>
      </c>
      <c r="C107" t="str">
        <f>_xlfn.XLOOKUP(D107,$D$39:$D$76,$C$39:$C$76,"USER INPUT NEEDED",0,1)</f>
        <v>Hendrick Motorsports</v>
      </c>
      <c r="D107" t="s">
        <v>78</v>
      </c>
    </row>
    <row r="108" spans="1:4" x14ac:dyDescent="0.2">
      <c r="A108">
        <v>2023</v>
      </c>
      <c r="B108" t="str">
        <f t="shared" si="1"/>
        <v>Ford</v>
      </c>
      <c r="C108" t="str">
        <f>_xlfn.XLOOKUP(D108,$D$39:$D$76,$C$39:$C$76,"USER INPUT NEEDED",0,1)</f>
        <v>Roush Racing</v>
      </c>
      <c r="D108" t="s">
        <v>72</v>
      </c>
    </row>
    <row r="109" spans="1:4" x14ac:dyDescent="0.2">
      <c r="A109">
        <v>2023</v>
      </c>
      <c r="B109" t="str">
        <f t="shared" si="1"/>
        <v>Chevrolet</v>
      </c>
      <c r="C109" t="str">
        <f>_xlfn.XLOOKUP(D109,$D$39:$D$76,$C$39:$C$76,"USER INPUT NEEDED",0,1)</f>
        <v>Trackhouse Racing</v>
      </c>
      <c r="D109" t="s">
        <v>87</v>
      </c>
    </row>
    <row r="110" spans="1:4" x14ac:dyDescent="0.2">
      <c r="A110">
        <v>2023</v>
      </c>
      <c r="B110" t="str">
        <f t="shared" si="1"/>
        <v>Chevrolet</v>
      </c>
      <c r="C110" t="str">
        <f>_xlfn.XLOOKUP(D110,$D$39:$D$76,$C$39:$C$76,"USER INPUT NEEDED",0,1)</f>
        <v>Spire Motorsports</v>
      </c>
      <c r="D110" t="s">
        <v>90</v>
      </c>
    </row>
    <row r="111" spans="1:4" x14ac:dyDescent="0.2">
      <c r="A111">
        <v>2023</v>
      </c>
      <c r="B111" t="str">
        <f t="shared" si="1"/>
        <v>Chevrolet</v>
      </c>
      <c r="C111" t="s">
        <v>61</v>
      </c>
      <c r="D111" t="s">
        <v>111</v>
      </c>
    </row>
    <row r="112" spans="1:4" x14ac:dyDescent="0.2">
      <c r="A112">
        <v>2023</v>
      </c>
      <c r="B112" t="str">
        <f t="shared" si="1"/>
        <v>Ford</v>
      </c>
      <c r="C112" t="str">
        <f>_xlfn.XLOOKUP(D112,$D$39:$D$76,$C$39:$C$76,"USER INPUT NEEDED",0,1)</f>
        <v>Live Fast Motorsports</v>
      </c>
      <c r="D112" t="s">
        <v>97</v>
      </c>
    </row>
    <row r="113" spans="1:4" x14ac:dyDescent="0.2">
      <c r="A113">
        <v>2024</v>
      </c>
      <c r="B113" t="str">
        <f>_xlfn.XLOOKUP(C113,$C$77:$C$112,$B$77:$B$112,"USER INPUT NEEDED",0,1)</f>
        <v>Ford</v>
      </c>
      <c r="C113" t="str">
        <f>_xlfn.XLOOKUP(D113,$D$77:$D$112,$C$77:$C$112,"USER INPUT NEEDED",0,1)</f>
        <v>Team Penske</v>
      </c>
      <c r="D113" t="s">
        <v>71</v>
      </c>
    </row>
    <row r="114" spans="1:4" x14ac:dyDescent="0.2">
      <c r="A114">
        <v>2024</v>
      </c>
      <c r="B114" t="str">
        <f t="shared" ref="B114:B148" si="2">_xlfn.XLOOKUP(C114,$C$77:$C$112,$B$77:$B$112,"USER INPUT NEEDED",0,1)</f>
        <v>Toyota</v>
      </c>
      <c r="C114" t="str">
        <f>_xlfn.XLOOKUP(D114,$D$77:$D$112,$C$77:$C$112,"USER INPUT NEEDED",0,1)</f>
        <v>23XI Racing</v>
      </c>
      <c r="D114" t="s">
        <v>76</v>
      </c>
    </row>
    <row r="115" spans="1:4" x14ac:dyDescent="0.2">
      <c r="A115">
        <v>2024</v>
      </c>
      <c r="B115" t="str">
        <f t="shared" si="2"/>
        <v>Ford</v>
      </c>
      <c r="C115" t="str">
        <f>_xlfn.XLOOKUP(D115,$D$77:$D$112,$C$77:$C$112,"USER INPUT NEEDED",0,1)</f>
        <v>Team Penske</v>
      </c>
      <c r="D115" t="s">
        <v>73</v>
      </c>
    </row>
    <row r="116" spans="1:4" x14ac:dyDescent="0.2">
      <c r="A116">
        <v>2024</v>
      </c>
      <c r="B116" t="str">
        <f t="shared" si="2"/>
        <v>Chevrolet</v>
      </c>
      <c r="C116" t="str">
        <f>_xlfn.XLOOKUP(D116,$D$77:$D$112,$C$77:$C$112,"USER INPUT NEEDED",0,1)</f>
        <v>Hendrick Motorsports</v>
      </c>
      <c r="D116" t="s">
        <v>78</v>
      </c>
    </row>
    <row r="117" spans="1:4" x14ac:dyDescent="0.2">
      <c r="A117">
        <v>2024</v>
      </c>
      <c r="B117" t="str">
        <f t="shared" si="2"/>
        <v>Chevrolet</v>
      </c>
      <c r="C117" t="str">
        <f>_xlfn.XLOOKUP(D117,$D$77:$D$112,$C$77:$C$112,"USER INPUT NEEDED",0,1)</f>
        <v>Hendrick Motorsports</v>
      </c>
      <c r="D117" t="s">
        <v>66</v>
      </c>
    </row>
    <row r="118" spans="1:4" x14ac:dyDescent="0.2">
      <c r="A118">
        <v>2024</v>
      </c>
      <c r="B118" t="str">
        <f t="shared" si="2"/>
        <v>Chevrolet</v>
      </c>
      <c r="C118" t="str">
        <f>_xlfn.XLOOKUP(D118,$D$77:$D$112,$C$77:$C$112,"USER INPUT NEEDED",0,1)</f>
        <v>Hendrick Motorsports</v>
      </c>
      <c r="D118" t="s">
        <v>79</v>
      </c>
    </row>
    <row r="119" spans="1:4" x14ac:dyDescent="0.2">
      <c r="A119">
        <v>2024</v>
      </c>
      <c r="B119" t="str">
        <f t="shared" si="2"/>
        <v>Chevrolet</v>
      </c>
      <c r="C119" t="str">
        <f>_xlfn.XLOOKUP(D119,$D$77:$D$112,$C$77:$C$112,"USER INPUT NEEDED",0,1)</f>
        <v>Trackhouse Racing</v>
      </c>
      <c r="D119" t="s">
        <v>87</v>
      </c>
    </row>
    <row r="120" spans="1:4" x14ac:dyDescent="0.2">
      <c r="A120">
        <v>2024</v>
      </c>
      <c r="B120" t="str">
        <f t="shared" si="2"/>
        <v>Chevrolet</v>
      </c>
      <c r="C120" t="str">
        <f>_xlfn.XLOOKUP(D120,$D$77:$D$112,$C$77:$C$112,"USER INPUT NEEDED",0,1)</f>
        <v>Hendrick Motorsports</v>
      </c>
      <c r="D120" t="s">
        <v>77</v>
      </c>
    </row>
    <row r="121" spans="1:4" x14ac:dyDescent="0.2">
      <c r="A121">
        <v>2024</v>
      </c>
      <c r="B121" t="str">
        <f t="shared" si="2"/>
        <v>Chevrolet</v>
      </c>
      <c r="C121" t="str">
        <f>_xlfn.XLOOKUP(D121,$D$77:$D$112,$C$77:$C$112,"USER INPUT NEEDED",0,1)</f>
        <v>Trackhouse Racing</v>
      </c>
      <c r="D121" t="s">
        <v>82</v>
      </c>
    </row>
    <row r="122" spans="1:4" x14ac:dyDescent="0.2">
      <c r="A122">
        <v>2024</v>
      </c>
      <c r="B122" t="str">
        <f t="shared" si="2"/>
        <v>Toyota</v>
      </c>
      <c r="C122" t="str">
        <f>_xlfn.XLOOKUP(D122,$D$77:$D$112,$C$77:$C$112,"USER INPUT NEEDED",0,1)</f>
        <v>Joe Gibbs Racing</v>
      </c>
      <c r="D122" t="s">
        <v>110</v>
      </c>
    </row>
    <row r="123" spans="1:4" x14ac:dyDescent="0.2">
      <c r="A123">
        <v>2024</v>
      </c>
      <c r="B123" t="str">
        <f t="shared" si="2"/>
        <v>Chevrolet</v>
      </c>
      <c r="C123" t="str">
        <f>_xlfn.XLOOKUP(D123,$D$77:$D$112,$C$77:$C$112,"USER INPUT NEEDED",0,1)</f>
        <v>Kaulig Racing</v>
      </c>
      <c r="D123" t="s">
        <v>109</v>
      </c>
    </row>
    <row r="124" spans="1:4" x14ac:dyDescent="0.2">
      <c r="A124">
        <v>2024</v>
      </c>
      <c r="B124" t="str">
        <f t="shared" si="2"/>
        <v>Ford</v>
      </c>
      <c r="C124" t="str">
        <f>_xlfn.XLOOKUP(D124,$D$77:$D$112,$C$77:$C$112,"USER INPUT NEEDED",0,1)</f>
        <v>Front Row Motorsports</v>
      </c>
      <c r="D124" t="s">
        <v>81</v>
      </c>
    </row>
    <row r="125" spans="1:4" x14ac:dyDescent="0.2">
      <c r="A125">
        <v>2024</v>
      </c>
      <c r="B125" t="str">
        <f t="shared" si="2"/>
        <v>Chevrolet</v>
      </c>
      <c r="C125" t="s">
        <v>59</v>
      </c>
      <c r="D125" t="s">
        <v>112</v>
      </c>
    </row>
    <row r="126" spans="1:4" x14ac:dyDescent="0.2">
      <c r="A126">
        <v>2024</v>
      </c>
      <c r="B126" t="str">
        <f t="shared" si="2"/>
        <v>Ford</v>
      </c>
      <c r="C126" t="str">
        <f>_xlfn.XLOOKUP(D126,$D$77:$D$112,$C$77:$C$112,"USER INPUT NEEDED",0,1)</f>
        <v>Front Row Motorsports</v>
      </c>
      <c r="D126" t="s">
        <v>106</v>
      </c>
    </row>
    <row r="127" spans="1:4" x14ac:dyDescent="0.2">
      <c r="A127">
        <v>2024</v>
      </c>
      <c r="B127" t="str">
        <f t="shared" si="2"/>
        <v>Toyota</v>
      </c>
      <c r="C127" t="str">
        <f>_xlfn.XLOOKUP(D127,$D$77:$D$112,$C$77:$C$112,"USER INPUT NEEDED",0,1)</f>
        <v>Joe Gibbs Racing</v>
      </c>
      <c r="D127" t="s">
        <v>75</v>
      </c>
    </row>
    <row r="128" spans="1:4" x14ac:dyDescent="0.2">
      <c r="A128">
        <v>2024</v>
      </c>
      <c r="B128" t="str">
        <f t="shared" si="2"/>
        <v>Chevrolet</v>
      </c>
      <c r="C128" t="str">
        <f>_xlfn.XLOOKUP(D128,$D$77:$D$112,$C$77:$C$112,"USER INPUT NEEDED",0,1)</f>
        <v>Richard Childress Racing</v>
      </c>
      <c r="D128" t="s">
        <v>84</v>
      </c>
    </row>
    <row r="129" spans="1:4" x14ac:dyDescent="0.2">
      <c r="A129">
        <v>2024</v>
      </c>
      <c r="B129" t="str">
        <f t="shared" si="2"/>
        <v>Chevrolet</v>
      </c>
      <c r="C129" t="str">
        <f>_xlfn.XLOOKUP(D129,$D$77:$D$112,$C$77:$C$112,"USER INPUT NEEDED",0,1)</f>
        <v>Spire Motorsports</v>
      </c>
      <c r="D129" t="s">
        <v>90</v>
      </c>
    </row>
    <row r="130" spans="1:4" x14ac:dyDescent="0.2">
      <c r="A130">
        <v>2024</v>
      </c>
      <c r="B130" t="str">
        <f t="shared" si="2"/>
        <v>Toyota</v>
      </c>
      <c r="C130" t="str">
        <f>_xlfn.XLOOKUP(D130,$D$77:$D$112,$C$77:$C$112,"USER INPUT NEEDED",0,1)</f>
        <v>23XI Racing</v>
      </c>
      <c r="D130" t="s">
        <v>92</v>
      </c>
    </row>
    <row r="131" spans="1:4" x14ac:dyDescent="0.2">
      <c r="A131">
        <v>2024</v>
      </c>
      <c r="B131" t="str">
        <f t="shared" si="2"/>
        <v>Chevrolet</v>
      </c>
      <c r="C131" t="str">
        <f>_xlfn.XLOOKUP(D131,$D$77:$D$112,$C$77:$C$112,"USER INPUT NEEDED",0,1)</f>
        <v>Legacy MC/Petty GMS</v>
      </c>
      <c r="D131" t="s">
        <v>111</v>
      </c>
    </row>
    <row r="132" spans="1:4" x14ac:dyDescent="0.2">
      <c r="A132">
        <v>2024</v>
      </c>
      <c r="B132" t="str">
        <f t="shared" si="2"/>
        <v>Chevrolet</v>
      </c>
      <c r="C132" t="s">
        <v>59</v>
      </c>
      <c r="D132" t="s">
        <v>113</v>
      </c>
    </row>
    <row r="133" spans="1:4" x14ac:dyDescent="0.2">
      <c r="A133">
        <v>2024</v>
      </c>
      <c r="B133" t="str">
        <f t="shared" si="2"/>
        <v>Toyota</v>
      </c>
      <c r="C133" t="str">
        <f>_xlfn.XLOOKUP(D133,$D$77:$D$112,$C$77:$C$112,"USER INPUT NEEDED",0,1)</f>
        <v>Joe Gibbs Racing</v>
      </c>
      <c r="D133" t="s">
        <v>68</v>
      </c>
    </row>
    <row r="134" spans="1:4" x14ac:dyDescent="0.2">
      <c r="A134">
        <v>2024</v>
      </c>
      <c r="B134" t="str">
        <f t="shared" si="2"/>
        <v>Ford</v>
      </c>
      <c r="C134" t="str">
        <f>_xlfn.XLOOKUP(D134,$D$77:$D$112,$C$77:$C$112,"USER INPUT NEEDED",0,1)</f>
        <v>Wood Brothers Racing</v>
      </c>
      <c r="D134" t="s">
        <v>105</v>
      </c>
    </row>
    <row r="135" spans="1:4" x14ac:dyDescent="0.2">
      <c r="A135">
        <v>2024</v>
      </c>
      <c r="B135" t="str">
        <f t="shared" si="2"/>
        <v>Ford</v>
      </c>
      <c r="C135" t="str">
        <f>_xlfn.XLOOKUP(D135,$D$77:$D$112,$C$77:$C$112,"USER INPUT NEEDED",0,1)</f>
        <v>Stewart-Haas Racing</v>
      </c>
      <c r="D135" t="s">
        <v>91</v>
      </c>
    </row>
    <row r="136" spans="1:4" x14ac:dyDescent="0.2">
      <c r="A136">
        <v>2024</v>
      </c>
      <c r="B136" t="str">
        <f t="shared" si="2"/>
        <v>Toyota</v>
      </c>
      <c r="C136" t="str">
        <f>_xlfn.XLOOKUP(D136,$D$77:$D$112,$C$77:$C$112,"USER INPUT NEEDED",0,1)</f>
        <v>Joe Gibbs Racing</v>
      </c>
      <c r="D136" t="s">
        <v>67</v>
      </c>
    </row>
    <row r="137" spans="1:4" x14ac:dyDescent="0.2">
      <c r="A137">
        <v>2024</v>
      </c>
      <c r="B137" t="str">
        <f t="shared" si="2"/>
        <v>Ford</v>
      </c>
      <c r="C137" t="str">
        <f>_xlfn.XLOOKUP(D137,$D$77:$D$112,$C$77:$C$112,"USER INPUT NEEDED",0,1)</f>
        <v>Roush Racing</v>
      </c>
      <c r="D137" t="s">
        <v>83</v>
      </c>
    </row>
    <row r="138" spans="1:4" x14ac:dyDescent="0.2">
      <c r="A138">
        <v>2024</v>
      </c>
      <c r="B138" t="str">
        <f t="shared" si="2"/>
        <v>Ford</v>
      </c>
      <c r="C138" t="s">
        <v>63</v>
      </c>
      <c r="D138" t="s">
        <v>94</v>
      </c>
    </row>
    <row r="139" spans="1:4" x14ac:dyDescent="0.2">
      <c r="A139">
        <v>2024</v>
      </c>
      <c r="B139" t="str">
        <f t="shared" si="2"/>
        <v>Ford</v>
      </c>
      <c r="C139" t="str">
        <f>_xlfn.XLOOKUP(D139,$D$77:$D$112,$C$77:$C$112,"USER INPUT NEEDED",0,1)</f>
        <v>Team Penske</v>
      </c>
      <c r="D139" t="s">
        <v>103</v>
      </c>
    </row>
    <row r="140" spans="1:4" x14ac:dyDescent="0.2">
      <c r="A140">
        <v>2024</v>
      </c>
      <c r="B140" t="str">
        <f t="shared" si="2"/>
        <v>Chevrolet</v>
      </c>
      <c r="C140" t="str">
        <f>_xlfn.XLOOKUP(D140,$D$77:$D$112,$C$77:$C$112,"USER INPUT NEEDED",0,1)</f>
        <v>Richard Childress Racing</v>
      </c>
      <c r="D140" t="s">
        <v>80</v>
      </c>
    </row>
    <row r="141" spans="1:4" x14ac:dyDescent="0.2">
      <c r="A141">
        <v>2024</v>
      </c>
      <c r="B141" t="str">
        <f t="shared" si="2"/>
        <v>Ford</v>
      </c>
      <c r="C141" t="str">
        <f>_xlfn.XLOOKUP(D141,$D$77:$D$112,$C$77:$C$112,"USER INPUT NEEDED",0,1)</f>
        <v>Stewart-Haas Racing</v>
      </c>
      <c r="D141" t="s">
        <v>85</v>
      </c>
    </row>
    <row r="142" spans="1:4" x14ac:dyDescent="0.2">
      <c r="A142">
        <v>2024</v>
      </c>
      <c r="B142" t="str">
        <f t="shared" si="2"/>
        <v>Ford</v>
      </c>
      <c r="C142" t="s">
        <v>53</v>
      </c>
      <c r="D142" t="s">
        <v>114</v>
      </c>
    </row>
    <row r="143" spans="1:4" x14ac:dyDescent="0.2">
      <c r="A143">
        <v>2024</v>
      </c>
      <c r="B143" t="str">
        <f t="shared" si="2"/>
        <v>Ford</v>
      </c>
      <c r="C143" t="str">
        <f>_xlfn.XLOOKUP(D143,$D$77:$D$112,$C$77:$C$112,"USER INPUT NEEDED",0,1)</f>
        <v>JTG Daugherty Racing</v>
      </c>
      <c r="D143" t="s">
        <v>88</v>
      </c>
    </row>
    <row r="144" spans="1:4" x14ac:dyDescent="0.2">
      <c r="A144">
        <v>2024</v>
      </c>
      <c r="B144" t="str">
        <f t="shared" si="2"/>
        <v>Chevrolet</v>
      </c>
      <c r="C144" t="s">
        <v>65</v>
      </c>
      <c r="D144" t="s">
        <v>104</v>
      </c>
    </row>
    <row r="145" spans="1:4" x14ac:dyDescent="0.2">
      <c r="A145">
        <v>2024</v>
      </c>
      <c r="B145" t="str">
        <f t="shared" si="2"/>
        <v>Ford</v>
      </c>
      <c r="C145" t="str">
        <f>_xlfn.XLOOKUP(D145,$D$77:$D$112,$C$77:$C$112,"USER INPUT NEEDED",0,1)</f>
        <v>Roush Racing</v>
      </c>
      <c r="D145" t="s">
        <v>72</v>
      </c>
    </row>
    <row r="146" spans="1:4" x14ac:dyDescent="0.2">
      <c r="A146">
        <v>2024</v>
      </c>
      <c r="B146" t="str">
        <f t="shared" si="2"/>
        <v>Ford</v>
      </c>
      <c r="C146" t="s">
        <v>63</v>
      </c>
      <c r="D146" t="s">
        <v>115</v>
      </c>
    </row>
    <row r="147" spans="1:4" x14ac:dyDescent="0.2">
      <c r="A147">
        <v>2024</v>
      </c>
      <c r="B147" t="str">
        <f t="shared" si="2"/>
        <v>Chevrolet</v>
      </c>
      <c r="C147" t="s">
        <v>61</v>
      </c>
      <c r="D147" t="s">
        <v>116</v>
      </c>
    </row>
    <row r="148" spans="1:4" x14ac:dyDescent="0.2">
      <c r="A148">
        <v>2024</v>
      </c>
      <c r="B148" t="str">
        <f t="shared" si="2"/>
        <v>Chevrolet</v>
      </c>
      <c r="C148" t="str">
        <f>_xlfn.XLOOKUP(D148,$D$77:$D$112,$C$77:$C$112,"USER INPUT NEEDED",0,1)</f>
        <v>Legacy MC/Petty GMS</v>
      </c>
      <c r="D148" t="s">
        <v>96</v>
      </c>
    </row>
  </sheetData>
  <autoFilter ref="A1:D1" xr:uid="{33053846-417B-1145-B675-F1884E3F4B9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Tracks</vt:lpstr>
      <vt:lpstr>Teams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Dhruva J Byrapatna</dc:creator>
  <cp:lastModifiedBy>Dhruva J Byrapatna</cp:lastModifiedBy>
  <dcterms:created xsi:type="dcterms:W3CDTF">2024-08-02T20:47:17Z</dcterms:created>
  <dcterms:modified xsi:type="dcterms:W3CDTF">2024-12-28T23:39:25Z</dcterms:modified>
</cp:coreProperties>
</file>