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5315" windowHeight="6210" activeTab="4"/>
  </bookViews>
  <sheets>
    <sheet name="Standart et Mesure" sheetId="5" r:id="rId1"/>
    <sheet name="Valeur de base" sheetId="1" r:id="rId2"/>
    <sheet name="Propriétés mercenaire et clic" sheetId="2" r:id="rId3"/>
    <sheet name="Propriétés des ennemis" sheetId="3" r:id="rId4"/>
    <sheet name="Projection de progression" sheetId="4" r:id="rId5"/>
  </sheets>
  <calcPr calcId="125725"/>
</workbook>
</file>

<file path=xl/calcChain.xml><?xml version="1.0" encoding="utf-8"?>
<calcChain xmlns="http://schemas.openxmlformats.org/spreadsheetml/2006/main">
  <c r="E501" i="3"/>
  <c r="U502" i="4" s="1"/>
  <c r="C501" i="3"/>
  <c r="R220" i="4"/>
  <c r="R244"/>
  <c r="S134"/>
  <c r="S158"/>
  <c r="S262"/>
  <c r="S286"/>
  <c r="S390"/>
  <c r="S414"/>
  <c r="T502"/>
  <c r="U3"/>
  <c r="P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3"/>
  <c r="Q3"/>
  <c r="N3"/>
  <c r="K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S70" s="1"/>
  <c r="P71"/>
  <c r="P72"/>
  <c r="P73"/>
  <c r="P74"/>
  <c r="P75"/>
  <c r="P76"/>
  <c r="P77"/>
  <c r="P78"/>
  <c r="P79"/>
  <c r="P80"/>
  <c r="P81"/>
  <c r="P82"/>
  <c r="P83"/>
  <c r="P84"/>
  <c r="P85"/>
  <c r="P86"/>
  <c r="S86" s="1"/>
  <c r="P87"/>
  <c r="P88"/>
  <c r="P89"/>
  <c r="P90"/>
  <c r="P91"/>
  <c r="S91" s="1"/>
  <c r="P92"/>
  <c r="R92" s="1"/>
  <c r="P93"/>
  <c r="P94"/>
  <c r="S94" s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S150" s="1"/>
  <c r="P151"/>
  <c r="P152"/>
  <c r="P153"/>
  <c r="P154"/>
  <c r="P155"/>
  <c r="S155" s="1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S198" s="1"/>
  <c r="P199"/>
  <c r="P200"/>
  <c r="P201"/>
  <c r="P202"/>
  <c r="P203"/>
  <c r="P204"/>
  <c r="P205"/>
  <c r="P206"/>
  <c r="P207"/>
  <c r="P208"/>
  <c r="P209"/>
  <c r="P210"/>
  <c r="P211"/>
  <c r="P212"/>
  <c r="P213"/>
  <c r="P214"/>
  <c r="S214" s="1"/>
  <c r="P215"/>
  <c r="P216"/>
  <c r="P217"/>
  <c r="P218"/>
  <c r="P219"/>
  <c r="S219" s="1"/>
  <c r="P220"/>
  <c r="P221"/>
  <c r="P222"/>
  <c r="S222" s="1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S278" s="1"/>
  <c r="P279"/>
  <c r="P280"/>
  <c r="P281"/>
  <c r="P282"/>
  <c r="P283"/>
  <c r="S283" s="1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S326" s="1"/>
  <c r="P327"/>
  <c r="P328"/>
  <c r="P329"/>
  <c r="P330"/>
  <c r="P331"/>
  <c r="P332"/>
  <c r="P333"/>
  <c r="P334"/>
  <c r="P335"/>
  <c r="P336"/>
  <c r="P337"/>
  <c r="P338"/>
  <c r="P339"/>
  <c r="P340"/>
  <c r="P341"/>
  <c r="P342"/>
  <c r="S342" s="1"/>
  <c r="P343"/>
  <c r="P344"/>
  <c r="P345"/>
  <c r="P346"/>
  <c r="P347"/>
  <c r="S347" s="1"/>
  <c r="P348"/>
  <c r="P349"/>
  <c r="P350"/>
  <c r="S350" s="1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R372" s="1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R404" s="1"/>
  <c r="P405"/>
  <c r="P406"/>
  <c r="S406" s="1"/>
  <c r="P407"/>
  <c r="P408"/>
  <c r="P409"/>
  <c r="P410"/>
  <c r="P411"/>
  <c r="S411" s="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R428" s="1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S454" s="1"/>
  <c r="P455"/>
  <c r="P456"/>
  <c r="P457"/>
  <c r="P458"/>
  <c r="P459"/>
  <c r="P460"/>
  <c r="P461"/>
  <c r="P462"/>
  <c r="P463"/>
  <c r="P464"/>
  <c r="P465"/>
  <c r="P466"/>
  <c r="P467"/>
  <c r="P468"/>
  <c r="P469"/>
  <c r="P470"/>
  <c r="S470" s="1"/>
  <c r="P471"/>
  <c r="P472"/>
  <c r="P473"/>
  <c r="P474"/>
  <c r="P475"/>
  <c r="S475" s="1"/>
  <c r="P476"/>
  <c r="P477"/>
  <c r="P478"/>
  <c r="S478" s="1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S43" s="1"/>
  <c r="M44"/>
  <c r="M45"/>
  <c r="M46"/>
  <c r="M47"/>
  <c r="M48"/>
  <c r="M49"/>
  <c r="M50"/>
  <c r="M51"/>
  <c r="S51" s="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R88" s="1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R112" s="1"/>
  <c r="M113"/>
  <c r="M114"/>
  <c r="M115"/>
  <c r="M116"/>
  <c r="R116" s="1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R148" s="1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R172" s="1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R216" s="1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R240" s="1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R276" s="1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R300" s="1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R344" s="1"/>
  <c r="M345"/>
  <c r="M346"/>
  <c r="M347"/>
  <c r="M348"/>
  <c r="R348" s="1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R368" s="1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R472" s="1"/>
  <c r="M473"/>
  <c r="M474"/>
  <c r="M475"/>
  <c r="M476"/>
  <c r="R476" s="1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R496" s="1"/>
  <c r="M497"/>
  <c r="M498"/>
  <c r="M499"/>
  <c r="M500"/>
  <c r="R500" s="1"/>
  <c r="M501"/>
  <c r="M50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S39" s="1"/>
  <c r="J40"/>
  <c r="J41"/>
  <c r="J42"/>
  <c r="J43"/>
  <c r="J44"/>
  <c r="J45"/>
  <c r="J46"/>
  <c r="J47"/>
  <c r="S47" s="1"/>
  <c r="J48"/>
  <c r="J49"/>
  <c r="J50"/>
  <c r="J51"/>
  <c r="J52"/>
  <c r="J53"/>
  <c r="J54"/>
  <c r="J55"/>
  <c r="R55" s="1"/>
  <c r="J56"/>
  <c r="J57"/>
  <c r="J58"/>
  <c r="J59"/>
  <c r="J60"/>
  <c r="J61"/>
  <c r="J62"/>
  <c r="J63"/>
  <c r="S63" s="1"/>
  <c r="J64"/>
  <c r="J65"/>
  <c r="J66"/>
  <c r="J67"/>
  <c r="J68"/>
  <c r="J69"/>
  <c r="J70"/>
  <c r="J71"/>
  <c r="S71" s="1"/>
  <c r="J72"/>
  <c r="J73"/>
  <c r="J74"/>
  <c r="J75"/>
  <c r="J76"/>
  <c r="J77"/>
  <c r="J78"/>
  <c r="J79"/>
  <c r="S79" s="1"/>
  <c r="J80"/>
  <c r="J81"/>
  <c r="J82"/>
  <c r="J83"/>
  <c r="J84"/>
  <c r="R84" s="1"/>
  <c r="J85"/>
  <c r="J86"/>
  <c r="J87"/>
  <c r="R87" s="1"/>
  <c r="J88"/>
  <c r="J89"/>
  <c r="J90"/>
  <c r="J91"/>
  <c r="J92"/>
  <c r="J93"/>
  <c r="J94"/>
  <c r="J95"/>
  <c r="R95" s="1"/>
  <c r="J96"/>
  <c r="J97"/>
  <c r="J98"/>
  <c r="J99"/>
  <c r="J100"/>
  <c r="J101"/>
  <c r="J102"/>
  <c r="J103"/>
  <c r="S103" s="1"/>
  <c r="J104"/>
  <c r="J105"/>
  <c r="J106"/>
  <c r="J107"/>
  <c r="J108"/>
  <c r="R108" s="1"/>
  <c r="J109"/>
  <c r="J110"/>
  <c r="J111"/>
  <c r="R111" s="1"/>
  <c r="J112"/>
  <c r="J113"/>
  <c r="J114"/>
  <c r="J115"/>
  <c r="J116"/>
  <c r="J117"/>
  <c r="J118"/>
  <c r="J119"/>
  <c r="S119" s="1"/>
  <c r="J120"/>
  <c r="J121"/>
  <c r="J122"/>
  <c r="J123"/>
  <c r="J124"/>
  <c r="J125"/>
  <c r="J126"/>
  <c r="J127"/>
  <c r="S127" s="1"/>
  <c r="J128"/>
  <c r="J129"/>
  <c r="J130"/>
  <c r="J131"/>
  <c r="J132"/>
  <c r="J133"/>
  <c r="J134"/>
  <c r="J135"/>
  <c r="R135" s="1"/>
  <c r="J136"/>
  <c r="J137"/>
  <c r="J138"/>
  <c r="J139"/>
  <c r="J140"/>
  <c r="J141"/>
  <c r="J142"/>
  <c r="J143"/>
  <c r="S143" s="1"/>
  <c r="J144"/>
  <c r="J145"/>
  <c r="J146"/>
  <c r="J147"/>
  <c r="J148"/>
  <c r="J149"/>
  <c r="J150"/>
  <c r="J151"/>
  <c r="S151" s="1"/>
  <c r="J152"/>
  <c r="J153"/>
  <c r="J154"/>
  <c r="J155"/>
  <c r="J156"/>
  <c r="R156" s="1"/>
  <c r="J157"/>
  <c r="J158"/>
  <c r="J159"/>
  <c r="R159" s="1"/>
  <c r="J160"/>
  <c r="J161"/>
  <c r="J162"/>
  <c r="J163"/>
  <c r="J164"/>
  <c r="J165"/>
  <c r="J166"/>
  <c r="J167"/>
  <c r="S167" s="1"/>
  <c r="J168"/>
  <c r="J169"/>
  <c r="J170"/>
  <c r="J171"/>
  <c r="J172"/>
  <c r="J173"/>
  <c r="J174"/>
  <c r="J175"/>
  <c r="R175" s="1"/>
  <c r="J176"/>
  <c r="J177"/>
  <c r="J178"/>
  <c r="J179"/>
  <c r="J180"/>
  <c r="R180" s="1"/>
  <c r="J181"/>
  <c r="J182"/>
  <c r="J183"/>
  <c r="R183" s="1"/>
  <c r="J184"/>
  <c r="J185"/>
  <c r="J186"/>
  <c r="J187"/>
  <c r="J188"/>
  <c r="J189"/>
  <c r="J190"/>
  <c r="J191"/>
  <c r="S191" s="1"/>
  <c r="J192"/>
  <c r="J193"/>
  <c r="J194"/>
  <c r="J195"/>
  <c r="J196"/>
  <c r="J197"/>
  <c r="J198"/>
  <c r="J199"/>
  <c r="S199" s="1"/>
  <c r="J200"/>
  <c r="J201"/>
  <c r="J202"/>
  <c r="J203"/>
  <c r="J204"/>
  <c r="J205"/>
  <c r="J206"/>
  <c r="J207"/>
  <c r="S207" s="1"/>
  <c r="J208"/>
  <c r="J209"/>
  <c r="J210"/>
  <c r="J211"/>
  <c r="J212"/>
  <c r="R212" s="1"/>
  <c r="J213"/>
  <c r="J214"/>
  <c r="J215"/>
  <c r="R215" s="1"/>
  <c r="J216"/>
  <c r="J217"/>
  <c r="J218"/>
  <c r="J219"/>
  <c r="J220"/>
  <c r="J221"/>
  <c r="J222"/>
  <c r="J223"/>
  <c r="R223" s="1"/>
  <c r="J224"/>
  <c r="J225"/>
  <c r="J226"/>
  <c r="J227"/>
  <c r="J228"/>
  <c r="J229"/>
  <c r="J230"/>
  <c r="J231"/>
  <c r="S231" s="1"/>
  <c r="J232"/>
  <c r="J233"/>
  <c r="J234"/>
  <c r="J235"/>
  <c r="J236"/>
  <c r="R236" s="1"/>
  <c r="J237"/>
  <c r="J238"/>
  <c r="J239"/>
  <c r="R239" s="1"/>
  <c r="J240"/>
  <c r="J241"/>
  <c r="J242"/>
  <c r="J243"/>
  <c r="J244"/>
  <c r="J245"/>
  <c r="J246"/>
  <c r="J247"/>
  <c r="R247" s="1"/>
  <c r="J248"/>
  <c r="J249"/>
  <c r="J250"/>
  <c r="J251"/>
  <c r="J252"/>
  <c r="J253"/>
  <c r="J254"/>
  <c r="J255"/>
  <c r="S255" s="1"/>
  <c r="J256"/>
  <c r="J257"/>
  <c r="J258"/>
  <c r="J259"/>
  <c r="J260"/>
  <c r="J261"/>
  <c r="J262"/>
  <c r="J263"/>
  <c r="R263" s="1"/>
  <c r="J264"/>
  <c r="J265"/>
  <c r="J266"/>
  <c r="J267"/>
  <c r="J268"/>
  <c r="J269"/>
  <c r="J270"/>
  <c r="J271"/>
  <c r="S271" s="1"/>
  <c r="J272"/>
  <c r="J273"/>
  <c r="J274"/>
  <c r="J275"/>
  <c r="J276"/>
  <c r="J277"/>
  <c r="J278"/>
  <c r="J279"/>
  <c r="R279" s="1"/>
  <c r="J280"/>
  <c r="J281"/>
  <c r="J282"/>
  <c r="J283"/>
  <c r="J284"/>
  <c r="R284" s="1"/>
  <c r="J285"/>
  <c r="J286"/>
  <c r="J287"/>
  <c r="R287" s="1"/>
  <c r="J288"/>
  <c r="J289"/>
  <c r="J290"/>
  <c r="J291"/>
  <c r="J292"/>
  <c r="J293"/>
  <c r="J294"/>
  <c r="J295"/>
  <c r="S295" s="1"/>
  <c r="J296"/>
  <c r="J297"/>
  <c r="J298"/>
  <c r="J299"/>
  <c r="J300"/>
  <c r="J301"/>
  <c r="J302"/>
  <c r="J303"/>
  <c r="R303" s="1"/>
  <c r="J304"/>
  <c r="J305"/>
  <c r="J306"/>
  <c r="J307"/>
  <c r="J308"/>
  <c r="R308" s="1"/>
  <c r="J309"/>
  <c r="J310"/>
  <c r="J311"/>
  <c r="R311" s="1"/>
  <c r="J312"/>
  <c r="J313"/>
  <c r="J314"/>
  <c r="J315"/>
  <c r="J316"/>
  <c r="J317"/>
  <c r="J318"/>
  <c r="J319"/>
  <c r="R319" s="1"/>
  <c r="J320"/>
  <c r="J321"/>
  <c r="J322"/>
  <c r="J323"/>
  <c r="J324"/>
  <c r="J325"/>
  <c r="J326"/>
  <c r="J327"/>
  <c r="S327" s="1"/>
  <c r="J328"/>
  <c r="J329"/>
  <c r="J330"/>
  <c r="J331"/>
  <c r="J332"/>
  <c r="J333"/>
  <c r="J334"/>
  <c r="J335"/>
  <c r="S335" s="1"/>
  <c r="J336"/>
  <c r="J337"/>
  <c r="J338"/>
  <c r="J339"/>
  <c r="J340"/>
  <c r="R340" s="1"/>
  <c r="J341"/>
  <c r="J342"/>
  <c r="J343"/>
  <c r="R343" s="1"/>
  <c r="J344"/>
  <c r="J345"/>
  <c r="J346"/>
  <c r="J347"/>
  <c r="J348"/>
  <c r="J349"/>
  <c r="J350"/>
  <c r="J351"/>
  <c r="R351" s="1"/>
  <c r="J352"/>
  <c r="J353"/>
  <c r="J354"/>
  <c r="J355"/>
  <c r="J356"/>
  <c r="J357"/>
  <c r="J358"/>
  <c r="J359"/>
  <c r="S359" s="1"/>
  <c r="J360"/>
  <c r="J361"/>
  <c r="J362"/>
  <c r="J363"/>
  <c r="J364"/>
  <c r="R364" s="1"/>
  <c r="J365"/>
  <c r="J366"/>
  <c r="J367"/>
  <c r="R367" s="1"/>
  <c r="J368"/>
  <c r="J369"/>
  <c r="J370"/>
  <c r="J371"/>
  <c r="J372"/>
  <c r="J373"/>
  <c r="J374"/>
  <c r="J375"/>
  <c r="S375" s="1"/>
  <c r="J376"/>
  <c r="J377"/>
  <c r="J378"/>
  <c r="J379"/>
  <c r="J380"/>
  <c r="J381"/>
  <c r="J382"/>
  <c r="J383"/>
  <c r="S383" s="1"/>
  <c r="J384"/>
  <c r="J385"/>
  <c r="J386"/>
  <c r="J387"/>
  <c r="J388"/>
  <c r="J389"/>
  <c r="J390"/>
  <c r="J391"/>
  <c r="R391" s="1"/>
  <c r="J392"/>
  <c r="J393"/>
  <c r="J394"/>
  <c r="J395"/>
  <c r="J396"/>
  <c r="J397"/>
  <c r="J398"/>
  <c r="J399"/>
  <c r="S399" s="1"/>
  <c r="J400"/>
  <c r="J401"/>
  <c r="J402"/>
  <c r="J403"/>
  <c r="J404"/>
  <c r="J405"/>
  <c r="J406"/>
  <c r="J407"/>
  <c r="S407" s="1"/>
  <c r="J408"/>
  <c r="J409"/>
  <c r="J410"/>
  <c r="J411"/>
  <c r="J412"/>
  <c r="R412" s="1"/>
  <c r="J413"/>
  <c r="J414"/>
  <c r="J415"/>
  <c r="R415" s="1"/>
  <c r="J416"/>
  <c r="J417"/>
  <c r="J418"/>
  <c r="J419"/>
  <c r="J420"/>
  <c r="J421"/>
  <c r="J422"/>
  <c r="J423"/>
  <c r="S423" s="1"/>
  <c r="J424"/>
  <c r="J425"/>
  <c r="J426"/>
  <c r="J427"/>
  <c r="J428"/>
  <c r="J429"/>
  <c r="J430"/>
  <c r="J431"/>
  <c r="S431" s="1"/>
  <c r="J432"/>
  <c r="J433"/>
  <c r="J434"/>
  <c r="J435"/>
  <c r="J436"/>
  <c r="R436" s="1"/>
  <c r="J437"/>
  <c r="J438"/>
  <c r="J439"/>
  <c r="R439" s="1"/>
  <c r="J440"/>
  <c r="J441"/>
  <c r="J442"/>
  <c r="J443"/>
  <c r="J444"/>
  <c r="J445"/>
  <c r="J446"/>
  <c r="J447"/>
  <c r="S447" s="1"/>
  <c r="J448"/>
  <c r="J449"/>
  <c r="J450"/>
  <c r="J451"/>
  <c r="J452"/>
  <c r="J453"/>
  <c r="J454"/>
  <c r="J455"/>
  <c r="R455" s="1"/>
  <c r="J456"/>
  <c r="J457"/>
  <c r="J458"/>
  <c r="J459"/>
  <c r="J460"/>
  <c r="J461"/>
  <c r="J462"/>
  <c r="J463"/>
  <c r="S463" s="1"/>
  <c r="J464"/>
  <c r="J465"/>
  <c r="J466"/>
  <c r="J467"/>
  <c r="J468"/>
  <c r="R468" s="1"/>
  <c r="J469"/>
  <c r="J470"/>
  <c r="J471"/>
  <c r="R471" s="1"/>
  <c r="J472"/>
  <c r="J473"/>
  <c r="J474"/>
  <c r="J475"/>
  <c r="J476"/>
  <c r="J477"/>
  <c r="J478"/>
  <c r="J479"/>
  <c r="S479" s="1"/>
  <c r="J480"/>
  <c r="J481"/>
  <c r="J482"/>
  <c r="J483"/>
  <c r="J484"/>
  <c r="J485"/>
  <c r="J486"/>
  <c r="J487"/>
  <c r="S487" s="1"/>
  <c r="J488"/>
  <c r="J489"/>
  <c r="J490"/>
  <c r="J491"/>
  <c r="J492"/>
  <c r="R492" s="1"/>
  <c r="J493"/>
  <c r="J494"/>
  <c r="J495"/>
  <c r="R495" s="1"/>
  <c r="J496"/>
  <c r="J497"/>
  <c r="J498"/>
  <c r="J499"/>
  <c r="J500"/>
  <c r="J501"/>
  <c r="J502"/>
  <c r="M3"/>
  <c r="J3"/>
  <c r="G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3"/>
  <c r="C3" i="2"/>
  <c r="B3"/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F2" i="3"/>
  <c r="T3" i="4" s="1"/>
  <c r="C3" i="3"/>
  <c r="E3" s="1"/>
  <c r="U4" i="4" s="1"/>
  <c r="D2" i="3"/>
  <c r="D3" s="1"/>
  <c r="C2"/>
  <c r="E2" s="1"/>
  <c r="B403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402"/>
  <c r="B303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302"/>
  <c r="B203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202"/>
  <c r="B103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10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3"/>
  <c r="A50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3"/>
  <c r="P2" i="2"/>
  <c r="L2"/>
  <c r="K3"/>
  <c r="O3" s="1"/>
  <c r="K2"/>
  <c r="O2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2"/>
  <c r="I2"/>
  <c r="I3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2"/>
  <c r="G3"/>
  <c r="M3" s="1"/>
  <c r="G2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2"/>
  <c r="E2"/>
  <c r="E3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C2"/>
  <c r="A5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3"/>
  <c r="R31" i="4" l="1"/>
  <c r="S30"/>
  <c r="S27"/>
  <c r="R23"/>
  <c r="S22"/>
  <c r="S15"/>
  <c r="S6"/>
  <c r="S7"/>
  <c r="S502"/>
  <c r="V502" s="1"/>
  <c r="S486"/>
  <c r="S462"/>
  <c r="S446"/>
  <c r="S438"/>
  <c r="S422"/>
  <c r="S398"/>
  <c r="S382"/>
  <c r="S374"/>
  <c r="S358"/>
  <c r="S334"/>
  <c r="S318"/>
  <c r="S310"/>
  <c r="S294"/>
  <c r="S270"/>
  <c r="S254"/>
  <c r="S246"/>
  <c r="S230"/>
  <c r="S206"/>
  <c r="S190"/>
  <c r="S182"/>
  <c r="S166"/>
  <c r="S142"/>
  <c r="S126"/>
  <c r="S118"/>
  <c r="S102"/>
  <c r="S78"/>
  <c r="S62"/>
  <c r="S54"/>
  <c r="S38"/>
  <c r="S14"/>
  <c r="S451"/>
  <c r="S387"/>
  <c r="S323"/>
  <c r="S259"/>
  <c r="S171"/>
  <c r="S115"/>
  <c r="S67"/>
  <c r="S499"/>
  <c r="S435"/>
  <c r="S363"/>
  <c r="S307"/>
  <c r="S235"/>
  <c r="S179"/>
  <c r="S131"/>
  <c r="S491"/>
  <c r="S427"/>
  <c r="S371"/>
  <c r="S299"/>
  <c r="S243"/>
  <c r="S195"/>
  <c r="S107"/>
  <c r="S494"/>
  <c r="S430"/>
  <c r="S366"/>
  <c r="S302"/>
  <c r="S238"/>
  <c r="S174"/>
  <c r="S110"/>
  <c r="S46"/>
  <c r="S480"/>
  <c r="S456"/>
  <c r="S440"/>
  <c r="S416"/>
  <c r="S392"/>
  <c r="S368"/>
  <c r="S352"/>
  <c r="S320"/>
  <c r="S296"/>
  <c r="S272"/>
  <c r="S248"/>
  <c r="S224"/>
  <c r="S200"/>
  <c r="S176"/>
  <c r="S152"/>
  <c r="S128"/>
  <c r="S112"/>
  <c r="S88"/>
  <c r="S72"/>
  <c r="S56"/>
  <c r="S24"/>
  <c r="S8"/>
  <c r="R480"/>
  <c r="R448"/>
  <c r="R416"/>
  <c r="R376"/>
  <c r="R336"/>
  <c r="R304"/>
  <c r="R272"/>
  <c r="R224"/>
  <c r="R192"/>
  <c r="R160"/>
  <c r="R128"/>
  <c r="R80"/>
  <c r="R48"/>
  <c r="R16"/>
  <c r="S498"/>
  <c r="S490"/>
  <c r="S482"/>
  <c r="S474"/>
  <c r="S466"/>
  <c r="S458"/>
  <c r="S450"/>
  <c r="S442"/>
  <c r="S434"/>
  <c r="S426"/>
  <c r="S418"/>
  <c r="S410"/>
  <c r="S402"/>
  <c r="S394"/>
  <c r="S386"/>
  <c r="S378"/>
  <c r="S370"/>
  <c r="S362"/>
  <c r="S354"/>
  <c r="S346"/>
  <c r="S338"/>
  <c r="S330"/>
  <c r="S322"/>
  <c r="S314"/>
  <c r="S306"/>
  <c r="S298"/>
  <c r="S290"/>
  <c r="S282"/>
  <c r="S274"/>
  <c r="S266"/>
  <c r="S258"/>
  <c r="S250"/>
  <c r="S242"/>
  <c r="S234"/>
  <c r="S226"/>
  <c r="S218"/>
  <c r="S210"/>
  <c r="S202"/>
  <c r="S194"/>
  <c r="S186"/>
  <c r="S178"/>
  <c r="S170"/>
  <c r="S162"/>
  <c r="S154"/>
  <c r="S146"/>
  <c r="S138"/>
  <c r="S130"/>
  <c r="S122"/>
  <c r="S114"/>
  <c r="S106"/>
  <c r="S98"/>
  <c r="S90"/>
  <c r="S82"/>
  <c r="S74"/>
  <c r="S66"/>
  <c r="S58"/>
  <c r="S50"/>
  <c r="S42"/>
  <c r="S34"/>
  <c r="S26"/>
  <c r="S18"/>
  <c r="S10"/>
  <c r="S496"/>
  <c r="S464"/>
  <c r="S432"/>
  <c r="S408"/>
  <c r="S384"/>
  <c r="S360"/>
  <c r="S336"/>
  <c r="S304"/>
  <c r="S280"/>
  <c r="S256"/>
  <c r="S232"/>
  <c r="S208"/>
  <c r="S184"/>
  <c r="S168"/>
  <c r="S144"/>
  <c r="S120"/>
  <c r="S96"/>
  <c r="S80"/>
  <c r="S64"/>
  <c r="S32"/>
  <c r="S16"/>
  <c r="R456"/>
  <c r="R424"/>
  <c r="R392"/>
  <c r="R352"/>
  <c r="R328"/>
  <c r="R296"/>
  <c r="R256"/>
  <c r="R200"/>
  <c r="R168"/>
  <c r="R144"/>
  <c r="R104"/>
  <c r="R72"/>
  <c r="R40"/>
  <c r="R8"/>
  <c r="R499"/>
  <c r="R491"/>
  <c r="R483"/>
  <c r="R475"/>
  <c r="R467"/>
  <c r="R459"/>
  <c r="R451"/>
  <c r="R443"/>
  <c r="R435"/>
  <c r="R427"/>
  <c r="R419"/>
  <c r="R411"/>
  <c r="R403"/>
  <c r="R395"/>
  <c r="R387"/>
  <c r="R379"/>
  <c r="R371"/>
  <c r="R363"/>
  <c r="R355"/>
  <c r="R347"/>
  <c r="R339"/>
  <c r="R331"/>
  <c r="R323"/>
  <c r="R315"/>
  <c r="R307"/>
  <c r="R299"/>
  <c r="R291"/>
  <c r="R283"/>
  <c r="R275"/>
  <c r="R267"/>
  <c r="R259"/>
  <c r="R251"/>
  <c r="R243"/>
  <c r="R235"/>
  <c r="R227"/>
  <c r="R219"/>
  <c r="R211"/>
  <c r="R203"/>
  <c r="R195"/>
  <c r="R187"/>
  <c r="R179"/>
  <c r="R171"/>
  <c r="R163"/>
  <c r="R155"/>
  <c r="R147"/>
  <c r="R139"/>
  <c r="R131"/>
  <c r="R123"/>
  <c r="R115"/>
  <c r="R107"/>
  <c r="R99"/>
  <c r="R91"/>
  <c r="R83"/>
  <c r="R75"/>
  <c r="R67"/>
  <c r="R59"/>
  <c r="R51"/>
  <c r="R43"/>
  <c r="R35"/>
  <c r="R27"/>
  <c r="R19"/>
  <c r="R11"/>
  <c r="S488"/>
  <c r="S472"/>
  <c r="S448"/>
  <c r="S424"/>
  <c r="S400"/>
  <c r="S376"/>
  <c r="S344"/>
  <c r="S312"/>
  <c r="S288"/>
  <c r="S264"/>
  <c r="S240"/>
  <c r="S216"/>
  <c r="S192"/>
  <c r="S160"/>
  <c r="S136"/>
  <c r="S104"/>
  <c r="S40"/>
  <c r="R464"/>
  <c r="R432"/>
  <c r="R400"/>
  <c r="R360"/>
  <c r="R320"/>
  <c r="R280"/>
  <c r="R248"/>
  <c r="R208"/>
  <c r="R176"/>
  <c r="R136"/>
  <c r="R96"/>
  <c r="R64"/>
  <c r="R32"/>
  <c r="S483"/>
  <c r="S467"/>
  <c r="S459"/>
  <c r="S443"/>
  <c r="S419"/>
  <c r="S403"/>
  <c r="S395"/>
  <c r="S379"/>
  <c r="S355"/>
  <c r="S339"/>
  <c r="S331"/>
  <c r="S315"/>
  <c r="S291"/>
  <c r="S275"/>
  <c r="S267"/>
  <c r="S251"/>
  <c r="S227"/>
  <c r="S211"/>
  <c r="S203"/>
  <c r="S187"/>
  <c r="S163"/>
  <c r="S147"/>
  <c r="S139"/>
  <c r="S123"/>
  <c r="S99"/>
  <c r="S83"/>
  <c r="S75"/>
  <c r="S59"/>
  <c r="S35"/>
  <c r="S19"/>
  <c r="S11"/>
  <c r="S328"/>
  <c r="S48"/>
  <c r="R488"/>
  <c r="R440"/>
  <c r="R408"/>
  <c r="R384"/>
  <c r="R312"/>
  <c r="R288"/>
  <c r="R264"/>
  <c r="R232"/>
  <c r="R184"/>
  <c r="R152"/>
  <c r="R120"/>
  <c r="R56"/>
  <c r="R24"/>
  <c r="S495"/>
  <c r="S239"/>
  <c r="R479"/>
  <c r="R375"/>
  <c r="R7"/>
  <c r="S135"/>
  <c r="R431"/>
  <c r="R151"/>
  <c r="S500"/>
  <c r="S492"/>
  <c r="S484"/>
  <c r="S476"/>
  <c r="S468"/>
  <c r="S460"/>
  <c r="S452"/>
  <c r="S444"/>
  <c r="S436"/>
  <c r="S428"/>
  <c r="S420"/>
  <c r="S412"/>
  <c r="S404"/>
  <c r="S396"/>
  <c r="S388"/>
  <c r="S380"/>
  <c r="S372"/>
  <c r="S364"/>
  <c r="S356"/>
  <c r="S348"/>
  <c r="S340"/>
  <c r="S332"/>
  <c r="S324"/>
  <c r="S316"/>
  <c r="S308"/>
  <c r="S300"/>
  <c r="S292"/>
  <c r="S284"/>
  <c r="S276"/>
  <c r="S268"/>
  <c r="S260"/>
  <c r="S252"/>
  <c r="S244"/>
  <c r="S236"/>
  <c r="S228"/>
  <c r="S220"/>
  <c r="S212"/>
  <c r="S204"/>
  <c r="S196"/>
  <c r="S188"/>
  <c r="S180"/>
  <c r="S172"/>
  <c r="S164"/>
  <c r="S156"/>
  <c r="S148"/>
  <c r="S140"/>
  <c r="S132"/>
  <c r="S124"/>
  <c r="S116"/>
  <c r="S108"/>
  <c r="S100"/>
  <c r="S92"/>
  <c r="S84"/>
  <c r="S76"/>
  <c r="S68"/>
  <c r="S4"/>
  <c r="V4" s="1"/>
  <c r="S415"/>
  <c r="S351"/>
  <c r="S287"/>
  <c r="S223"/>
  <c r="S159"/>
  <c r="S95"/>
  <c r="S31"/>
  <c r="R487"/>
  <c r="R463"/>
  <c r="R383"/>
  <c r="R359"/>
  <c r="R335"/>
  <c r="R255"/>
  <c r="R231"/>
  <c r="R207"/>
  <c r="R127"/>
  <c r="R103"/>
  <c r="R79"/>
  <c r="R47"/>
  <c r="R15"/>
  <c r="S319"/>
  <c r="R447"/>
  <c r="R399"/>
  <c r="R271"/>
  <c r="R191"/>
  <c r="R167"/>
  <c r="R143"/>
  <c r="S471"/>
  <c r="S343"/>
  <c r="S279"/>
  <c r="S215"/>
  <c r="S303"/>
  <c r="R327"/>
  <c r="R119"/>
  <c r="R39"/>
  <c r="S455"/>
  <c r="S391"/>
  <c r="S263"/>
  <c r="R407"/>
  <c r="S501"/>
  <c r="S493"/>
  <c r="S485"/>
  <c r="S477"/>
  <c r="S469"/>
  <c r="S461"/>
  <c r="S453"/>
  <c r="S445"/>
  <c r="S437"/>
  <c r="S429"/>
  <c r="S421"/>
  <c r="S413"/>
  <c r="S405"/>
  <c r="S397"/>
  <c r="S389"/>
  <c r="S381"/>
  <c r="S373"/>
  <c r="S365"/>
  <c r="S357"/>
  <c r="S349"/>
  <c r="S341"/>
  <c r="S333"/>
  <c r="S325"/>
  <c r="S317"/>
  <c r="S309"/>
  <c r="S301"/>
  <c r="S293"/>
  <c r="S285"/>
  <c r="S277"/>
  <c r="S269"/>
  <c r="S261"/>
  <c r="S253"/>
  <c r="S245"/>
  <c r="S237"/>
  <c r="S229"/>
  <c r="S221"/>
  <c r="S213"/>
  <c r="S205"/>
  <c r="S197"/>
  <c r="S189"/>
  <c r="S181"/>
  <c r="S173"/>
  <c r="S165"/>
  <c r="S157"/>
  <c r="S149"/>
  <c r="S141"/>
  <c r="S133"/>
  <c r="S125"/>
  <c r="S117"/>
  <c r="S109"/>
  <c r="S101"/>
  <c r="S93"/>
  <c r="S85"/>
  <c r="S77"/>
  <c r="S69"/>
  <c r="S61"/>
  <c r="S53"/>
  <c r="S45"/>
  <c r="S37"/>
  <c r="S29"/>
  <c r="S21"/>
  <c r="S13"/>
  <c r="S439"/>
  <c r="S311"/>
  <c r="S247"/>
  <c r="S183"/>
  <c r="S55"/>
  <c r="R63"/>
  <c r="S87"/>
  <c r="S23"/>
  <c r="S175"/>
  <c r="S111"/>
  <c r="R199"/>
  <c r="R71"/>
  <c r="R502"/>
  <c r="R494"/>
  <c r="R486"/>
  <c r="R478"/>
  <c r="R470"/>
  <c r="R462"/>
  <c r="R454"/>
  <c r="R446"/>
  <c r="R438"/>
  <c r="R430"/>
  <c r="R422"/>
  <c r="R414"/>
  <c r="R406"/>
  <c r="R398"/>
  <c r="R390"/>
  <c r="R382"/>
  <c r="R374"/>
  <c r="R366"/>
  <c r="R358"/>
  <c r="R350"/>
  <c r="R342"/>
  <c r="R334"/>
  <c r="R326"/>
  <c r="R318"/>
  <c r="R310"/>
  <c r="R302"/>
  <c r="R294"/>
  <c r="R286"/>
  <c r="R278"/>
  <c r="R270"/>
  <c r="R262"/>
  <c r="R254"/>
  <c r="R246"/>
  <c r="R238"/>
  <c r="R230"/>
  <c r="R222"/>
  <c r="R214"/>
  <c r="R206"/>
  <c r="R198"/>
  <c r="R190"/>
  <c r="R182"/>
  <c r="R174"/>
  <c r="R166"/>
  <c r="R158"/>
  <c r="R150"/>
  <c r="R142"/>
  <c r="R134"/>
  <c r="R126"/>
  <c r="R118"/>
  <c r="R110"/>
  <c r="R102"/>
  <c r="R94"/>
  <c r="R86"/>
  <c r="R78"/>
  <c r="R70"/>
  <c r="R62"/>
  <c r="R54"/>
  <c r="R46"/>
  <c r="R38"/>
  <c r="R30"/>
  <c r="R22"/>
  <c r="R14"/>
  <c r="R6"/>
  <c r="R423"/>
  <c r="R295"/>
  <c r="S3"/>
  <c r="V3" s="1"/>
  <c r="S367"/>
  <c r="R452"/>
  <c r="R388"/>
  <c r="R324"/>
  <c r="R260"/>
  <c r="R196"/>
  <c r="R132"/>
  <c r="R68"/>
  <c r="S489"/>
  <c r="R489"/>
  <c r="S465"/>
  <c r="R465"/>
  <c r="S449"/>
  <c r="R449"/>
  <c r="S425"/>
  <c r="R425"/>
  <c r="S401"/>
  <c r="R401"/>
  <c r="S385"/>
  <c r="R385"/>
  <c r="S369"/>
  <c r="R369"/>
  <c r="S345"/>
  <c r="R345"/>
  <c r="S329"/>
  <c r="R329"/>
  <c r="S313"/>
  <c r="R313"/>
  <c r="S297"/>
  <c r="R297"/>
  <c r="S273"/>
  <c r="R273"/>
  <c r="S257"/>
  <c r="R257"/>
  <c r="S241"/>
  <c r="R241"/>
  <c r="S225"/>
  <c r="R225"/>
  <c r="S209"/>
  <c r="R209"/>
  <c r="S193"/>
  <c r="R193"/>
  <c r="S177"/>
  <c r="R177"/>
  <c r="S153"/>
  <c r="R153"/>
  <c r="S137"/>
  <c r="R137"/>
  <c r="S121"/>
  <c r="R121"/>
  <c r="S105"/>
  <c r="R105"/>
  <c r="S97"/>
  <c r="R97"/>
  <c r="S81"/>
  <c r="R81"/>
  <c r="S65"/>
  <c r="R65"/>
  <c r="S49"/>
  <c r="R49"/>
  <c r="S33"/>
  <c r="R33"/>
  <c r="S17"/>
  <c r="R17"/>
  <c r="R460"/>
  <c r="R396"/>
  <c r="R332"/>
  <c r="R268"/>
  <c r="R204"/>
  <c r="R140"/>
  <c r="R76"/>
  <c r="S481"/>
  <c r="R481"/>
  <c r="S457"/>
  <c r="R457"/>
  <c r="S433"/>
  <c r="R433"/>
  <c r="S417"/>
  <c r="R417"/>
  <c r="S393"/>
  <c r="R393"/>
  <c r="S377"/>
  <c r="R377"/>
  <c r="S353"/>
  <c r="R353"/>
  <c r="S337"/>
  <c r="R337"/>
  <c r="S321"/>
  <c r="R321"/>
  <c r="S305"/>
  <c r="R305"/>
  <c r="S281"/>
  <c r="R281"/>
  <c r="S265"/>
  <c r="R265"/>
  <c r="S249"/>
  <c r="R249"/>
  <c r="S233"/>
  <c r="R233"/>
  <c r="S217"/>
  <c r="R217"/>
  <c r="S201"/>
  <c r="R201"/>
  <c r="S185"/>
  <c r="R185"/>
  <c r="S169"/>
  <c r="R169"/>
  <c r="S145"/>
  <c r="R145"/>
  <c r="S129"/>
  <c r="R129"/>
  <c r="S113"/>
  <c r="R113"/>
  <c r="S89"/>
  <c r="R89"/>
  <c r="S73"/>
  <c r="R73"/>
  <c r="S57"/>
  <c r="R57"/>
  <c r="S41"/>
  <c r="R41"/>
  <c r="S25"/>
  <c r="R25"/>
  <c r="S9"/>
  <c r="R9"/>
  <c r="R484"/>
  <c r="R420"/>
  <c r="R356"/>
  <c r="R292"/>
  <c r="R228"/>
  <c r="R164"/>
  <c r="R100"/>
  <c r="S497"/>
  <c r="R497"/>
  <c r="S473"/>
  <c r="R473"/>
  <c r="S441"/>
  <c r="R441"/>
  <c r="S409"/>
  <c r="R409"/>
  <c r="S361"/>
  <c r="R361"/>
  <c r="S289"/>
  <c r="R289"/>
  <c r="S161"/>
  <c r="R161"/>
  <c r="S60"/>
  <c r="R60"/>
  <c r="S52"/>
  <c r="R52"/>
  <c r="S44"/>
  <c r="R44"/>
  <c r="S36"/>
  <c r="R36"/>
  <c r="S28"/>
  <c r="R28"/>
  <c r="S20"/>
  <c r="R20"/>
  <c r="S12"/>
  <c r="R12"/>
  <c r="R444"/>
  <c r="R380"/>
  <c r="R316"/>
  <c r="R252"/>
  <c r="R188"/>
  <c r="R124"/>
  <c r="R501"/>
  <c r="R493"/>
  <c r="R485"/>
  <c r="R477"/>
  <c r="R469"/>
  <c r="R461"/>
  <c r="R453"/>
  <c r="R445"/>
  <c r="R437"/>
  <c r="R429"/>
  <c r="R421"/>
  <c r="R413"/>
  <c r="R405"/>
  <c r="R397"/>
  <c r="R389"/>
  <c r="R381"/>
  <c r="R373"/>
  <c r="R365"/>
  <c r="R357"/>
  <c r="R349"/>
  <c r="R341"/>
  <c r="R333"/>
  <c r="R325"/>
  <c r="R317"/>
  <c r="R309"/>
  <c r="R301"/>
  <c r="R293"/>
  <c r="R285"/>
  <c r="R277"/>
  <c r="R269"/>
  <c r="R261"/>
  <c r="R253"/>
  <c r="R245"/>
  <c r="R237"/>
  <c r="R229"/>
  <c r="R221"/>
  <c r="R213"/>
  <c r="R205"/>
  <c r="R197"/>
  <c r="R189"/>
  <c r="R181"/>
  <c r="R173"/>
  <c r="R165"/>
  <c r="R157"/>
  <c r="R149"/>
  <c r="R141"/>
  <c r="R133"/>
  <c r="R125"/>
  <c r="R117"/>
  <c r="R109"/>
  <c r="R101"/>
  <c r="R93"/>
  <c r="R85"/>
  <c r="R77"/>
  <c r="R69"/>
  <c r="R61"/>
  <c r="R53"/>
  <c r="R45"/>
  <c r="R37"/>
  <c r="R29"/>
  <c r="R21"/>
  <c r="R13"/>
  <c r="R498"/>
  <c r="R490"/>
  <c r="R482"/>
  <c r="R474"/>
  <c r="R466"/>
  <c r="R458"/>
  <c r="R450"/>
  <c r="R442"/>
  <c r="R434"/>
  <c r="R426"/>
  <c r="R418"/>
  <c r="R410"/>
  <c r="R402"/>
  <c r="R394"/>
  <c r="R386"/>
  <c r="R378"/>
  <c r="R370"/>
  <c r="R362"/>
  <c r="R354"/>
  <c r="R346"/>
  <c r="R338"/>
  <c r="R330"/>
  <c r="R322"/>
  <c r="R314"/>
  <c r="R306"/>
  <c r="R298"/>
  <c r="R290"/>
  <c r="R282"/>
  <c r="R274"/>
  <c r="R266"/>
  <c r="R258"/>
  <c r="R250"/>
  <c r="R242"/>
  <c r="R234"/>
  <c r="R226"/>
  <c r="R218"/>
  <c r="R210"/>
  <c r="R202"/>
  <c r="R194"/>
  <c r="R186"/>
  <c r="R178"/>
  <c r="R170"/>
  <c r="R162"/>
  <c r="R154"/>
  <c r="R146"/>
  <c r="R138"/>
  <c r="R130"/>
  <c r="R122"/>
  <c r="R114"/>
  <c r="R106"/>
  <c r="R98"/>
  <c r="R90"/>
  <c r="R82"/>
  <c r="R74"/>
  <c r="R66"/>
  <c r="R58"/>
  <c r="R50"/>
  <c r="R42"/>
  <c r="R34"/>
  <c r="R26"/>
  <c r="R18"/>
  <c r="R10"/>
  <c r="S5"/>
  <c r="R5"/>
  <c r="R4"/>
  <c r="L3" i="2"/>
  <c r="E4"/>
  <c r="E5" s="1"/>
  <c r="R3" i="4"/>
  <c r="B4" i="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C4" i="3"/>
  <c r="F3"/>
  <c r="T4" i="4" s="1"/>
  <c r="D4" i="3"/>
  <c r="N3" i="2"/>
  <c r="I4"/>
  <c r="N2"/>
  <c r="M2"/>
  <c r="K4"/>
  <c r="L4"/>
  <c r="G4"/>
  <c r="V5" i="4" l="1"/>
  <c r="E6" i="2"/>
  <c r="L5"/>
  <c r="C5" i="3"/>
  <c r="E4"/>
  <c r="U5" i="4" s="1"/>
  <c r="D5" i="3"/>
  <c r="F4"/>
  <c r="T5" i="4" s="1"/>
  <c r="I5" i="2"/>
  <c r="N4"/>
  <c r="G5"/>
  <c r="M4"/>
  <c r="K5"/>
  <c r="O4"/>
  <c r="E7" l="1"/>
  <c r="L6"/>
  <c r="C6" i="3"/>
  <c r="E5"/>
  <c r="U6" i="4" s="1"/>
  <c r="V6" s="1"/>
  <c r="D6" i="3"/>
  <c r="F5"/>
  <c r="T6" i="4" s="1"/>
  <c r="I6" i="2"/>
  <c r="N5"/>
  <c r="G6"/>
  <c r="M5"/>
  <c r="K6"/>
  <c r="O5"/>
  <c r="E8" l="1"/>
  <c r="L7"/>
  <c r="C7" i="3"/>
  <c r="E6"/>
  <c r="U7" i="4" s="1"/>
  <c r="V7" s="1"/>
  <c r="D7" i="3"/>
  <c r="F6"/>
  <c r="T7" i="4" s="1"/>
  <c r="I7" i="2"/>
  <c r="N6"/>
  <c r="G7"/>
  <c r="M6"/>
  <c r="K7"/>
  <c r="O6"/>
  <c r="E9" l="1"/>
  <c r="L8"/>
  <c r="C8" i="3"/>
  <c r="E7"/>
  <c r="U8" i="4" s="1"/>
  <c r="V8" s="1"/>
  <c r="D8" i="3"/>
  <c r="F7"/>
  <c r="T8" i="4" s="1"/>
  <c r="I8" i="2"/>
  <c r="N7"/>
  <c r="G8"/>
  <c r="M7"/>
  <c r="K8"/>
  <c r="O7"/>
  <c r="E10" l="1"/>
  <c r="L9"/>
  <c r="C9" i="3"/>
  <c r="E8"/>
  <c r="U9" i="4" s="1"/>
  <c r="V9" s="1"/>
  <c r="D9" i="3"/>
  <c r="F8"/>
  <c r="T9" i="4" s="1"/>
  <c r="I9" i="2"/>
  <c r="N8"/>
  <c r="G9"/>
  <c r="M8"/>
  <c r="K9"/>
  <c r="O8"/>
  <c r="E11" l="1"/>
  <c r="L10"/>
  <c r="C10" i="3"/>
  <c r="E9"/>
  <c r="U10" i="4" s="1"/>
  <c r="V10" s="1"/>
  <c r="D10" i="3"/>
  <c r="F9"/>
  <c r="T10" i="4" s="1"/>
  <c r="I10" i="2"/>
  <c r="N9"/>
  <c r="G10"/>
  <c r="M9"/>
  <c r="K10"/>
  <c r="O9"/>
  <c r="E12" l="1"/>
  <c r="L11"/>
  <c r="C11" i="3"/>
  <c r="E10"/>
  <c r="U11" i="4" s="1"/>
  <c r="V11" s="1"/>
  <c r="D11" i="3"/>
  <c r="F10"/>
  <c r="T11" i="4" s="1"/>
  <c r="I11" i="2"/>
  <c r="N10"/>
  <c r="G11"/>
  <c r="M10"/>
  <c r="K11"/>
  <c r="O10"/>
  <c r="E13" l="1"/>
  <c r="L12"/>
  <c r="C12" i="3"/>
  <c r="E11"/>
  <c r="U12" i="4" s="1"/>
  <c r="V12" s="1"/>
  <c r="D12" i="3"/>
  <c r="F11"/>
  <c r="T12" i="4" s="1"/>
  <c r="I12" i="2"/>
  <c r="N11"/>
  <c r="G12"/>
  <c r="M11"/>
  <c r="K12"/>
  <c r="O11"/>
  <c r="E14" l="1"/>
  <c r="L13"/>
  <c r="C13" i="3"/>
  <c r="E12"/>
  <c r="U13" i="4" s="1"/>
  <c r="V13" s="1"/>
  <c r="D13" i="3"/>
  <c r="F12"/>
  <c r="T13" i="4" s="1"/>
  <c r="I13" i="2"/>
  <c r="N12"/>
  <c r="G13"/>
  <c r="M12"/>
  <c r="K13"/>
  <c r="O12"/>
  <c r="E15" l="1"/>
  <c r="L14"/>
  <c r="C14" i="3"/>
  <c r="E13"/>
  <c r="U14" i="4" s="1"/>
  <c r="V14" s="1"/>
  <c r="D14" i="3"/>
  <c r="F13"/>
  <c r="T14" i="4" s="1"/>
  <c r="I14" i="2"/>
  <c r="N13"/>
  <c r="G14"/>
  <c r="M13"/>
  <c r="K14"/>
  <c r="O13"/>
  <c r="E16" l="1"/>
  <c r="L15"/>
  <c r="C15" i="3"/>
  <c r="E14"/>
  <c r="U15" i="4" s="1"/>
  <c r="V15" s="1"/>
  <c r="D15" i="3"/>
  <c r="F14"/>
  <c r="T15" i="4" s="1"/>
  <c r="I15" i="2"/>
  <c r="N14"/>
  <c r="G15"/>
  <c r="M14"/>
  <c r="K15"/>
  <c r="O14"/>
  <c r="E17" l="1"/>
  <c r="L16"/>
  <c r="C16" i="3"/>
  <c r="E15"/>
  <c r="U16" i="4" s="1"/>
  <c r="V16" s="1"/>
  <c r="D16" i="3"/>
  <c r="F15"/>
  <c r="T16" i="4" s="1"/>
  <c r="I16" i="2"/>
  <c r="N15"/>
  <c r="G16"/>
  <c r="M15"/>
  <c r="K16"/>
  <c r="O15"/>
  <c r="E18" l="1"/>
  <c r="L17"/>
  <c r="C17" i="3"/>
  <c r="E16"/>
  <c r="U17" i="4" s="1"/>
  <c r="V17" s="1"/>
  <c r="D17" i="3"/>
  <c r="F16"/>
  <c r="T17" i="4" s="1"/>
  <c r="I17" i="2"/>
  <c r="N16"/>
  <c r="G17"/>
  <c r="M16"/>
  <c r="K17"/>
  <c r="O16"/>
  <c r="E19" l="1"/>
  <c r="L18"/>
  <c r="C18" i="3"/>
  <c r="E17"/>
  <c r="U18" i="4" s="1"/>
  <c r="V18" s="1"/>
  <c r="D18" i="3"/>
  <c r="F17"/>
  <c r="T18" i="4" s="1"/>
  <c r="I18" i="2"/>
  <c r="N17"/>
  <c r="G18"/>
  <c r="M17"/>
  <c r="K18"/>
  <c r="O17"/>
  <c r="E20" l="1"/>
  <c r="L19"/>
  <c r="C19" i="3"/>
  <c r="E18"/>
  <c r="U19" i="4" s="1"/>
  <c r="V19" s="1"/>
  <c r="D19" i="3"/>
  <c r="F18"/>
  <c r="T19" i="4" s="1"/>
  <c r="I19" i="2"/>
  <c r="N18"/>
  <c r="G19"/>
  <c r="M18"/>
  <c r="K19"/>
  <c r="O18"/>
  <c r="E21" l="1"/>
  <c r="L20"/>
  <c r="C20" i="3"/>
  <c r="E19"/>
  <c r="U20" i="4" s="1"/>
  <c r="V20" s="1"/>
  <c r="D20" i="3"/>
  <c r="F19"/>
  <c r="T20" i="4" s="1"/>
  <c r="I20" i="2"/>
  <c r="N19"/>
  <c r="G20"/>
  <c r="M19"/>
  <c r="K20"/>
  <c r="O19"/>
  <c r="E22" l="1"/>
  <c r="L21"/>
  <c r="C21" i="3"/>
  <c r="E20"/>
  <c r="U21" i="4" s="1"/>
  <c r="V21" s="1"/>
  <c r="D21" i="3"/>
  <c r="F20"/>
  <c r="T21" i="4" s="1"/>
  <c r="I21" i="2"/>
  <c r="N20"/>
  <c r="G21"/>
  <c r="M20"/>
  <c r="K21"/>
  <c r="O20"/>
  <c r="E23" l="1"/>
  <c r="L22"/>
  <c r="C22" i="3"/>
  <c r="E21"/>
  <c r="U22" i="4" s="1"/>
  <c r="V22" s="1"/>
  <c r="D22" i="3"/>
  <c r="F21"/>
  <c r="T22" i="4" s="1"/>
  <c r="I22" i="2"/>
  <c r="N21"/>
  <c r="G22"/>
  <c r="M21"/>
  <c r="K22"/>
  <c r="O21"/>
  <c r="E24" l="1"/>
  <c r="L23"/>
  <c r="C23" i="3"/>
  <c r="E22"/>
  <c r="U23" i="4" s="1"/>
  <c r="V23" s="1"/>
  <c r="D23" i="3"/>
  <c r="F22"/>
  <c r="T23" i="4" s="1"/>
  <c r="I23" i="2"/>
  <c r="N22"/>
  <c r="G23"/>
  <c r="M22"/>
  <c r="K23"/>
  <c r="O22"/>
  <c r="E25" l="1"/>
  <c r="L24"/>
  <c r="C24" i="3"/>
  <c r="E23"/>
  <c r="U24" i="4" s="1"/>
  <c r="V24" s="1"/>
  <c r="D24" i="3"/>
  <c r="F23"/>
  <c r="T24" i="4" s="1"/>
  <c r="I24" i="2"/>
  <c r="N23"/>
  <c r="G24"/>
  <c r="M23"/>
  <c r="K24"/>
  <c r="O23"/>
  <c r="E26" l="1"/>
  <c r="L25"/>
  <c r="C25" i="3"/>
  <c r="E24"/>
  <c r="U25" i="4" s="1"/>
  <c r="V25" s="1"/>
  <c r="D25" i="3"/>
  <c r="F24"/>
  <c r="T25" i="4" s="1"/>
  <c r="I25" i="2"/>
  <c r="N24"/>
  <c r="G25"/>
  <c r="M24"/>
  <c r="K25"/>
  <c r="O24"/>
  <c r="E27" l="1"/>
  <c r="L26"/>
  <c r="C26" i="3"/>
  <c r="E25"/>
  <c r="U26" i="4" s="1"/>
  <c r="V26" s="1"/>
  <c r="D26" i="3"/>
  <c r="F25"/>
  <c r="T26" i="4" s="1"/>
  <c r="I26" i="2"/>
  <c r="N25"/>
  <c r="G26"/>
  <c r="M25"/>
  <c r="K26"/>
  <c r="O25"/>
  <c r="E28" l="1"/>
  <c r="L27"/>
  <c r="C27" i="3"/>
  <c r="E26"/>
  <c r="U27" i="4" s="1"/>
  <c r="V27" s="1"/>
  <c r="D27" i="3"/>
  <c r="F26"/>
  <c r="T27" i="4" s="1"/>
  <c r="I27" i="2"/>
  <c r="N26"/>
  <c r="G27"/>
  <c r="M26"/>
  <c r="K27"/>
  <c r="O26"/>
  <c r="E29" l="1"/>
  <c r="L28"/>
  <c r="C28" i="3"/>
  <c r="E27"/>
  <c r="U28" i="4" s="1"/>
  <c r="V28" s="1"/>
  <c r="D28" i="3"/>
  <c r="F27"/>
  <c r="T28" i="4" s="1"/>
  <c r="I28" i="2"/>
  <c r="N27"/>
  <c r="G28"/>
  <c r="M27"/>
  <c r="K28"/>
  <c r="O27"/>
  <c r="E30" l="1"/>
  <c r="L29"/>
  <c r="C29" i="3"/>
  <c r="E28"/>
  <c r="U29" i="4" s="1"/>
  <c r="V29" s="1"/>
  <c r="D29" i="3"/>
  <c r="F28"/>
  <c r="T29" i="4" s="1"/>
  <c r="I29" i="2"/>
  <c r="N28"/>
  <c r="G29"/>
  <c r="M28"/>
  <c r="K29"/>
  <c r="O28"/>
  <c r="E31" l="1"/>
  <c r="L30"/>
  <c r="C30" i="3"/>
  <c r="E29"/>
  <c r="U30" i="4" s="1"/>
  <c r="V30" s="1"/>
  <c r="D30" i="3"/>
  <c r="F29"/>
  <c r="T30" i="4" s="1"/>
  <c r="I30" i="2"/>
  <c r="N29"/>
  <c r="G30"/>
  <c r="M29"/>
  <c r="K30"/>
  <c r="O29"/>
  <c r="E32" l="1"/>
  <c r="L31"/>
  <c r="C31" i="3"/>
  <c r="E30"/>
  <c r="U31" i="4" s="1"/>
  <c r="V31" s="1"/>
  <c r="D31" i="3"/>
  <c r="F30"/>
  <c r="T31" i="4" s="1"/>
  <c r="I31" i="2"/>
  <c r="N30"/>
  <c r="G31"/>
  <c r="M30"/>
  <c r="K31"/>
  <c r="O30"/>
  <c r="E33" l="1"/>
  <c r="L32"/>
  <c r="C32" i="3"/>
  <c r="E31"/>
  <c r="U32" i="4" s="1"/>
  <c r="V32" s="1"/>
  <c r="D32" i="3"/>
  <c r="F31"/>
  <c r="T32" i="4" s="1"/>
  <c r="I32" i="2"/>
  <c r="N31"/>
  <c r="G32"/>
  <c r="M31"/>
  <c r="K32"/>
  <c r="O31"/>
  <c r="E34" l="1"/>
  <c r="L33"/>
  <c r="C33" i="3"/>
  <c r="E32"/>
  <c r="U33" i="4" s="1"/>
  <c r="V33" s="1"/>
  <c r="D33" i="3"/>
  <c r="F32"/>
  <c r="T33" i="4" s="1"/>
  <c r="I33" i="2"/>
  <c r="N32"/>
  <c r="G33"/>
  <c r="M32"/>
  <c r="K33"/>
  <c r="O32"/>
  <c r="E35" l="1"/>
  <c r="L34"/>
  <c r="C34" i="3"/>
  <c r="E33"/>
  <c r="U34" i="4" s="1"/>
  <c r="V34" s="1"/>
  <c r="D34" i="3"/>
  <c r="F33"/>
  <c r="T34" i="4" s="1"/>
  <c r="I34" i="2"/>
  <c r="N33"/>
  <c r="G34"/>
  <c r="M33"/>
  <c r="K34"/>
  <c r="O33"/>
  <c r="E36" l="1"/>
  <c r="L35"/>
  <c r="C35" i="3"/>
  <c r="E34"/>
  <c r="U35" i="4" s="1"/>
  <c r="V35" s="1"/>
  <c r="D35" i="3"/>
  <c r="F34"/>
  <c r="T35" i="4" s="1"/>
  <c r="I35" i="2"/>
  <c r="N34"/>
  <c r="G35"/>
  <c r="M34"/>
  <c r="K35"/>
  <c r="O34"/>
  <c r="E37" l="1"/>
  <c r="L36"/>
  <c r="C36" i="3"/>
  <c r="E35"/>
  <c r="U36" i="4" s="1"/>
  <c r="V36" s="1"/>
  <c r="D36" i="3"/>
  <c r="F35"/>
  <c r="T36" i="4" s="1"/>
  <c r="I36" i="2"/>
  <c r="N35"/>
  <c r="G36"/>
  <c r="M35"/>
  <c r="K36"/>
  <c r="O35"/>
  <c r="E38" l="1"/>
  <c r="L37"/>
  <c r="C37" i="3"/>
  <c r="E36"/>
  <c r="U37" i="4" s="1"/>
  <c r="V37" s="1"/>
  <c r="D37" i="3"/>
  <c r="F36"/>
  <c r="T37" i="4" s="1"/>
  <c r="I37" i="2"/>
  <c r="N36"/>
  <c r="G37"/>
  <c r="M36"/>
  <c r="K37"/>
  <c r="O36"/>
  <c r="E39" l="1"/>
  <c r="L38"/>
  <c r="C38" i="3"/>
  <c r="E37"/>
  <c r="U38" i="4" s="1"/>
  <c r="V38" s="1"/>
  <c r="D38" i="3"/>
  <c r="F37"/>
  <c r="T38" i="4" s="1"/>
  <c r="I38" i="2"/>
  <c r="N37"/>
  <c r="G38"/>
  <c r="M37"/>
  <c r="K38"/>
  <c r="O37"/>
  <c r="E40" l="1"/>
  <c r="L39"/>
  <c r="C39" i="3"/>
  <c r="E38"/>
  <c r="U39" i="4" s="1"/>
  <c r="V39" s="1"/>
  <c r="D39" i="3"/>
  <c r="F38"/>
  <c r="T39" i="4" s="1"/>
  <c r="I39" i="2"/>
  <c r="N38"/>
  <c r="G39"/>
  <c r="M38"/>
  <c r="K39"/>
  <c r="O38"/>
  <c r="E41" l="1"/>
  <c r="L40"/>
  <c r="C40" i="3"/>
  <c r="E39"/>
  <c r="U40" i="4" s="1"/>
  <c r="V40" s="1"/>
  <c r="D40" i="3"/>
  <c r="F39"/>
  <c r="T40" i="4" s="1"/>
  <c r="I40" i="2"/>
  <c r="N39"/>
  <c r="G40"/>
  <c r="M39"/>
  <c r="K40"/>
  <c r="O39"/>
  <c r="E42" l="1"/>
  <c r="L41"/>
  <c r="C41" i="3"/>
  <c r="E40"/>
  <c r="U41" i="4" s="1"/>
  <c r="V41" s="1"/>
  <c r="D41" i="3"/>
  <c r="F40"/>
  <c r="T41" i="4" s="1"/>
  <c r="I41" i="2"/>
  <c r="N40"/>
  <c r="G41"/>
  <c r="M40"/>
  <c r="K41"/>
  <c r="O40"/>
  <c r="E43" l="1"/>
  <c r="L42"/>
  <c r="C42" i="3"/>
  <c r="E41"/>
  <c r="U42" i="4" s="1"/>
  <c r="V42" s="1"/>
  <c r="D42" i="3"/>
  <c r="F41"/>
  <c r="T42" i="4" s="1"/>
  <c r="I42" i="2"/>
  <c r="N41"/>
  <c r="G42"/>
  <c r="M41"/>
  <c r="K42"/>
  <c r="O41"/>
  <c r="E44" l="1"/>
  <c r="L43"/>
  <c r="C43" i="3"/>
  <c r="E42"/>
  <c r="U43" i="4" s="1"/>
  <c r="V43" s="1"/>
  <c r="D43" i="3"/>
  <c r="F42"/>
  <c r="T43" i="4" s="1"/>
  <c r="I43" i="2"/>
  <c r="N42"/>
  <c r="G43"/>
  <c r="M42"/>
  <c r="K43"/>
  <c r="O42"/>
  <c r="E45" l="1"/>
  <c r="L44"/>
  <c r="C44" i="3"/>
  <c r="E43"/>
  <c r="U44" i="4" s="1"/>
  <c r="V44" s="1"/>
  <c r="D44" i="3"/>
  <c r="F43"/>
  <c r="T44" i="4" s="1"/>
  <c r="I44" i="2"/>
  <c r="N43"/>
  <c r="G44"/>
  <c r="M43"/>
  <c r="K44"/>
  <c r="O43"/>
  <c r="E46" l="1"/>
  <c r="L45"/>
  <c r="C45" i="3"/>
  <c r="E44"/>
  <c r="U45" i="4" s="1"/>
  <c r="V45" s="1"/>
  <c r="D45" i="3"/>
  <c r="F44"/>
  <c r="T45" i="4" s="1"/>
  <c r="I45" i="2"/>
  <c r="N44"/>
  <c r="G45"/>
  <c r="M44"/>
  <c r="K45"/>
  <c r="O44"/>
  <c r="E47" l="1"/>
  <c r="L46"/>
  <c r="C46" i="3"/>
  <c r="E45"/>
  <c r="U46" i="4" s="1"/>
  <c r="V46" s="1"/>
  <c r="D46" i="3"/>
  <c r="F45"/>
  <c r="T46" i="4" s="1"/>
  <c r="I46" i="2"/>
  <c r="N45"/>
  <c r="G46"/>
  <c r="M45"/>
  <c r="K46"/>
  <c r="O45"/>
  <c r="E48" l="1"/>
  <c r="L47"/>
  <c r="C47" i="3"/>
  <c r="E46"/>
  <c r="U47" i="4" s="1"/>
  <c r="V47" s="1"/>
  <c r="D47" i="3"/>
  <c r="F46"/>
  <c r="T47" i="4" s="1"/>
  <c r="I47" i="2"/>
  <c r="N46"/>
  <c r="G47"/>
  <c r="M46"/>
  <c r="K47"/>
  <c r="O46"/>
  <c r="E49" l="1"/>
  <c r="L48"/>
  <c r="C48" i="3"/>
  <c r="E47"/>
  <c r="U48" i="4" s="1"/>
  <c r="V48" s="1"/>
  <c r="D48" i="3"/>
  <c r="F47"/>
  <c r="T48" i="4" s="1"/>
  <c r="I48" i="2"/>
  <c r="N47"/>
  <c r="G48"/>
  <c r="M47"/>
  <c r="K48"/>
  <c r="O47"/>
  <c r="E50" l="1"/>
  <c r="L49"/>
  <c r="C49" i="3"/>
  <c r="E48"/>
  <c r="U49" i="4" s="1"/>
  <c r="V49" s="1"/>
  <c r="D49" i="3"/>
  <c r="F48"/>
  <c r="T49" i="4" s="1"/>
  <c r="I49" i="2"/>
  <c r="N48"/>
  <c r="G49"/>
  <c r="M48"/>
  <c r="K49"/>
  <c r="O48"/>
  <c r="E51" l="1"/>
  <c r="L51" s="1"/>
  <c r="L50"/>
  <c r="C50" i="3"/>
  <c r="E49"/>
  <c r="U50" i="4" s="1"/>
  <c r="V50" s="1"/>
  <c r="D50" i="3"/>
  <c r="F49"/>
  <c r="T50" i="4" s="1"/>
  <c r="I50" i="2"/>
  <c r="N49"/>
  <c r="G50"/>
  <c r="M49"/>
  <c r="K50"/>
  <c r="O49"/>
  <c r="C51" i="3" l="1"/>
  <c r="E50"/>
  <c r="U51" i="4" s="1"/>
  <c r="V51" s="1"/>
  <c r="D51" i="3"/>
  <c r="F50"/>
  <c r="T51" i="4" s="1"/>
  <c r="I51" i="2"/>
  <c r="N51" s="1"/>
  <c r="N50"/>
  <c r="G51"/>
  <c r="M51" s="1"/>
  <c r="M50"/>
  <c r="K51"/>
  <c r="O51" s="1"/>
  <c r="O50"/>
  <c r="C52" i="3" l="1"/>
  <c r="E51"/>
  <c r="U52" i="4" s="1"/>
  <c r="V52" s="1"/>
  <c r="D52" i="3"/>
  <c r="F51"/>
  <c r="T52" i="4" s="1"/>
  <c r="C53" i="3" l="1"/>
  <c r="E52"/>
  <c r="U53" i="4" s="1"/>
  <c r="V53" s="1"/>
  <c r="D53" i="3"/>
  <c r="F52"/>
  <c r="T53" i="4" s="1"/>
  <c r="C54" i="3" l="1"/>
  <c r="E53"/>
  <c r="U54" i="4" s="1"/>
  <c r="V54" s="1"/>
  <c r="D54" i="3"/>
  <c r="F53"/>
  <c r="T54" i="4" s="1"/>
  <c r="C55" i="3" l="1"/>
  <c r="E54"/>
  <c r="U55" i="4" s="1"/>
  <c r="V55" s="1"/>
  <c r="D55" i="3"/>
  <c r="F54"/>
  <c r="T55" i="4" s="1"/>
  <c r="C56" i="3" l="1"/>
  <c r="E55"/>
  <c r="U56" i="4" s="1"/>
  <c r="V56" s="1"/>
  <c r="D56" i="3"/>
  <c r="F55"/>
  <c r="T56" i="4" s="1"/>
  <c r="C57" i="3" l="1"/>
  <c r="E56"/>
  <c r="U57" i="4" s="1"/>
  <c r="V57" s="1"/>
  <c r="D57" i="3"/>
  <c r="F56"/>
  <c r="T57" i="4" s="1"/>
  <c r="C58" i="3" l="1"/>
  <c r="E57"/>
  <c r="U58" i="4" s="1"/>
  <c r="V58" s="1"/>
  <c r="D58" i="3"/>
  <c r="F57"/>
  <c r="T58" i="4" s="1"/>
  <c r="C59" i="3" l="1"/>
  <c r="E58"/>
  <c r="U59" i="4" s="1"/>
  <c r="V59" s="1"/>
  <c r="D59" i="3"/>
  <c r="F58"/>
  <c r="T59" i="4" s="1"/>
  <c r="C60" i="3" l="1"/>
  <c r="E59"/>
  <c r="U60" i="4" s="1"/>
  <c r="V60" s="1"/>
  <c r="D60" i="3"/>
  <c r="F59"/>
  <c r="T60" i="4" s="1"/>
  <c r="C61" i="3" l="1"/>
  <c r="E60"/>
  <c r="U61" i="4" s="1"/>
  <c r="V61" s="1"/>
  <c r="D61" i="3"/>
  <c r="F60"/>
  <c r="T61" i="4" s="1"/>
  <c r="C62" i="3" l="1"/>
  <c r="E61"/>
  <c r="U62" i="4" s="1"/>
  <c r="V62" s="1"/>
  <c r="D62" i="3"/>
  <c r="F61"/>
  <c r="T62" i="4" s="1"/>
  <c r="C63" i="3" l="1"/>
  <c r="E62"/>
  <c r="U63" i="4" s="1"/>
  <c r="V63" s="1"/>
  <c r="D63" i="3"/>
  <c r="F62"/>
  <c r="T63" i="4" s="1"/>
  <c r="C64" i="3" l="1"/>
  <c r="E63"/>
  <c r="U64" i="4" s="1"/>
  <c r="V64" s="1"/>
  <c r="D64" i="3"/>
  <c r="F63"/>
  <c r="T64" i="4" s="1"/>
  <c r="C65" i="3" l="1"/>
  <c r="E64"/>
  <c r="U65" i="4" s="1"/>
  <c r="V65" s="1"/>
  <c r="D65" i="3"/>
  <c r="F64"/>
  <c r="T65" i="4" s="1"/>
  <c r="C66" i="3" l="1"/>
  <c r="E65"/>
  <c r="U66" i="4" s="1"/>
  <c r="V66" s="1"/>
  <c r="D66" i="3"/>
  <c r="F65"/>
  <c r="T66" i="4" s="1"/>
  <c r="C67" i="3" l="1"/>
  <c r="E66"/>
  <c r="U67" i="4" s="1"/>
  <c r="V67" s="1"/>
  <c r="D67" i="3"/>
  <c r="F66"/>
  <c r="T67" i="4" s="1"/>
  <c r="C68" i="3" l="1"/>
  <c r="E67"/>
  <c r="U68" i="4" s="1"/>
  <c r="V68" s="1"/>
  <c r="D68" i="3"/>
  <c r="F67"/>
  <c r="T68" i="4" s="1"/>
  <c r="C69" i="3" l="1"/>
  <c r="E68"/>
  <c r="U69" i="4" s="1"/>
  <c r="V69" s="1"/>
  <c r="D69" i="3"/>
  <c r="F68"/>
  <c r="T69" i="4" s="1"/>
  <c r="C70" i="3" l="1"/>
  <c r="E69"/>
  <c r="U70" i="4" s="1"/>
  <c r="V70" s="1"/>
  <c r="D70" i="3"/>
  <c r="F69"/>
  <c r="T70" i="4" s="1"/>
  <c r="C71" i="3" l="1"/>
  <c r="E70"/>
  <c r="U71" i="4" s="1"/>
  <c r="V71" s="1"/>
  <c r="D71" i="3"/>
  <c r="F70"/>
  <c r="T71" i="4" s="1"/>
  <c r="C72" i="3" l="1"/>
  <c r="E71"/>
  <c r="U72" i="4" s="1"/>
  <c r="V72" s="1"/>
  <c r="D72" i="3"/>
  <c r="F71"/>
  <c r="T72" i="4" s="1"/>
  <c r="C73" i="3" l="1"/>
  <c r="E72"/>
  <c r="U73" i="4" s="1"/>
  <c r="V73" s="1"/>
  <c r="D73" i="3"/>
  <c r="F72"/>
  <c r="T73" i="4" s="1"/>
  <c r="C74" i="3" l="1"/>
  <c r="E73"/>
  <c r="U74" i="4" s="1"/>
  <c r="V74" s="1"/>
  <c r="D74" i="3"/>
  <c r="F73"/>
  <c r="T74" i="4" s="1"/>
  <c r="C75" i="3" l="1"/>
  <c r="E74"/>
  <c r="U75" i="4" s="1"/>
  <c r="V75" s="1"/>
  <c r="D75" i="3"/>
  <c r="F74"/>
  <c r="T75" i="4" s="1"/>
  <c r="C76" i="3" l="1"/>
  <c r="E75"/>
  <c r="U76" i="4" s="1"/>
  <c r="V76" s="1"/>
  <c r="D76" i="3"/>
  <c r="F75"/>
  <c r="T76" i="4" s="1"/>
  <c r="C77" i="3" l="1"/>
  <c r="E76"/>
  <c r="U77" i="4" s="1"/>
  <c r="V77" s="1"/>
  <c r="D77" i="3"/>
  <c r="F76"/>
  <c r="T77" i="4" s="1"/>
  <c r="C78" i="3" l="1"/>
  <c r="E77"/>
  <c r="U78" i="4" s="1"/>
  <c r="V78" s="1"/>
  <c r="D78" i="3"/>
  <c r="F77"/>
  <c r="T78" i="4" s="1"/>
  <c r="C79" i="3" l="1"/>
  <c r="E78"/>
  <c r="U79" i="4" s="1"/>
  <c r="V79" s="1"/>
  <c r="D79" i="3"/>
  <c r="F78"/>
  <c r="T79" i="4" s="1"/>
  <c r="C80" i="3" l="1"/>
  <c r="E79"/>
  <c r="U80" i="4" s="1"/>
  <c r="V80" s="1"/>
  <c r="D80" i="3"/>
  <c r="F79"/>
  <c r="T80" i="4" s="1"/>
  <c r="C81" i="3" l="1"/>
  <c r="E80"/>
  <c r="U81" i="4" s="1"/>
  <c r="V81" s="1"/>
  <c r="D81" i="3"/>
  <c r="F80"/>
  <c r="T81" i="4" s="1"/>
  <c r="C82" i="3" l="1"/>
  <c r="E81"/>
  <c r="U82" i="4" s="1"/>
  <c r="V82" s="1"/>
  <c r="D82" i="3"/>
  <c r="F81"/>
  <c r="T82" i="4" s="1"/>
  <c r="C83" i="3" l="1"/>
  <c r="E82"/>
  <c r="U83" i="4" s="1"/>
  <c r="V83" s="1"/>
  <c r="D83" i="3"/>
  <c r="F82"/>
  <c r="T83" i="4" s="1"/>
  <c r="C84" i="3" l="1"/>
  <c r="E83"/>
  <c r="U84" i="4" s="1"/>
  <c r="V84" s="1"/>
  <c r="D84" i="3"/>
  <c r="F83"/>
  <c r="T84" i="4" s="1"/>
  <c r="C85" i="3" l="1"/>
  <c r="E84"/>
  <c r="U85" i="4" s="1"/>
  <c r="V85" s="1"/>
  <c r="D85" i="3"/>
  <c r="F84"/>
  <c r="T85" i="4" s="1"/>
  <c r="C86" i="3" l="1"/>
  <c r="E85"/>
  <c r="U86" i="4" s="1"/>
  <c r="V86" s="1"/>
  <c r="D86" i="3"/>
  <c r="F85"/>
  <c r="T86" i="4" s="1"/>
  <c r="C87" i="3" l="1"/>
  <c r="E86"/>
  <c r="U87" i="4" s="1"/>
  <c r="V87" s="1"/>
  <c r="D87" i="3"/>
  <c r="F86"/>
  <c r="T87" i="4" s="1"/>
  <c r="C88" i="3" l="1"/>
  <c r="E87"/>
  <c r="U88" i="4" s="1"/>
  <c r="V88" s="1"/>
  <c r="D88" i="3"/>
  <c r="F87"/>
  <c r="T88" i="4" s="1"/>
  <c r="C89" i="3" l="1"/>
  <c r="E88"/>
  <c r="U89" i="4" s="1"/>
  <c r="V89" s="1"/>
  <c r="D89" i="3"/>
  <c r="F88"/>
  <c r="T89" i="4" s="1"/>
  <c r="C90" i="3" l="1"/>
  <c r="E89"/>
  <c r="U90" i="4" s="1"/>
  <c r="V90" s="1"/>
  <c r="D90" i="3"/>
  <c r="F89"/>
  <c r="T90" i="4" s="1"/>
  <c r="C91" i="3" l="1"/>
  <c r="E90"/>
  <c r="U91" i="4" s="1"/>
  <c r="V91" s="1"/>
  <c r="D91" i="3"/>
  <c r="F90"/>
  <c r="T91" i="4" s="1"/>
  <c r="C92" i="3" l="1"/>
  <c r="E91"/>
  <c r="U92" i="4" s="1"/>
  <c r="V92" s="1"/>
  <c r="D92" i="3"/>
  <c r="F91"/>
  <c r="T92" i="4" s="1"/>
  <c r="C93" i="3" l="1"/>
  <c r="E92"/>
  <c r="U93" i="4" s="1"/>
  <c r="V93" s="1"/>
  <c r="D93" i="3"/>
  <c r="F92"/>
  <c r="T93" i="4" s="1"/>
  <c r="C94" i="3" l="1"/>
  <c r="E93"/>
  <c r="U94" i="4" s="1"/>
  <c r="V94" s="1"/>
  <c r="D94" i="3"/>
  <c r="F93"/>
  <c r="T94" i="4" s="1"/>
  <c r="C95" i="3" l="1"/>
  <c r="E94"/>
  <c r="U95" i="4" s="1"/>
  <c r="V95" s="1"/>
  <c r="D95" i="3"/>
  <c r="F94"/>
  <c r="T95" i="4" s="1"/>
  <c r="C96" i="3" l="1"/>
  <c r="E95"/>
  <c r="U96" i="4" s="1"/>
  <c r="V96" s="1"/>
  <c r="D96" i="3"/>
  <c r="F95"/>
  <c r="T96" i="4" s="1"/>
  <c r="C97" i="3" l="1"/>
  <c r="E96"/>
  <c r="U97" i="4" s="1"/>
  <c r="V97" s="1"/>
  <c r="D97" i="3"/>
  <c r="F96"/>
  <c r="T97" i="4" s="1"/>
  <c r="C98" i="3" l="1"/>
  <c r="E97"/>
  <c r="U98" i="4" s="1"/>
  <c r="V98" s="1"/>
  <c r="D98" i="3"/>
  <c r="F97"/>
  <c r="T98" i="4" s="1"/>
  <c r="C99" i="3" l="1"/>
  <c r="E98"/>
  <c r="U99" i="4" s="1"/>
  <c r="V99" s="1"/>
  <c r="D99" i="3"/>
  <c r="F98"/>
  <c r="T99" i="4" s="1"/>
  <c r="C100" i="3" l="1"/>
  <c r="E99"/>
  <c r="U100" i="4" s="1"/>
  <c r="V100" s="1"/>
  <c r="D100" i="3"/>
  <c r="F99"/>
  <c r="T100" i="4" s="1"/>
  <c r="C101" i="3" l="1"/>
  <c r="E100"/>
  <c r="U101" i="4" s="1"/>
  <c r="V101" s="1"/>
  <c r="D101" i="3"/>
  <c r="F100"/>
  <c r="T101" i="4" s="1"/>
  <c r="C102" i="3" l="1"/>
  <c r="E101"/>
  <c r="U102" i="4" s="1"/>
  <c r="V102" s="1"/>
  <c r="D102" i="3"/>
  <c r="F101"/>
  <c r="T102" i="4" s="1"/>
  <c r="C103" i="3" l="1"/>
  <c r="E102"/>
  <c r="U103" i="4" s="1"/>
  <c r="V103" s="1"/>
  <c r="D103" i="3"/>
  <c r="F102"/>
  <c r="T103" i="4" s="1"/>
  <c r="C104" i="3" l="1"/>
  <c r="E103"/>
  <c r="U104" i="4" s="1"/>
  <c r="V104" s="1"/>
  <c r="D104" i="3"/>
  <c r="F103"/>
  <c r="T104" i="4" s="1"/>
  <c r="C105" i="3" l="1"/>
  <c r="E104"/>
  <c r="U105" i="4" s="1"/>
  <c r="V105" s="1"/>
  <c r="D105" i="3"/>
  <c r="F104"/>
  <c r="T105" i="4" s="1"/>
  <c r="C106" i="3" l="1"/>
  <c r="E105"/>
  <c r="U106" i="4" s="1"/>
  <c r="V106" s="1"/>
  <c r="D106" i="3"/>
  <c r="F105"/>
  <c r="T106" i="4" s="1"/>
  <c r="C107" i="3" l="1"/>
  <c r="E106"/>
  <c r="U107" i="4" s="1"/>
  <c r="V107" s="1"/>
  <c r="D107" i="3"/>
  <c r="F106"/>
  <c r="T107" i="4" s="1"/>
  <c r="C108" i="3" l="1"/>
  <c r="E107"/>
  <c r="U108" i="4" s="1"/>
  <c r="V108" s="1"/>
  <c r="D108" i="3"/>
  <c r="F107"/>
  <c r="T108" i="4" s="1"/>
  <c r="C109" i="3" l="1"/>
  <c r="E108"/>
  <c r="U109" i="4" s="1"/>
  <c r="V109" s="1"/>
  <c r="D109" i="3"/>
  <c r="F108"/>
  <c r="T109" i="4" s="1"/>
  <c r="C110" i="3" l="1"/>
  <c r="E109"/>
  <c r="U110" i="4" s="1"/>
  <c r="V110" s="1"/>
  <c r="D110" i="3"/>
  <c r="F109"/>
  <c r="T110" i="4" s="1"/>
  <c r="C111" i="3" l="1"/>
  <c r="E110"/>
  <c r="U111" i="4" s="1"/>
  <c r="V111" s="1"/>
  <c r="D111" i="3"/>
  <c r="F110"/>
  <c r="T111" i="4" s="1"/>
  <c r="C112" i="3" l="1"/>
  <c r="E111"/>
  <c r="U112" i="4" s="1"/>
  <c r="V112" s="1"/>
  <c r="D112" i="3"/>
  <c r="F111"/>
  <c r="T112" i="4" s="1"/>
  <c r="C113" i="3" l="1"/>
  <c r="E112"/>
  <c r="U113" i="4" s="1"/>
  <c r="V113" s="1"/>
  <c r="D113" i="3"/>
  <c r="F112"/>
  <c r="T113" i="4" s="1"/>
  <c r="C114" i="3" l="1"/>
  <c r="E113"/>
  <c r="U114" i="4" s="1"/>
  <c r="V114" s="1"/>
  <c r="D114" i="3"/>
  <c r="F113"/>
  <c r="T114" i="4" s="1"/>
  <c r="C115" i="3" l="1"/>
  <c r="E114"/>
  <c r="U115" i="4" s="1"/>
  <c r="V115" s="1"/>
  <c r="D115" i="3"/>
  <c r="F114"/>
  <c r="T115" i="4" s="1"/>
  <c r="C116" i="3" l="1"/>
  <c r="E115"/>
  <c r="U116" i="4" s="1"/>
  <c r="V116" s="1"/>
  <c r="D116" i="3"/>
  <c r="F115"/>
  <c r="T116" i="4" s="1"/>
  <c r="C117" i="3" l="1"/>
  <c r="E116"/>
  <c r="U117" i="4" s="1"/>
  <c r="V117" s="1"/>
  <c r="D117" i="3"/>
  <c r="F116"/>
  <c r="T117" i="4" s="1"/>
  <c r="C118" i="3" l="1"/>
  <c r="E117"/>
  <c r="U118" i="4" s="1"/>
  <c r="V118" s="1"/>
  <c r="D118" i="3"/>
  <c r="F117"/>
  <c r="T118" i="4" s="1"/>
  <c r="C119" i="3" l="1"/>
  <c r="E118"/>
  <c r="U119" i="4" s="1"/>
  <c r="V119" s="1"/>
  <c r="D119" i="3"/>
  <c r="F118"/>
  <c r="T119" i="4" s="1"/>
  <c r="C120" i="3" l="1"/>
  <c r="E119"/>
  <c r="U120" i="4" s="1"/>
  <c r="V120" s="1"/>
  <c r="D120" i="3"/>
  <c r="F119"/>
  <c r="T120" i="4" s="1"/>
  <c r="C121" i="3" l="1"/>
  <c r="E120"/>
  <c r="U121" i="4" s="1"/>
  <c r="V121" s="1"/>
  <c r="D121" i="3"/>
  <c r="F120"/>
  <c r="T121" i="4" s="1"/>
  <c r="C122" i="3" l="1"/>
  <c r="E121"/>
  <c r="U122" i="4" s="1"/>
  <c r="V122" s="1"/>
  <c r="D122" i="3"/>
  <c r="F121"/>
  <c r="T122" i="4" s="1"/>
  <c r="C123" i="3" l="1"/>
  <c r="E122"/>
  <c r="U123" i="4" s="1"/>
  <c r="V123" s="1"/>
  <c r="D123" i="3"/>
  <c r="F122"/>
  <c r="T123" i="4" s="1"/>
  <c r="C124" i="3" l="1"/>
  <c r="E123"/>
  <c r="U124" i="4" s="1"/>
  <c r="V124" s="1"/>
  <c r="D124" i="3"/>
  <c r="F123"/>
  <c r="T124" i="4" s="1"/>
  <c r="C125" i="3" l="1"/>
  <c r="E124"/>
  <c r="U125" i="4" s="1"/>
  <c r="V125" s="1"/>
  <c r="D125" i="3"/>
  <c r="F124"/>
  <c r="T125" i="4" s="1"/>
  <c r="C126" i="3" l="1"/>
  <c r="E125"/>
  <c r="U126" i="4" s="1"/>
  <c r="V126" s="1"/>
  <c r="D126" i="3"/>
  <c r="F125"/>
  <c r="T126" i="4" s="1"/>
  <c r="C127" i="3" l="1"/>
  <c r="E126"/>
  <c r="U127" i="4" s="1"/>
  <c r="V127" s="1"/>
  <c r="D127" i="3"/>
  <c r="F126"/>
  <c r="T127" i="4" s="1"/>
  <c r="C128" i="3" l="1"/>
  <c r="E127"/>
  <c r="U128" i="4" s="1"/>
  <c r="V128" s="1"/>
  <c r="D128" i="3"/>
  <c r="F127"/>
  <c r="T128" i="4" s="1"/>
  <c r="C129" i="3" l="1"/>
  <c r="E128"/>
  <c r="U129" i="4" s="1"/>
  <c r="V129" s="1"/>
  <c r="D129" i="3"/>
  <c r="F128"/>
  <c r="T129" i="4" s="1"/>
  <c r="C130" i="3" l="1"/>
  <c r="E129"/>
  <c r="U130" i="4" s="1"/>
  <c r="V130" s="1"/>
  <c r="D130" i="3"/>
  <c r="F129"/>
  <c r="T130" i="4" s="1"/>
  <c r="C131" i="3" l="1"/>
  <c r="E130"/>
  <c r="U131" i="4" s="1"/>
  <c r="V131" s="1"/>
  <c r="D131" i="3"/>
  <c r="F130"/>
  <c r="T131" i="4" s="1"/>
  <c r="C132" i="3" l="1"/>
  <c r="E131"/>
  <c r="U132" i="4" s="1"/>
  <c r="V132" s="1"/>
  <c r="D132" i="3"/>
  <c r="F131"/>
  <c r="T132" i="4" s="1"/>
  <c r="C133" i="3" l="1"/>
  <c r="E132"/>
  <c r="U133" i="4" s="1"/>
  <c r="V133" s="1"/>
  <c r="D133" i="3"/>
  <c r="F132"/>
  <c r="T133" i="4" s="1"/>
  <c r="C134" i="3" l="1"/>
  <c r="E133"/>
  <c r="U134" i="4" s="1"/>
  <c r="V134" s="1"/>
  <c r="D134" i="3"/>
  <c r="F133"/>
  <c r="T134" i="4" s="1"/>
  <c r="C135" i="3" l="1"/>
  <c r="E134"/>
  <c r="U135" i="4" s="1"/>
  <c r="V135" s="1"/>
  <c r="D135" i="3"/>
  <c r="F134"/>
  <c r="T135" i="4" s="1"/>
  <c r="C136" i="3" l="1"/>
  <c r="E135"/>
  <c r="U136" i="4" s="1"/>
  <c r="V136" s="1"/>
  <c r="D136" i="3"/>
  <c r="F135"/>
  <c r="T136" i="4" s="1"/>
  <c r="C137" i="3" l="1"/>
  <c r="E136"/>
  <c r="U137" i="4" s="1"/>
  <c r="V137" s="1"/>
  <c r="D137" i="3"/>
  <c r="F136"/>
  <c r="T137" i="4" s="1"/>
  <c r="C138" i="3" l="1"/>
  <c r="E137"/>
  <c r="U138" i="4" s="1"/>
  <c r="V138" s="1"/>
  <c r="D138" i="3"/>
  <c r="F137"/>
  <c r="T138" i="4" s="1"/>
  <c r="C139" i="3" l="1"/>
  <c r="E138"/>
  <c r="U139" i="4" s="1"/>
  <c r="V139" s="1"/>
  <c r="D139" i="3"/>
  <c r="F138"/>
  <c r="T139" i="4" s="1"/>
  <c r="C140" i="3" l="1"/>
  <c r="E139"/>
  <c r="U140" i="4" s="1"/>
  <c r="V140" s="1"/>
  <c r="D140" i="3"/>
  <c r="F139"/>
  <c r="T140" i="4" s="1"/>
  <c r="C141" i="3" l="1"/>
  <c r="E140"/>
  <c r="U141" i="4" s="1"/>
  <c r="V141" s="1"/>
  <c r="D141" i="3"/>
  <c r="F140"/>
  <c r="T141" i="4" s="1"/>
  <c r="C142" i="3" l="1"/>
  <c r="E141"/>
  <c r="U142" i="4" s="1"/>
  <c r="V142" s="1"/>
  <c r="D142" i="3"/>
  <c r="F141"/>
  <c r="T142" i="4" s="1"/>
  <c r="C143" i="3" l="1"/>
  <c r="E142"/>
  <c r="U143" i="4" s="1"/>
  <c r="V143" s="1"/>
  <c r="D143" i="3"/>
  <c r="F142"/>
  <c r="T143" i="4" s="1"/>
  <c r="C144" i="3" l="1"/>
  <c r="E143"/>
  <c r="U144" i="4" s="1"/>
  <c r="V144" s="1"/>
  <c r="D144" i="3"/>
  <c r="F143"/>
  <c r="T144" i="4" s="1"/>
  <c r="C145" i="3" l="1"/>
  <c r="E144"/>
  <c r="U145" i="4" s="1"/>
  <c r="V145" s="1"/>
  <c r="D145" i="3"/>
  <c r="F144"/>
  <c r="T145" i="4" s="1"/>
  <c r="C146" i="3" l="1"/>
  <c r="E145"/>
  <c r="U146" i="4" s="1"/>
  <c r="V146" s="1"/>
  <c r="D146" i="3"/>
  <c r="F145"/>
  <c r="T146" i="4" s="1"/>
  <c r="C147" i="3" l="1"/>
  <c r="E146"/>
  <c r="U147" i="4" s="1"/>
  <c r="V147" s="1"/>
  <c r="D147" i="3"/>
  <c r="F146"/>
  <c r="T147" i="4" s="1"/>
  <c r="C148" i="3" l="1"/>
  <c r="E147"/>
  <c r="U148" i="4" s="1"/>
  <c r="V148" s="1"/>
  <c r="D148" i="3"/>
  <c r="F147"/>
  <c r="T148" i="4" s="1"/>
  <c r="C149" i="3" l="1"/>
  <c r="E148"/>
  <c r="U149" i="4" s="1"/>
  <c r="V149" s="1"/>
  <c r="D149" i="3"/>
  <c r="F148"/>
  <c r="T149" i="4" s="1"/>
  <c r="C150" i="3" l="1"/>
  <c r="E149"/>
  <c r="U150" i="4" s="1"/>
  <c r="V150" s="1"/>
  <c r="D150" i="3"/>
  <c r="F149"/>
  <c r="T150" i="4" s="1"/>
  <c r="C151" i="3" l="1"/>
  <c r="E150"/>
  <c r="U151" i="4" s="1"/>
  <c r="V151" s="1"/>
  <c r="D151" i="3"/>
  <c r="F150"/>
  <c r="T151" i="4" s="1"/>
  <c r="C152" i="3" l="1"/>
  <c r="E151"/>
  <c r="U152" i="4" s="1"/>
  <c r="V152" s="1"/>
  <c r="D152" i="3"/>
  <c r="F151"/>
  <c r="T152" i="4" s="1"/>
  <c r="C153" i="3" l="1"/>
  <c r="E152"/>
  <c r="U153" i="4" s="1"/>
  <c r="V153" s="1"/>
  <c r="D153" i="3"/>
  <c r="F152"/>
  <c r="T153" i="4" s="1"/>
  <c r="C154" i="3" l="1"/>
  <c r="E153"/>
  <c r="U154" i="4" s="1"/>
  <c r="V154" s="1"/>
  <c r="D154" i="3"/>
  <c r="F153"/>
  <c r="T154" i="4" s="1"/>
  <c r="C155" i="3" l="1"/>
  <c r="E154"/>
  <c r="U155" i="4" s="1"/>
  <c r="V155" s="1"/>
  <c r="D155" i="3"/>
  <c r="F154"/>
  <c r="T155" i="4" s="1"/>
  <c r="C156" i="3" l="1"/>
  <c r="E155"/>
  <c r="U156" i="4" s="1"/>
  <c r="V156" s="1"/>
  <c r="D156" i="3"/>
  <c r="F155"/>
  <c r="T156" i="4" s="1"/>
  <c r="C157" i="3" l="1"/>
  <c r="E156"/>
  <c r="U157" i="4" s="1"/>
  <c r="V157" s="1"/>
  <c r="D157" i="3"/>
  <c r="F156"/>
  <c r="T157" i="4" s="1"/>
  <c r="C158" i="3" l="1"/>
  <c r="E157"/>
  <c r="U158" i="4" s="1"/>
  <c r="V158" s="1"/>
  <c r="D158" i="3"/>
  <c r="F157"/>
  <c r="T158" i="4" s="1"/>
  <c r="C159" i="3" l="1"/>
  <c r="E158"/>
  <c r="U159" i="4" s="1"/>
  <c r="V159" s="1"/>
  <c r="D159" i="3"/>
  <c r="F158"/>
  <c r="T159" i="4" s="1"/>
  <c r="C160" i="3" l="1"/>
  <c r="E159"/>
  <c r="U160" i="4" s="1"/>
  <c r="V160" s="1"/>
  <c r="D160" i="3"/>
  <c r="F159"/>
  <c r="T160" i="4" s="1"/>
  <c r="C161" i="3" l="1"/>
  <c r="E160"/>
  <c r="U161" i="4" s="1"/>
  <c r="V161" s="1"/>
  <c r="D161" i="3"/>
  <c r="F160"/>
  <c r="T161" i="4" s="1"/>
  <c r="C162" i="3" l="1"/>
  <c r="E161"/>
  <c r="U162" i="4" s="1"/>
  <c r="V162" s="1"/>
  <c r="D162" i="3"/>
  <c r="F161"/>
  <c r="T162" i="4" s="1"/>
  <c r="C163" i="3" l="1"/>
  <c r="E162"/>
  <c r="U163" i="4" s="1"/>
  <c r="V163" s="1"/>
  <c r="D163" i="3"/>
  <c r="F162"/>
  <c r="T163" i="4" s="1"/>
  <c r="C164" i="3" l="1"/>
  <c r="E163"/>
  <c r="U164" i="4" s="1"/>
  <c r="V164" s="1"/>
  <c r="D164" i="3"/>
  <c r="F163"/>
  <c r="T164" i="4" s="1"/>
  <c r="C165" i="3" l="1"/>
  <c r="E164"/>
  <c r="U165" i="4" s="1"/>
  <c r="V165" s="1"/>
  <c r="D165" i="3"/>
  <c r="F164"/>
  <c r="T165" i="4" s="1"/>
  <c r="C166" i="3" l="1"/>
  <c r="E165"/>
  <c r="U166" i="4" s="1"/>
  <c r="V166" s="1"/>
  <c r="D166" i="3"/>
  <c r="F165"/>
  <c r="T166" i="4" s="1"/>
  <c r="C167" i="3" l="1"/>
  <c r="E166"/>
  <c r="U167" i="4" s="1"/>
  <c r="V167" s="1"/>
  <c r="D167" i="3"/>
  <c r="F166"/>
  <c r="T167" i="4" s="1"/>
  <c r="C168" i="3" l="1"/>
  <c r="E167"/>
  <c r="U168" i="4" s="1"/>
  <c r="V168" s="1"/>
  <c r="D168" i="3"/>
  <c r="F167"/>
  <c r="T168" i="4" s="1"/>
  <c r="C169" i="3" l="1"/>
  <c r="E168"/>
  <c r="U169" i="4" s="1"/>
  <c r="V169" s="1"/>
  <c r="D169" i="3"/>
  <c r="F168"/>
  <c r="T169" i="4" s="1"/>
  <c r="C170" i="3" l="1"/>
  <c r="E169"/>
  <c r="U170" i="4" s="1"/>
  <c r="V170" s="1"/>
  <c r="D170" i="3"/>
  <c r="F169"/>
  <c r="T170" i="4" s="1"/>
  <c r="C171" i="3" l="1"/>
  <c r="E170"/>
  <c r="U171" i="4" s="1"/>
  <c r="V171" s="1"/>
  <c r="D171" i="3"/>
  <c r="F170"/>
  <c r="T171" i="4" s="1"/>
  <c r="C172" i="3" l="1"/>
  <c r="E171"/>
  <c r="U172" i="4" s="1"/>
  <c r="V172" s="1"/>
  <c r="D172" i="3"/>
  <c r="F171"/>
  <c r="T172" i="4" s="1"/>
  <c r="C173" i="3" l="1"/>
  <c r="E172"/>
  <c r="U173" i="4" s="1"/>
  <c r="V173" s="1"/>
  <c r="D173" i="3"/>
  <c r="F172"/>
  <c r="T173" i="4" s="1"/>
  <c r="C174" i="3" l="1"/>
  <c r="E173"/>
  <c r="U174" i="4" s="1"/>
  <c r="V174" s="1"/>
  <c r="D174" i="3"/>
  <c r="F173"/>
  <c r="T174" i="4" s="1"/>
  <c r="C175" i="3" l="1"/>
  <c r="E174"/>
  <c r="U175" i="4" s="1"/>
  <c r="V175" s="1"/>
  <c r="D175" i="3"/>
  <c r="F174"/>
  <c r="T175" i="4" s="1"/>
  <c r="C176" i="3" l="1"/>
  <c r="E175"/>
  <c r="U176" i="4" s="1"/>
  <c r="V176" s="1"/>
  <c r="D176" i="3"/>
  <c r="F175"/>
  <c r="T176" i="4" s="1"/>
  <c r="C177" i="3" l="1"/>
  <c r="E176"/>
  <c r="U177" i="4" s="1"/>
  <c r="V177" s="1"/>
  <c r="D177" i="3"/>
  <c r="F176"/>
  <c r="T177" i="4" s="1"/>
  <c r="C178" i="3" l="1"/>
  <c r="E177"/>
  <c r="U178" i="4" s="1"/>
  <c r="V178" s="1"/>
  <c r="D178" i="3"/>
  <c r="F177"/>
  <c r="T178" i="4" s="1"/>
  <c r="C179" i="3" l="1"/>
  <c r="E178"/>
  <c r="U179" i="4" s="1"/>
  <c r="V179" s="1"/>
  <c r="D179" i="3"/>
  <c r="F178"/>
  <c r="T179" i="4" s="1"/>
  <c r="C180" i="3" l="1"/>
  <c r="E179"/>
  <c r="U180" i="4" s="1"/>
  <c r="V180" s="1"/>
  <c r="D180" i="3"/>
  <c r="F179"/>
  <c r="T180" i="4" s="1"/>
  <c r="C181" i="3" l="1"/>
  <c r="E180"/>
  <c r="U181" i="4" s="1"/>
  <c r="V181" s="1"/>
  <c r="D181" i="3"/>
  <c r="F180"/>
  <c r="T181" i="4" s="1"/>
  <c r="C182" i="3" l="1"/>
  <c r="E181"/>
  <c r="U182" i="4" s="1"/>
  <c r="V182" s="1"/>
  <c r="D182" i="3"/>
  <c r="F181"/>
  <c r="T182" i="4" s="1"/>
  <c r="C183" i="3" l="1"/>
  <c r="E182"/>
  <c r="U183" i="4" s="1"/>
  <c r="V183" s="1"/>
  <c r="D183" i="3"/>
  <c r="F182"/>
  <c r="T183" i="4" s="1"/>
  <c r="C184" i="3" l="1"/>
  <c r="E183"/>
  <c r="U184" i="4" s="1"/>
  <c r="V184" s="1"/>
  <c r="D184" i="3"/>
  <c r="F183"/>
  <c r="T184" i="4" s="1"/>
  <c r="C185" i="3" l="1"/>
  <c r="E184"/>
  <c r="U185" i="4" s="1"/>
  <c r="V185" s="1"/>
  <c r="D185" i="3"/>
  <c r="F184"/>
  <c r="T185" i="4" s="1"/>
  <c r="C186" i="3" l="1"/>
  <c r="E185"/>
  <c r="U186" i="4" s="1"/>
  <c r="V186" s="1"/>
  <c r="D186" i="3"/>
  <c r="F185"/>
  <c r="T186" i="4" s="1"/>
  <c r="C187" i="3" l="1"/>
  <c r="E186"/>
  <c r="U187" i="4" s="1"/>
  <c r="V187" s="1"/>
  <c r="D187" i="3"/>
  <c r="F186"/>
  <c r="T187" i="4" s="1"/>
  <c r="C188" i="3" l="1"/>
  <c r="E187"/>
  <c r="U188" i="4" s="1"/>
  <c r="V188" s="1"/>
  <c r="D188" i="3"/>
  <c r="F187"/>
  <c r="T188" i="4" s="1"/>
  <c r="C189" i="3" l="1"/>
  <c r="E188"/>
  <c r="U189" i="4" s="1"/>
  <c r="V189" s="1"/>
  <c r="D189" i="3"/>
  <c r="F188"/>
  <c r="T189" i="4" s="1"/>
  <c r="C190" i="3" l="1"/>
  <c r="E189"/>
  <c r="U190" i="4" s="1"/>
  <c r="V190" s="1"/>
  <c r="D190" i="3"/>
  <c r="F189"/>
  <c r="T190" i="4" s="1"/>
  <c r="C191" i="3" l="1"/>
  <c r="E190"/>
  <c r="U191" i="4" s="1"/>
  <c r="V191" s="1"/>
  <c r="D191" i="3"/>
  <c r="F190"/>
  <c r="T191" i="4" s="1"/>
  <c r="C192" i="3" l="1"/>
  <c r="E191"/>
  <c r="U192" i="4" s="1"/>
  <c r="V192" s="1"/>
  <c r="D192" i="3"/>
  <c r="F191"/>
  <c r="T192" i="4" s="1"/>
  <c r="C193" i="3" l="1"/>
  <c r="E192"/>
  <c r="U193" i="4" s="1"/>
  <c r="V193" s="1"/>
  <c r="D193" i="3"/>
  <c r="F192"/>
  <c r="T193" i="4" s="1"/>
  <c r="C194" i="3" l="1"/>
  <c r="E193"/>
  <c r="U194" i="4" s="1"/>
  <c r="V194" s="1"/>
  <c r="D194" i="3"/>
  <c r="F193"/>
  <c r="T194" i="4" s="1"/>
  <c r="C195" i="3" l="1"/>
  <c r="E194"/>
  <c r="U195" i="4" s="1"/>
  <c r="V195" s="1"/>
  <c r="D195" i="3"/>
  <c r="F194"/>
  <c r="T195" i="4" s="1"/>
  <c r="C196" i="3" l="1"/>
  <c r="E195"/>
  <c r="U196" i="4" s="1"/>
  <c r="V196" s="1"/>
  <c r="D196" i="3"/>
  <c r="F195"/>
  <c r="T196" i="4" s="1"/>
  <c r="C197" i="3" l="1"/>
  <c r="E196"/>
  <c r="U197" i="4" s="1"/>
  <c r="V197" s="1"/>
  <c r="D197" i="3"/>
  <c r="F196"/>
  <c r="T197" i="4" s="1"/>
  <c r="C198" i="3" l="1"/>
  <c r="E197"/>
  <c r="U198" i="4" s="1"/>
  <c r="V198" s="1"/>
  <c r="D198" i="3"/>
  <c r="F197"/>
  <c r="T198" i="4" s="1"/>
  <c r="C199" i="3" l="1"/>
  <c r="E198"/>
  <c r="U199" i="4" s="1"/>
  <c r="V199" s="1"/>
  <c r="D199" i="3"/>
  <c r="F198"/>
  <c r="T199" i="4" s="1"/>
  <c r="C200" i="3" l="1"/>
  <c r="E199"/>
  <c r="U200" i="4" s="1"/>
  <c r="V200" s="1"/>
  <c r="D200" i="3"/>
  <c r="F199"/>
  <c r="T200" i="4" s="1"/>
  <c r="C201" i="3" l="1"/>
  <c r="E200"/>
  <c r="U201" i="4" s="1"/>
  <c r="V201" s="1"/>
  <c r="D201" i="3"/>
  <c r="F200"/>
  <c r="T201" i="4" s="1"/>
  <c r="C202" i="3" l="1"/>
  <c r="E201"/>
  <c r="U202" i="4" s="1"/>
  <c r="V202" s="1"/>
  <c r="D202" i="3"/>
  <c r="F201"/>
  <c r="T202" i="4" s="1"/>
  <c r="C203" i="3" l="1"/>
  <c r="E202"/>
  <c r="U203" i="4" s="1"/>
  <c r="V203" s="1"/>
  <c r="D203" i="3"/>
  <c r="F202"/>
  <c r="T203" i="4" s="1"/>
  <c r="C204" i="3" l="1"/>
  <c r="E203"/>
  <c r="U204" i="4" s="1"/>
  <c r="V204" s="1"/>
  <c r="D204" i="3"/>
  <c r="F203"/>
  <c r="T204" i="4" s="1"/>
  <c r="C205" i="3" l="1"/>
  <c r="E204"/>
  <c r="U205" i="4" s="1"/>
  <c r="V205" s="1"/>
  <c r="D205" i="3"/>
  <c r="F204"/>
  <c r="T205" i="4" s="1"/>
  <c r="C206" i="3" l="1"/>
  <c r="E205"/>
  <c r="U206" i="4" s="1"/>
  <c r="V206" s="1"/>
  <c r="D206" i="3"/>
  <c r="F205"/>
  <c r="T206" i="4" s="1"/>
  <c r="C207" i="3" l="1"/>
  <c r="E206"/>
  <c r="U207" i="4" s="1"/>
  <c r="V207" s="1"/>
  <c r="D207" i="3"/>
  <c r="F206"/>
  <c r="T207" i="4" s="1"/>
  <c r="C208" i="3" l="1"/>
  <c r="E207"/>
  <c r="U208" i="4" s="1"/>
  <c r="V208" s="1"/>
  <c r="D208" i="3"/>
  <c r="F207"/>
  <c r="T208" i="4" s="1"/>
  <c r="C209" i="3" l="1"/>
  <c r="E208"/>
  <c r="U209" i="4" s="1"/>
  <c r="V209" s="1"/>
  <c r="D209" i="3"/>
  <c r="F208"/>
  <c r="T209" i="4" s="1"/>
  <c r="C210" i="3" l="1"/>
  <c r="E209"/>
  <c r="U210" i="4" s="1"/>
  <c r="V210" s="1"/>
  <c r="D210" i="3"/>
  <c r="F209"/>
  <c r="T210" i="4" s="1"/>
  <c r="C211" i="3" l="1"/>
  <c r="E210"/>
  <c r="U211" i="4" s="1"/>
  <c r="V211" s="1"/>
  <c r="D211" i="3"/>
  <c r="F210"/>
  <c r="T211" i="4" s="1"/>
  <c r="C212" i="3" l="1"/>
  <c r="E211"/>
  <c r="U212" i="4" s="1"/>
  <c r="V212" s="1"/>
  <c r="D212" i="3"/>
  <c r="F211"/>
  <c r="T212" i="4" s="1"/>
  <c r="C213" i="3" l="1"/>
  <c r="E212"/>
  <c r="U213" i="4" s="1"/>
  <c r="V213" s="1"/>
  <c r="D213" i="3"/>
  <c r="F212"/>
  <c r="T213" i="4" s="1"/>
  <c r="C214" i="3" l="1"/>
  <c r="E213"/>
  <c r="U214" i="4" s="1"/>
  <c r="V214" s="1"/>
  <c r="D214" i="3"/>
  <c r="F213"/>
  <c r="T214" i="4" s="1"/>
  <c r="C215" i="3" l="1"/>
  <c r="E214"/>
  <c r="U215" i="4" s="1"/>
  <c r="V215" s="1"/>
  <c r="D215" i="3"/>
  <c r="F214"/>
  <c r="T215" i="4" s="1"/>
  <c r="C216" i="3" l="1"/>
  <c r="E215"/>
  <c r="U216" i="4" s="1"/>
  <c r="V216" s="1"/>
  <c r="D216" i="3"/>
  <c r="F215"/>
  <c r="T216" i="4" s="1"/>
  <c r="C217" i="3" l="1"/>
  <c r="E216"/>
  <c r="U217" i="4" s="1"/>
  <c r="V217" s="1"/>
  <c r="D217" i="3"/>
  <c r="F216"/>
  <c r="T217" i="4" s="1"/>
  <c r="C218" i="3" l="1"/>
  <c r="E217"/>
  <c r="U218" i="4" s="1"/>
  <c r="V218" s="1"/>
  <c r="D218" i="3"/>
  <c r="F217"/>
  <c r="T218" i="4" s="1"/>
  <c r="C219" i="3" l="1"/>
  <c r="E218"/>
  <c r="U219" i="4" s="1"/>
  <c r="V219" s="1"/>
  <c r="D219" i="3"/>
  <c r="F218"/>
  <c r="T219" i="4" s="1"/>
  <c r="C220" i="3" l="1"/>
  <c r="E219"/>
  <c r="U220" i="4" s="1"/>
  <c r="V220" s="1"/>
  <c r="D220" i="3"/>
  <c r="F219"/>
  <c r="T220" i="4" s="1"/>
  <c r="C221" i="3" l="1"/>
  <c r="E220"/>
  <c r="U221" i="4" s="1"/>
  <c r="V221" s="1"/>
  <c r="D221" i="3"/>
  <c r="F220"/>
  <c r="T221" i="4" s="1"/>
  <c r="C222" i="3" l="1"/>
  <c r="E221"/>
  <c r="U222" i="4" s="1"/>
  <c r="V222" s="1"/>
  <c r="D222" i="3"/>
  <c r="F221"/>
  <c r="T222" i="4" s="1"/>
  <c r="C223" i="3" l="1"/>
  <c r="E222"/>
  <c r="U223" i="4" s="1"/>
  <c r="V223" s="1"/>
  <c r="D223" i="3"/>
  <c r="F222"/>
  <c r="T223" i="4" s="1"/>
  <c r="C224" i="3" l="1"/>
  <c r="E223"/>
  <c r="U224" i="4" s="1"/>
  <c r="V224" s="1"/>
  <c r="D224" i="3"/>
  <c r="F223"/>
  <c r="T224" i="4" s="1"/>
  <c r="C225" i="3" l="1"/>
  <c r="E224"/>
  <c r="U225" i="4" s="1"/>
  <c r="V225" s="1"/>
  <c r="D225" i="3"/>
  <c r="F224"/>
  <c r="T225" i="4" s="1"/>
  <c r="C226" i="3" l="1"/>
  <c r="E225"/>
  <c r="U226" i="4" s="1"/>
  <c r="V226" s="1"/>
  <c r="D226" i="3"/>
  <c r="F225"/>
  <c r="T226" i="4" s="1"/>
  <c r="C227" i="3" l="1"/>
  <c r="E226"/>
  <c r="U227" i="4" s="1"/>
  <c r="V227" s="1"/>
  <c r="D227" i="3"/>
  <c r="F226"/>
  <c r="T227" i="4" s="1"/>
  <c r="C228" i="3" l="1"/>
  <c r="E227"/>
  <c r="U228" i="4" s="1"/>
  <c r="V228" s="1"/>
  <c r="D228" i="3"/>
  <c r="F227"/>
  <c r="T228" i="4" s="1"/>
  <c r="C229" i="3" l="1"/>
  <c r="E228"/>
  <c r="U229" i="4" s="1"/>
  <c r="V229" s="1"/>
  <c r="D229" i="3"/>
  <c r="F228"/>
  <c r="T229" i="4" s="1"/>
  <c r="C230" i="3" l="1"/>
  <c r="E229"/>
  <c r="U230" i="4" s="1"/>
  <c r="V230" s="1"/>
  <c r="D230" i="3"/>
  <c r="F229"/>
  <c r="T230" i="4" s="1"/>
  <c r="C231" i="3" l="1"/>
  <c r="E230"/>
  <c r="U231" i="4" s="1"/>
  <c r="V231" s="1"/>
  <c r="D231" i="3"/>
  <c r="F230"/>
  <c r="T231" i="4" s="1"/>
  <c r="C232" i="3" l="1"/>
  <c r="E231"/>
  <c r="U232" i="4" s="1"/>
  <c r="V232" s="1"/>
  <c r="D232" i="3"/>
  <c r="F231"/>
  <c r="T232" i="4" s="1"/>
  <c r="C233" i="3" l="1"/>
  <c r="E232"/>
  <c r="U233" i="4" s="1"/>
  <c r="V233" s="1"/>
  <c r="D233" i="3"/>
  <c r="F232"/>
  <c r="T233" i="4" s="1"/>
  <c r="C234" i="3" l="1"/>
  <c r="E233"/>
  <c r="U234" i="4" s="1"/>
  <c r="V234" s="1"/>
  <c r="D234" i="3"/>
  <c r="F233"/>
  <c r="T234" i="4" s="1"/>
  <c r="C235" i="3" l="1"/>
  <c r="E234"/>
  <c r="U235" i="4" s="1"/>
  <c r="V235" s="1"/>
  <c r="D235" i="3"/>
  <c r="F234"/>
  <c r="T235" i="4" s="1"/>
  <c r="C236" i="3" l="1"/>
  <c r="E235"/>
  <c r="U236" i="4" s="1"/>
  <c r="V236" s="1"/>
  <c r="D236" i="3"/>
  <c r="F235"/>
  <c r="T236" i="4" s="1"/>
  <c r="C237" i="3" l="1"/>
  <c r="E236"/>
  <c r="U237" i="4" s="1"/>
  <c r="V237" s="1"/>
  <c r="D237" i="3"/>
  <c r="F236"/>
  <c r="T237" i="4" s="1"/>
  <c r="C238" i="3" l="1"/>
  <c r="E237"/>
  <c r="U238" i="4" s="1"/>
  <c r="V238" s="1"/>
  <c r="D238" i="3"/>
  <c r="F237"/>
  <c r="T238" i="4" s="1"/>
  <c r="C239" i="3" l="1"/>
  <c r="E238"/>
  <c r="U239" i="4" s="1"/>
  <c r="V239" s="1"/>
  <c r="D239" i="3"/>
  <c r="F238"/>
  <c r="T239" i="4" s="1"/>
  <c r="C240" i="3" l="1"/>
  <c r="E239"/>
  <c r="U240" i="4" s="1"/>
  <c r="V240" s="1"/>
  <c r="D240" i="3"/>
  <c r="F239"/>
  <c r="T240" i="4" s="1"/>
  <c r="C241" i="3" l="1"/>
  <c r="E240"/>
  <c r="U241" i="4" s="1"/>
  <c r="V241" s="1"/>
  <c r="D241" i="3"/>
  <c r="F240"/>
  <c r="T241" i="4" s="1"/>
  <c r="C242" i="3" l="1"/>
  <c r="E241"/>
  <c r="U242" i="4" s="1"/>
  <c r="V242" s="1"/>
  <c r="D242" i="3"/>
  <c r="F241"/>
  <c r="T242" i="4" s="1"/>
  <c r="C243" i="3" l="1"/>
  <c r="E242"/>
  <c r="U243" i="4" s="1"/>
  <c r="V243" s="1"/>
  <c r="D243" i="3"/>
  <c r="F242"/>
  <c r="T243" i="4" s="1"/>
  <c r="C244" i="3" l="1"/>
  <c r="E243"/>
  <c r="U244" i="4" s="1"/>
  <c r="V244" s="1"/>
  <c r="D244" i="3"/>
  <c r="F243"/>
  <c r="T244" i="4" s="1"/>
  <c r="C245" i="3" l="1"/>
  <c r="E244"/>
  <c r="U245" i="4" s="1"/>
  <c r="V245" s="1"/>
  <c r="D245" i="3"/>
  <c r="F244"/>
  <c r="T245" i="4" s="1"/>
  <c r="C246" i="3" l="1"/>
  <c r="E245"/>
  <c r="U246" i="4" s="1"/>
  <c r="V246" s="1"/>
  <c r="D246" i="3"/>
  <c r="F245"/>
  <c r="T246" i="4" s="1"/>
  <c r="C247" i="3" l="1"/>
  <c r="E246"/>
  <c r="U247" i="4" s="1"/>
  <c r="V247" s="1"/>
  <c r="D247" i="3"/>
  <c r="F246"/>
  <c r="T247" i="4" s="1"/>
  <c r="C248" i="3" l="1"/>
  <c r="E247"/>
  <c r="U248" i="4" s="1"/>
  <c r="V248" s="1"/>
  <c r="D248" i="3"/>
  <c r="F247"/>
  <c r="T248" i="4" s="1"/>
  <c r="C249" i="3" l="1"/>
  <c r="E248"/>
  <c r="U249" i="4" s="1"/>
  <c r="V249" s="1"/>
  <c r="D249" i="3"/>
  <c r="F248"/>
  <c r="T249" i="4" s="1"/>
  <c r="C250" i="3" l="1"/>
  <c r="E249"/>
  <c r="U250" i="4" s="1"/>
  <c r="V250" s="1"/>
  <c r="D250" i="3"/>
  <c r="F249"/>
  <c r="T250" i="4" s="1"/>
  <c r="C251" i="3" l="1"/>
  <c r="E250"/>
  <c r="U251" i="4" s="1"/>
  <c r="V251" s="1"/>
  <c r="D251" i="3"/>
  <c r="F250"/>
  <c r="T251" i="4" s="1"/>
  <c r="C252" i="3" l="1"/>
  <c r="E251"/>
  <c r="U252" i="4" s="1"/>
  <c r="V252" s="1"/>
  <c r="D252" i="3"/>
  <c r="F251"/>
  <c r="T252" i="4" s="1"/>
  <c r="C253" i="3" l="1"/>
  <c r="E252"/>
  <c r="U253" i="4" s="1"/>
  <c r="V253" s="1"/>
  <c r="D253" i="3"/>
  <c r="F252"/>
  <c r="T253" i="4" s="1"/>
  <c r="C254" i="3" l="1"/>
  <c r="E253"/>
  <c r="U254" i="4" s="1"/>
  <c r="V254" s="1"/>
  <c r="D254" i="3"/>
  <c r="F253"/>
  <c r="T254" i="4" s="1"/>
  <c r="C255" i="3" l="1"/>
  <c r="E254"/>
  <c r="U255" i="4" s="1"/>
  <c r="V255" s="1"/>
  <c r="D255" i="3"/>
  <c r="F254"/>
  <c r="T255" i="4" s="1"/>
  <c r="C256" i="3" l="1"/>
  <c r="E255"/>
  <c r="U256" i="4" s="1"/>
  <c r="V256" s="1"/>
  <c r="D256" i="3"/>
  <c r="F255"/>
  <c r="T256" i="4" s="1"/>
  <c r="C257" i="3" l="1"/>
  <c r="E256"/>
  <c r="U257" i="4" s="1"/>
  <c r="V257" s="1"/>
  <c r="D257" i="3"/>
  <c r="F256"/>
  <c r="T257" i="4" s="1"/>
  <c r="C258" i="3" l="1"/>
  <c r="E257"/>
  <c r="U258" i="4" s="1"/>
  <c r="V258" s="1"/>
  <c r="D258" i="3"/>
  <c r="F257"/>
  <c r="T258" i="4" s="1"/>
  <c r="C259" i="3" l="1"/>
  <c r="E258"/>
  <c r="U259" i="4" s="1"/>
  <c r="V259" s="1"/>
  <c r="D259" i="3"/>
  <c r="F258"/>
  <c r="T259" i="4" s="1"/>
  <c r="C260" i="3" l="1"/>
  <c r="E259"/>
  <c r="U260" i="4" s="1"/>
  <c r="V260" s="1"/>
  <c r="D260" i="3"/>
  <c r="F259"/>
  <c r="T260" i="4" s="1"/>
  <c r="C261" i="3" l="1"/>
  <c r="E260"/>
  <c r="U261" i="4" s="1"/>
  <c r="V261" s="1"/>
  <c r="D261" i="3"/>
  <c r="F260"/>
  <c r="T261" i="4" s="1"/>
  <c r="C262" i="3" l="1"/>
  <c r="E261"/>
  <c r="U262" i="4" s="1"/>
  <c r="V262" s="1"/>
  <c r="D262" i="3"/>
  <c r="F261"/>
  <c r="T262" i="4" s="1"/>
  <c r="C263" i="3" l="1"/>
  <c r="E262"/>
  <c r="U263" i="4" s="1"/>
  <c r="V263" s="1"/>
  <c r="D263" i="3"/>
  <c r="F262"/>
  <c r="T263" i="4" s="1"/>
  <c r="C264" i="3" l="1"/>
  <c r="E263"/>
  <c r="U264" i="4" s="1"/>
  <c r="V264" s="1"/>
  <c r="D264" i="3"/>
  <c r="F263"/>
  <c r="T264" i="4" s="1"/>
  <c r="C265" i="3" l="1"/>
  <c r="E264"/>
  <c r="U265" i="4" s="1"/>
  <c r="V265" s="1"/>
  <c r="D265" i="3"/>
  <c r="F264"/>
  <c r="T265" i="4" s="1"/>
  <c r="C266" i="3" l="1"/>
  <c r="E265"/>
  <c r="U266" i="4" s="1"/>
  <c r="V266" s="1"/>
  <c r="D266" i="3"/>
  <c r="F265"/>
  <c r="T266" i="4" s="1"/>
  <c r="C267" i="3" l="1"/>
  <c r="E266"/>
  <c r="U267" i="4" s="1"/>
  <c r="V267" s="1"/>
  <c r="D267" i="3"/>
  <c r="F266"/>
  <c r="T267" i="4" s="1"/>
  <c r="C268" i="3" l="1"/>
  <c r="E267"/>
  <c r="U268" i="4" s="1"/>
  <c r="V268" s="1"/>
  <c r="D268" i="3"/>
  <c r="F267"/>
  <c r="T268" i="4" s="1"/>
  <c r="C269" i="3" l="1"/>
  <c r="E268"/>
  <c r="U269" i="4" s="1"/>
  <c r="V269" s="1"/>
  <c r="D269" i="3"/>
  <c r="F268"/>
  <c r="T269" i="4" s="1"/>
  <c r="C270" i="3" l="1"/>
  <c r="E269"/>
  <c r="U270" i="4" s="1"/>
  <c r="V270" s="1"/>
  <c r="D270" i="3"/>
  <c r="F269"/>
  <c r="T270" i="4" s="1"/>
  <c r="C271" i="3" l="1"/>
  <c r="E270"/>
  <c r="U271" i="4" s="1"/>
  <c r="V271" s="1"/>
  <c r="D271" i="3"/>
  <c r="F270"/>
  <c r="T271" i="4" s="1"/>
  <c r="C272" i="3" l="1"/>
  <c r="E271"/>
  <c r="U272" i="4" s="1"/>
  <c r="V272" s="1"/>
  <c r="D272" i="3"/>
  <c r="F271"/>
  <c r="T272" i="4" s="1"/>
  <c r="C273" i="3" l="1"/>
  <c r="E272"/>
  <c r="U273" i="4" s="1"/>
  <c r="V273" s="1"/>
  <c r="D273" i="3"/>
  <c r="F272"/>
  <c r="T273" i="4" s="1"/>
  <c r="C274" i="3" l="1"/>
  <c r="E273"/>
  <c r="U274" i="4" s="1"/>
  <c r="V274" s="1"/>
  <c r="D274" i="3"/>
  <c r="F273"/>
  <c r="T274" i="4" s="1"/>
  <c r="C275" i="3" l="1"/>
  <c r="E274"/>
  <c r="U275" i="4" s="1"/>
  <c r="V275" s="1"/>
  <c r="D275" i="3"/>
  <c r="F274"/>
  <c r="T275" i="4" s="1"/>
  <c r="C276" i="3" l="1"/>
  <c r="E275"/>
  <c r="U276" i="4" s="1"/>
  <c r="V276" s="1"/>
  <c r="D276" i="3"/>
  <c r="F275"/>
  <c r="T276" i="4" s="1"/>
  <c r="C277" i="3" l="1"/>
  <c r="E276"/>
  <c r="U277" i="4" s="1"/>
  <c r="V277" s="1"/>
  <c r="D277" i="3"/>
  <c r="F276"/>
  <c r="T277" i="4" s="1"/>
  <c r="C278" i="3" l="1"/>
  <c r="E277"/>
  <c r="U278" i="4" s="1"/>
  <c r="V278" s="1"/>
  <c r="D278" i="3"/>
  <c r="F277"/>
  <c r="T278" i="4" s="1"/>
  <c r="C279" i="3" l="1"/>
  <c r="E278"/>
  <c r="U279" i="4" s="1"/>
  <c r="V279" s="1"/>
  <c r="D279" i="3"/>
  <c r="F278"/>
  <c r="T279" i="4" s="1"/>
  <c r="C280" i="3" l="1"/>
  <c r="E279"/>
  <c r="U280" i="4" s="1"/>
  <c r="V280" s="1"/>
  <c r="D280" i="3"/>
  <c r="F279"/>
  <c r="T280" i="4" s="1"/>
  <c r="C281" i="3" l="1"/>
  <c r="E280"/>
  <c r="U281" i="4" s="1"/>
  <c r="V281" s="1"/>
  <c r="D281" i="3"/>
  <c r="F280"/>
  <c r="T281" i="4" s="1"/>
  <c r="C282" i="3" l="1"/>
  <c r="E281"/>
  <c r="U282" i="4" s="1"/>
  <c r="V282" s="1"/>
  <c r="D282" i="3"/>
  <c r="F281"/>
  <c r="T282" i="4" s="1"/>
  <c r="C283" i="3" l="1"/>
  <c r="E282"/>
  <c r="U283" i="4" s="1"/>
  <c r="V283" s="1"/>
  <c r="D283" i="3"/>
  <c r="F282"/>
  <c r="T283" i="4" s="1"/>
  <c r="C284" i="3" l="1"/>
  <c r="E283"/>
  <c r="U284" i="4" s="1"/>
  <c r="V284" s="1"/>
  <c r="D284" i="3"/>
  <c r="F283"/>
  <c r="T284" i="4" s="1"/>
  <c r="C285" i="3" l="1"/>
  <c r="E284"/>
  <c r="U285" i="4" s="1"/>
  <c r="V285" s="1"/>
  <c r="D285" i="3"/>
  <c r="F284"/>
  <c r="T285" i="4" s="1"/>
  <c r="C286" i="3" l="1"/>
  <c r="E285"/>
  <c r="U286" i="4" s="1"/>
  <c r="V286" s="1"/>
  <c r="D286" i="3"/>
  <c r="F285"/>
  <c r="T286" i="4" s="1"/>
  <c r="C287" i="3" l="1"/>
  <c r="E286"/>
  <c r="U287" i="4" s="1"/>
  <c r="V287" s="1"/>
  <c r="D287" i="3"/>
  <c r="F286"/>
  <c r="T287" i="4" s="1"/>
  <c r="C288" i="3" l="1"/>
  <c r="E287"/>
  <c r="U288" i="4" s="1"/>
  <c r="V288" s="1"/>
  <c r="D288" i="3"/>
  <c r="F287"/>
  <c r="T288" i="4" s="1"/>
  <c r="C289" i="3" l="1"/>
  <c r="E288"/>
  <c r="U289" i="4" s="1"/>
  <c r="V289" s="1"/>
  <c r="D289" i="3"/>
  <c r="F288"/>
  <c r="T289" i="4" s="1"/>
  <c r="C290" i="3" l="1"/>
  <c r="E289"/>
  <c r="U290" i="4" s="1"/>
  <c r="V290" s="1"/>
  <c r="D290" i="3"/>
  <c r="F289"/>
  <c r="T290" i="4" s="1"/>
  <c r="C291" i="3" l="1"/>
  <c r="E290"/>
  <c r="U291" i="4" s="1"/>
  <c r="V291" s="1"/>
  <c r="D291" i="3"/>
  <c r="F290"/>
  <c r="T291" i="4" s="1"/>
  <c r="C292" i="3" l="1"/>
  <c r="E291"/>
  <c r="U292" i="4" s="1"/>
  <c r="V292" s="1"/>
  <c r="D292" i="3"/>
  <c r="F291"/>
  <c r="T292" i="4" s="1"/>
  <c r="C293" i="3" l="1"/>
  <c r="E292"/>
  <c r="U293" i="4" s="1"/>
  <c r="V293" s="1"/>
  <c r="D293" i="3"/>
  <c r="F292"/>
  <c r="T293" i="4" s="1"/>
  <c r="C294" i="3" l="1"/>
  <c r="E293"/>
  <c r="U294" i="4" s="1"/>
  <c r="V294" s="1"/>
  <c r="D294" i="3"/>
  <c r="F293"/>
  <c r="T294" i="4" s="1"/>
  <c r="C295" i="3" l="1"/>
  <c r="E294"/>
  <c r="U295" i="4" s="1"/>
  <c r="V295" s="1"/>
  <c r="D295" i="3"/>
  <c r="F294"/>
  <c r="T295" i="4" s="1"/>
  <c r="C296" i="3" l="1"/>
  <c r="E295"/>
  <c r="U296" i="4" s="1"/>
  <c r="V296" s="1"/>
  <c r="D296" i="3"/>
  <c r="F295"/>
  <c r="T296" i="4" s="1"/>
  <c r="C297" i="3" l="1"/>
  <c r="E296"/>
  <c r="U297" i="4" s="1"/>
  <c r="V297" s="1"/>
  <c r="D297" i="3"/>
  <c r="F296"/>
  <c r="T297" i="4" s="1"/>
  <c r="C298" i="3" l="1"/>
  <c r="E297"/>
  <c r="U298" i="4" s="1"/>
  <c r="V298" s="1"/>
  <c r="D298" i="3"/>
  <c r="F297"/>
  <c r="T298" i="4" s="1"/>
  <c r="C299" i="3" l="1"/>
  <c r="E298"/>
  <c r="U299" i="4" s="1"/>
  <c r="V299" s="1"/>
  <c r="D299" i="3"/>
  <c r="F298"/>
  <c r="T299" i="4" s="1"/>
  <c r="C300" i="3" l="1"/>
  <c r="E299"/>
  <c r="U300" i="4" s="1"/>
  <c r="V300" s="1"/>
  <c r="D300" i="3"/>
  <c r="F299"/>
  <c r="T300" i="4" s="1"/>
  <c r="C301" i="3" l="1"/>
  <c r="E300"/>
  <c r="U301" i="4" s="1"/>
  <c r="V301" s="1"/>
  <c r="D301" i="3"/>
  <c r="F300"/>
  <c r="T301" i="4" s="1"/>
  <c r="C302" i="3" l="1"/>
  <c r="E301"/>
  <c r="U302" i="4" s="1"/>
  <c r="V302" s="1"/>
  <c r="D302" i="3"/>
  <c r="F301"/>
  <c r="T302" i="4" s="1"/>
  <c r="C303" i="3" l="1"/>
  <c r="E302"/>
  <c r="U303" i="4" s="1"/>
  <c r="V303" s="1"/>
  <c r="D303" i="3"/>
  <c r="F302"/>
  <c r="T303" i="4" s="1"/>
  <c r="C304" i="3" l="1"/>
  <c r="E303"/>
  <c r="U304" i="4" s="1"/>
  <c r="V304" s="1"/>
  <c r="D304" i="3"/>
  <c r="F303"/>
  <c r="T304" i="4" s="1"/>
  <c r="C305" i="3" l="1"/>
  <c r="E304"/>
  <c r="U305" i="4" s="1"/>
  <c r="V305" s="1"/>
  <c r="D305" i="3"/>
  <c r="F304"/>
  <c r="T305" i="4" s="1"/>
  <c r="C306" i="3" l="1"/>
  <c r="E305"/>
  <c r="U306" i="4" s="1"/>
  <c r="V306" s="1"/>
  <c r="D306" i="3"/>
  <c r="F305"/>
  <c r="T306" i="4" s="1"/>
  <c r="C307" i="3" l="1"/>
  <c r="E306"/>
  <c r="U307" i="4" s="1"/>
  <c r="V307" s="1"/>
  <c r="D307" i="3"/>
  <c r="F306"/>
  <c r="T307" i="4" s="1"/>
  <c r="C308" i="3" l="1"/>
  <c r="E307"/>
  <c r="U308" i="4" s="1"/>
  <c r="V308" s="1"/>
  <c r="D308" i="3"/>
  <c r="F307"/>
  <c r="T308" i="4" s="1"/>
  <c r="C309" i="3" l="1"/>
  <c r="E308"/>
  <c r="U309" i="4" s="1"/>
  <c r="V309" s="1"/>
  <c r="D309" i="3"/>
  <c r="F308"/>
  <c r="T309" i="4" s="1"/>
  <c r="C310" i="3" l="1"/>
  <c r="E309"/>
  <c r="U310" i="4" s="1"/>
  <c r="V310" s="1"/>
  <c r="D310" i="3"/>
  <c r="F309"/>
  <c r="T310" i="4" s="1"/>
  <c r="C311" i="3" l="1"/>
  <c r="E310"/>
  <c r="U311" i="4" s="1"/>
  <c r="V311" s="1"/>
  <c r="D311" i="3"/>
  <c r="F310"/>
  <c r="T311" i="4" s="1"/>
  <c r="C312" i="3" l="1"/>
  <c r="E311"/>
  <c r="U312" i="4" s="1"/>
  <c r="V312" s="1"/>
  <c r="D312" i="3"/>
  <c r="F311"/>
  <c r="T312" i="4" s="1"/>
  <c r="C313" i="3" l="1"/>
  <c r="E312"/>
  <c r="U313" i="4" s="1"/>
  <c r="V313" s="1"/>
  <c r="D313" i="3"/>
  <c r="F312"/>
  <c r="T313" i="4" s="1"/>
  <c r="C314" i="3" l="1"/>
  <c r="E313"/>
  <c r="U314" i="4" s="1"/>
  <c r="V314" s="1"/>
  <c r="D314" i="3"/>
  <c r="F313"/>
  <c r="T314" i="4" s="1"/>
  <c r="C315" i="3" l="1"/>
  <c r="E314"/>
  <c r="U315" i="4" s="1"/>
  <c r="V315" s="1"/>
  <c r="D315" i="3"/>
  <c r="F314"/>
  <c r="T315" i="4" s="1"/>
  <c r="C316" i="3" l="1"/>
  <c r="E315"/>
  <c r="U316" i="4" s="1"/>
  <c r="V316" s="1"/>
  <c r="D316" i="3"/>
  <c r="F315"/>
  <c r="T316" i="4" s="1"/>
  <c r="C317" i="3" l="1"/>
  <c r="E316"/>
  <c r="U317" i="4" s="1"/>
  <c r="V317" s="1"/>
  <c r="D317" i="3"/>
  <c r="F316"/>
  <c r="T317" i="4" s="1"/>
  <c r="C318" i="3" l="1"/>
  <c r="E317"/>
  <c r="U318" i="4" s="1"/>
  <c r="V318" s="1"/>
  <c r="D318" i="3"/>
  <c r="F317"/>
  <c r="T318" i="4" s="1"/>
  <c r="C319" i="3" l="1"/>
  <c r="E318"/>
  <c r="U319" i="4" s="1"/>
  <c r="V319" s="1"/>
  <c r="D319" i="3"/>
  <c r="F318"/>
  <c r="T319" i="4" s="1"/>
  <c r="C320" i="3" l="1"/>
  <c r="E319"/>
  <c r="U320" i="4" s="1"/>
  <c r="V320" s="1"/>
  <c r="D320" i="3"/>
  <c r="F319"/>
  <c r="T320" i="4" s="1"/>
  <c r="C321" i="3" l="1"/>
  <c r="E320"/>
  <c r="U321" i="4" s="1"/>
  <c r="V321" s="1"/>
  <c r="D321" i="3"/>
  <c r="F320"/>
  <c r="T321" i="4" s="1"/>
  <c r="C322" i="3" l="1"/>
  <c r="E321"/>
  <c r="U322" i="4" s="1"/>
  <c r="V322" s="1"/>
  <c r="D322" i="3"/>
  <c r="F321"/>
  <c r="T322" i="4" s="1"/>
  <c r="C323" i="3" l="1"/>
  <c r="E322"/>
  <c r="U323" i="4" s="1"/>
  <c r="V323" s="1"/>
  <c r="D323" i="3"/>
  <c r="F322"/>
  <c r="T323" i="4" s="1"/>
  <c r="C324" i="3" l="1"/>
  <c r="E323"/>
  <c r="U324" i="4" s="1"/>
  <c r="V324" s="1"/>
  <c r="D324" i="3"/>
  <c r="F323"/>
  <c r="T324" i="4" s="1"/>
  <c r="C325" i="3" l="1"/>
  <c r="E324"/>
  <c r="U325" i="4" s="1"/>
  <c r="V325" s="1"/>
  <c r="D325" i="3"/>
  <c r="F324"/>
  <c r="T325" i="4" s="1"/>
  <c r="C326" i="3" l="1"/>
  <c r="E325"/>
  <c r="U326" i="4" s="1"/>
  <c r="V326" s="1"/>
  <c r="D326" i="3"/>
  <c r="F325"/>
  <c r="T326" i="4" s="1"/>
  <c r="C327" i="3" l="1"/>
  <c r="E326"/>
  <c r="U327" i="4" s="1"/>
  <c r="V327" s="1"/>
  <c r="D327" i="3"/>
  <c r="F326"/>
  <c r="T327" i="4" s="1"/>
  <c r="C328" i="3" l="1"/>
  <c r="E327"/>
  <c r="U328" i="4" s="1"/>
  <c r="V328" s="1"/>
  <c r="D328" i="3"/>
  <c r="F327"/>
  <c r="T328" i="4" s="1"/>
  <c r="C329" i="3" l="1"/>
  <c r="E328"/>
  <c r="U329" i="4" s="1"/>
  <c r="V329" s="1"/>
  <c r="D329" i="3"/>
  <c r="F328"/>
  <c r="T329" i="4" s="1"/>
  <c r="C330" i="3" l="1"/>
  <c r="E329"/>
  <c r="U330" i="4" s="1"/>
  <c r="V330" s="1"/>
  <c r="D330" i="3"/>
  <c r="F329"/>
  <c r="T330" i="4" s="1"/>
  <c r="C331" i="3" l="1"/>
  <c r="E330"/>
  <c r="U331" i="4" s="1"/>
  <c r="V331" s="1"/>
  <c r="D331" i="3"/>
  <c r="F330"/>
  <c r="T331" i="4" s="1"/>
  <c r="C332" i="3" l="1"/>
  <c r="E331"/>
  <c r="U332" i="4" s="1"/>
  <c r="V332" s="1"/>
  <c r="D332" i="3"/>
  <c r="F331"/>
  <c r="T332" i="4" s="1"/>
  <c r="C333" i="3" l="1"/>
  <c r="E332"/>
  <c r="U333" i="4" s="1"/>
  <c r="V333" s="1"/>
  <c r="D333" i="3"/>
  <c r="F332"/>
  <c r="T333" i="4" s="1"/>
  <c r="C334" i="3" l="1"/>
  <c r="E333"/>
  <c r="U334" i="4" s="1"/>
  <c r="V334" s="1"/>
  <c r="D334" i="3"/>
  <c r="F333"/>
  <c r="T334" i="4" s="1"/>
  <c r="C335" i="3" l="1"/>
  <c r="E334"/>
  <c r="U335" i="4" s="1"/>
  <c r="V335" s="1"/>
  <c r="D335" i="3"/>
  <c r="F334"/>
  <c r="T335" i="4" s="1"/>
  <c r="C336" i="3" l="1"/>
  <c r="E335"/>
  <c r="U336" i="4" s="1"/>
  <c r="V336" s="1"/>
  <c r="D336" i="3"/>
  <c r="F335"/>
  <c r="T336" i="4" s="1"/>
  <c r="C337" i="3" l="1"/>
  <c r="E336"/>
  <c r="U337" i="4" s="1"/>
  <c r="V337" s="1"/>
  <c r="D337" i="3"/>
  <c r="F336"/>
  <c r="T337" i="4" s="1"/>
  <c r="C338" i="3" l="1"/>
  <c r="E337"/>
  <c r="U338" i="4" s="1"/>
  <c r="V338" s="1"/>
  <c r="D338" i="3"/>
  <c r="F337"/>
  <c r="T338" i="4" s="1"/>
  <c r="C339" i="3" l="1"/>
  <c r="E338"/>
  <c r="U339" i="4" s="1"/>
  <c r="V339" s="1"/>
  <c r="D339" i="3"/>
  <c r="F338"/>
  <c r="T339" i="4" s="1"/>
  <c r="C340" i="3" l="1"/>
  <c r="E339"/>
  <c r="U340" i="4" s="1"/>
  <c r="V340" s="1"/>
  <c r="D340" i="3"/>
  <c r="F339"/>
  <c r="T340" i="4" s="1"/>
  <c r="C341" i="3" l="1"/>
  <c r="E340"/>
  <c r="U341" i="4" s="1"/>
  <c r="V341" s="1"/>
  <c r="D341" i="3"/>
  <c r="F340"/>
  <c r="T341" i="4" s="1"/>
  <c r="C342" i="3" l="1"/>
  <c r="E341"/>
  <c r="U342" i="4" s="1"/>
  <c r="V342" s="1"/>
  <c r="D342" i="3"/>
  <c r="F341"/>
  <c r="T342" i="4" s="1"/>
  <c r="C343" i="3" l="1"/>
  <c r="E342"/>
  <c r="U343" i="4" s="1"/>
  <c r="V343" s="1"/>
  <c r="D343" i="3"/>
  <c r="F342"/>
  <c r="T343" i="4" s="1"/>
  <c r="C344" i="3" l="1"/>
  <c r="E343"/>
  <c r="U344" i="4" s="1"/>
  <c r="V344" s="1"/>
  <c r="D344" i="3"/>
  <c r="F343"/>
  <c r="T344" i="4" s="1"/>
  <c r="C345" i="3" l="1"/>
  <c r="E344"/>
  <c r="U345" i="4" s="1"/>
  <c r="V345" s="1"/>
  <c r="D345" i="3"/>
  <c r="F344"/>
  <c r="T345" i="4" s="1"/>
  <c r="C346" i="3" l="1"/>
  <c r="E345"/>
  <c r="U346" i="4" s="1"/>
  <c r="V346" s="1"/>
  <c r="D346" i="3"/>
  <c r="F345"/>
  <c r="T346" i="4" s="1"/>
  <c r="C347" i="3" l="1"/>
  <c r="E346"/>
  <c r="U347" i="4" s="1"/>
  <c r="V347" s="1"/>
  <c r="D347" i="3"/>
  <c r="F346"/>
  <c r="T347" i="4" s="1"/>
  <c r="C348" i="3" l="1"/>
  <c r="E347"/>
  <c r="U348" i="4" s="1"/>
  <c r="V348" s="1"/>
  <c r="D348" i="3"/>
  <c r="F347"/>
  <c r="T348" i="4" s="1"/>
  <c r="C349" i="3" l="1"/>
  <c r="E348"/>
  <c r="U349" i="4" s="1"/>
  <c r="V349" s="1"/>
  <c r="D349" i="3"/>
  <c r="F348"/>
  <c r="T349" i="4" s="1"/>
  <c r="C350" i="3" l="1"/>
  <c r="E349"/>
  <c r="U350" i="4" s="1"/>
  <c r="V350" s="1"/>
  <c r="D350" i="3"/>
  <c r="F349"/>
  <c r="T350" i="4" s="1"/>
  <c r="C351" i="3" l="1"/>
  <c r="E350"/>
  <c r="U351" i="4" s="1"/>
  <c r="V351" s="1"/>
  <c r="D351" i="3"/>
  <c r="F350"/>
  <c r="T351" i="4" s="1"/>
  <c r="C352" i="3" l="1"/>
  <c r="E351"/>
  <c r="U352" i="4" s="1"/>
  <c r="V352" s="1"/>
  <c r="D352" i="3"/>
  <c r="F351"/>
  <c r="T352" i="4" s="1"/>
  <c r="C353" i="3" l="1"/>
  <c r="E352"/>
  <c r="U353" i="4" s="1"/>
  <c r="V353" s="1"/>
  <c r="D353" i="3"/>
  <c r="F352"/>
  <c r="T353" i="4" s="1"/>
  <c r="C354" i="3" l="1"/>
  <c r="E353"/>
  <c r="U354" i="4" s="1"/>
  <c r="V354" s="1"/>
  <c r="D354" i="3"/>
  <c r="F353"/>
  <c r="T354" i="4" s="1"/>
  <c r="C355" i="3" l="1"/>
  <c r="E354"/>
  <c r="U355" i="4" s="1"/>
  <c r="V355" s="1"/>
  <c r="D355" i="3"/>
  <c r="F354"/>
  <c r="T355" i="4" s="1"/>
  <c r="C356" i="3" l="1"/>
  <c r="E355"/>
  <c r="U356" i="4" s="1"/>
  <c r="V356" s="1"/>
  <c r="D356" i="3"/>
  <c r="F355"/>
  <c r="T356" i="4" s="1"/>
  <c r="C357" i="3" l="1"/>
  <c r="E356"/>
  <c r="U357" i="4" s="1"/>
  <c r="V357" s="1"/>
  <c r="D357" i="3"/>
  <c r="F356"/>
  <c r="T357" i="4" s="1"/>
  <c r="C358" i="3" l="1"/>
  <c r="E357"/>
  <c r="U358" i="4" s="1"/>
  <c r="V358" s="1"/>
  <c r="D358" i="3"/>
  <c r="F357"/>
  <c r="T358" i="4" s="1"/>
  <c r="C359" i="3" l="1"/>
  <c r="E358"/>
  <c r="U359" i="4" s="1"/>
  <c r="V359" s="1"/>
  <c r="D359" i="3"/>
  <c r="F358"/>
  <c r="T359" i="4" s="1"/>
  <c r="C360" i="3" l="1"/>
  <c r="E359"/>
  <c r="U360" i="4" s="1"/>
  <c r="V360" s="1"/>
  <c r="D360" i="3"/>
  <c r="F359"/>
  <c r="T360" i="4" s="1"/>
  <c r="C361" i="3" l="1"/>
  <c r="E360"/>
  <c r="U361" i="4" s="1"/>
  <c r="V361" s="1"/>
  <c r="D361" i="3"/>
  <c r="F360"/>
  <c r="T361" i="4" s="1"/>
  <c r="C362" i="3" l="1"/>
  <c r="E361"/>
  <c r="U362" i="4" s="1"/>
  <c r="V362" s="1"/>
  <c r="D362" i="3"/>
  <c r="F361"/>
  <c r="T362" i="4" s="1"/>
  <c r="C363" i="3" l="1"/>
  <c r="E362"/>
  <c r="U363" i="4" s="1"/>
  <c r="V363" s="1"/>
  <c r="D363" i="3"/>
  <c r="F362"/>
  <c r="T363" i="4" s="1"/>
  <c r="C364" i="3" l="1"/>
  <c r="E363"/>
  <c r="U364" i="4" s="1"/>
  <c r="V364" s="1"/>
  <c r="D364" i="3"/>
  <c r="F363"/>
  <c r="T364" i="4" s="1"/>
  <c r="C365" i="3" l="1"/>
  <c r="E364"/>
  <c r="U365" i="4" s="1"/>
  <c r="V365" s="1"/>
  <c r="D365" i="3"/>
  <c r="F364"/>
  <c r="T365" i="4" s="1"/>
  <c r="C366" i="3" l="1"/>
  <c r="E365"/>
  <c r="U366" i="4" s="1"/>
  <c r="V366" s="1"/>
  <c r="D366" i="3"/>
  <c r="F365"/>
  <c r="T366" i="4" s="1"/>
  <c r="C367" i="3" l="1"/>
  <c r="E366"/>
  <c r="U367" i="4" s="1"/>
  <c r="V367" s="1"/>
  <c r="D367" i="3"/>
  <c r="F366"/>
  <c r="T367" i="4" s="1"/>
  <c r="C368" i="3" l="1"/>
  <c r="E367"/>
  <c r="U368" i="4" s="1"/>
  <c r="V368" s="1"/>
  <c r="D368" i="3"/>
  <c r="F367"/>
  <c r="T368" i="4" s="1"/>
  <c r="C369" i="3" l="1"/>
  <c r="E368"/>
  <c r="U369" i="4" s="1"/>
  <c r="V369" s="1"/>
  <c r="D369" i="3"/>
  <c r="F368"/>
  <c r="T369" i="4" s="1"/>
  <c r="C370" i="3" l="1"/>
  <c r="E369"/>
  <c r="U370" i="4" s="1"/>
  <c r="V370" s="1"/>
  <c r="D370" i="3"/>
  <c r="F369"/>
  <c r="T370" i="4" s="1"/>
  <c r="C371" i="3" l="1"/>
  <c r="E370"/>
  <c r="U371" i="4" s="1"/>
  <c r="V371" s="1"/>
  <c r="D371" i="3"/>
  <c r="F370"/>
  <c r="T371" i="4" s="1"/>
  <c r="C372" i="3" l="1"/>
  <c r="E371"/>
  <c r="U372" i="4" s="1"/>
  <c r="V372" s="1"/>
  <c r="D372" i="3"/>
  <c r="F371"/>
  <c r="T372" i="4" s="1"/>
  <c r="C373" i="3" l="1"/>
  <c r="E372"/>
  <c r="U373" i="4" s="1"/>
  <c r="V373" s="1"/>
  <c r="D373" i="3"/>
  <c r="F372"/>
  <c r="T373" i="4" s="1"/>
  <c r="C374" i="3" l="1"/>
  <c r="E373"/>
  <c r="U374" i="4" s="1"/>
  <c r="V374" s="1"/>
  <c r="D374" i="3"/>
  <c r="F373"/>
  <c r="T374" i="4" s="1"/>
  <c r="C375" i="3" l="1"/>
  <c r="E374"/>
  <c r="U375" i="4" s="1"/>
  <c r="V375" s="1"/>
  <c r="D375" i="3"/>
  <c r="F374"/>
  <c r="T375" i="4" s="1"/>
  <c r="C376" i="3" l="1"/>
  <c r="E375"/>
  <c r="U376" i="4" s="1"/>
  <c r="V376" s="1"/>
  <c r="D376" i="3"/>
  <c r="F375"/>
  <c r="T376" i="4" s="1"/>
  <c r="C377" i="3" l="1"/>
  <c r="E376"/>
  <c r="U377" i="4" s="1"/>
  <c r="V377" s="1"/>
  <c r="D377" i="3"/>
  <c r="F376"/>
  <c r="T377" i="4" s="1"/>
  <c r="C378" i="3" l="1"/>
  <c r="E377"/>
  <c r="U378" i="4" s="1"/>
  <c r="V378" s="1"/>
  <c r="D378" i="3"/>
  <c r="F377"/>
  <c r="T378" i="4" s="1"/>
  <c r="C379" i="3" l="1"/>
  <c r="E378"/>
  <c r="U379" i="4" s="1"/>
  <c r="V379" s="1"/>
  <c r="D379" i="3"/>
  <c r="F378"/>
  <c r="T379" i="4" s="1"/>
  <c r="C380" i="3" l="1"/>
  <c r="E379"/>
  <c r="U380" i="4" s="1"/>
  <c r="V380" s="1"/>
  <c r="D380" i="3"/>
  <c r="F379"/>
  <c r="T380" i="4" s="1"/>
  <c r="C381" i="3" l="1"/>
  <c r="E380"/>
  <c r="U381" i="4" s="1"/>
  <c r="V381" s="1"/>
  <c r="D381" i="3"/>
  <c r="F380"/>
  <c r="T381" i="4" s="1"/>
  <c r="C382" i="3" l="1"/>
  <c r="E381"/>
  <c r="U382" i="4" s="1"/>
  <c r="V382" s="1"/>
  <c r="D382" i="3"/>
  <c r="F381"/>
  <c r="T382" i="4" s="1"/>
  <c r="C383" i="3" l="1"/>
  <c r="E382"/>
  <c r="U383" i="4" s="1"/>
  <c r="V383" s="1"/>
  <c r="D383" i="3"/>
  <c r="F382"/>
  <c r="T383" i="4" s="1"/>
  <c r="C384" i="3" l="1"/>
  <c r="E383"/>
  <c r="U384" i="4" s="1"/>
  <c r="V384" s="1"/>
  <c r="D384" i="3"/>
  <c r="F383"/>
  <c r="T384" i="4" s="1"/>
  <c r="C385" i="3" l="1"/>
  <c r="E384"/>
  <c r="U385" i="4" s="1"/>
  <c r="V385" s="1"/>
  <c r="D385" i="3"/>
  <c r="F384"/>
  <c r="T385" i="4" s="1"/>
  <c r="C386" i="3" l="1"/>
  <c r="E385"/>
  <c r="U386" i="4" s="1"/>
  <c r="V386" s="1"/>
  <c r="D386" i="3"/>
  <c r="F385"/>
  <c r="T386" i="4" s="1"/>
  <c r="C387" i="3" l="1"/>
  <c r="E386"/>
  <c r="U387" i="4" s="1"/>
  <c r="V387" s="1"/>
  <c r="D387" i="3"/>
  <c r="F386"/>
  <c r="T387" i="4" s="1"/>
  <c r="C388" i="3" l="1"/>
  <c r="E387"/>
  <c r="U388" i="4" s="1"/>
  <c r="V388" s="1"/>
  <c r="D388" i="3"/>
  <c r="F387"/>
  <c r="T388" i="4" s="1"/>
  <c r="C389" i="3" l="1"/>
  <c r="E388"/>
  <c r="U389" i="4" s="1"/>
  <c r="V389" s="1"/>
  <c r="D389" i="3"/>
  <c r="F388"/>
  <c r="T389" i="4" s="1"/>
  <c r="C390" i="3" l="1"/>
  <c r="E389"/>
  <c r="U390" i="4" s="1"/>
  <c r="V390" s="1"/>
  <c r="D390" i="3"/>
  <c r="F389"/>
  <c r="T390" i="4" s="1"/>
  <c r="C391" i="3" l="1"/>
  <c r="E390"/>
  <c r="U391" i="4" s="1"/>
  <c r="V391" s="1"/>
  <c r="D391" i="3"/>
  <c r="F390"/>
  <c r="T391" i="4" s="1"/>
  <c r="C392" i="3" l="1"/>
  <c r="E391"/>
  <c r="U392" i="4" s="1"/>
  <c r="V392" s="1"/>
  <c r="D392" i="3"/>
  <c r="F391"/>
  <c r="T392" i="4" s="1"/>
  <c r="C393" i="3" l="1"/>
  <c r="E392"/>
  <c r="U393" i="4" s="1"/>
  <c r="V393" s="1"/>
  <c r="D393" i="3"/>
  <c r="F392"/>
  <c r="T393" i="4" s="1"/>
  <c r="C394" i="3" l="1"/>
  <c r="E393"/>
  <c r="U394" i="4" s="1"/>
  <c r="V394" s="1"/>
  <c r="D394" i="3"/>
  <c r="F393"/>
  <c r="T394" i="4" s="1"/>
  <c r="C395" i="3" l="1"/>
  <c r="E394"/>
  <c r="U395" i="4" s="1"/>
  <c r="V395" s="1"/>
  <c r="D395" i="3"/>
  <c r="F394"/>
  <c r="T395" i="4" s="1"/>
  <c r="C396" i="3" l="1"/>
  <c r="E395"/>
  <c r="U396" i="4" s="1"/>
  <c r="V396" s="1"/>
  <c r="D396" i="3"/>
  <c r="F395"/>
  <c r="T396" i="4" s="1"/>
  <c r="C397" i="3" l="1"/>
  <c r="E396"/>
  <c r="U397" i="4" s="1"/>
  <c r="V397" s="1"/>
  <c r="D397" i="3"/>
  <c r="F396"/>
  <c r="T397" i="4" s="1"/>
  <c r="C398" i="3" l="1"/>
  <c r="E397"/>
  <c r="U398" i="4" s="1"/>
  <c r="V398" s="1"/>
  <c r="D398" i="3"/>
  <c r="F397"/>
  <c r="T398" i="4" s="1"/>
  <c r="C399" i="3" l="1"/>
  <c r="E398"/>
  <c r="U399" i="4" s="1"/>
  <c r="V399" s="1"/>
  <c r="D399" i="3"/>
  <c r="F398"/>
  <c r="T399" i="4" s="1"/>
  <c r="C400" i="3" l="1"/>
  <c r="E399"/>
  <c r="U400" i="4" s="1"/>
  <c r="V400" s="1"/>
  <c r="D400" i="3"/>
  <c r="F399"/>
  <c r="T400" i="4" s="1"/>
  <c r="C401" i="3" l="1"/>
  <c r="E400"/>
  <c r="U401" i="4" s="1"/>
  <c r="V401" s="1"/>
  <c r="D401" i="3"/>
  <c r="F400"/>
  <c r="T401" i="4" s="1"/>
  <c r="C402" i="3" l="1"/>
  <c r="E401"/>
  <c r="U402" i="4" s="1"/>
  <c r="V402" s="1"/>
  <c r="D402" i="3"/>
  <c r="F401"/>
  <c r="T402" i="4" s="1"/>
  <c r="C403" i="3" l="1"/>
  <c r="E402"/>
  <c r="U403" i="4" s="1"/>
  <c r="V403" s="1"/>
  <c r="D403" i="3"/>
  <c r="F402"/>
  <c r="T403" i="4" s="1"/>
  <c r="C404" i="3" l="1"/>
  <c r="E403"/>
  <c r="U404" i="4" s="1"/>
  <c r="V404" s="1"/>
  <c r="D404" i="3"/>
  <c r="F403"/>
  <c r="T404" i="4" s="1"/>
  <c r="C405" i="3" l="1"/>
  <c r="E404"/>
  <c r="U405" i="4" s="1"/>
  <c r="V405" s="1"/>
  <c r="D405" i="3"/>
  <c r="F404"/>
  <c r="T405" i="4" s="1"/>
  <c r="C406" i="3" l="1"/>
  <c r="E405"/>
  <c r="U406" i="4" s="1"/>
  <c r="V406" s="1"/>
  <c r="D406" i="3"/>
  <c r="F405"/>
  <c r="T406" i="4" s="1"/>
  <c r="C407" i="3" l="1"/>
  <c r="E406"/>
  <c r="U407" i="4" s="1"/>
  <c r="V407" s="1"/>
  <c r="D407" i="3"/>
  <c r="F406"/>
  <c r="T407" i="4" s="1"/>
  <c r="C408" i="3" l="1"/>
  <c r="E407"/>
  <c r="U408" i="4" s="1"/>
  <c r="V408" s="1"/>
  <c r="D408" i="3"/>
  <c r="F407"/>
  <c r="T408" i="4" s="1"/>
  <c r="C409" i="3" l="1"/>
  <c r="E408"/>
  <c r="U409" i="4" s="1"/>
  <c r="V409" s="1"/>
  <c r="D409" i="3"/>
  <c r="F408"/>
  <c r="T409" i="4" s="1"/>
  <c r="C410" i="3" l="1"/>
  <c r="E409"/>
  <c r="U410" i="4" s="1"/>
  <c r="V410" s="1"/>
  <c r="D410" i="3"/>
  <c r="F409"/>
  <c r="T410" i="4" s="1"/>
  <c r="C411" i="3" l="1"/>
  <c r="E410"/>
  <c r="U411" i="4" s="1"/>
  <c r="V411" s="1"/>
  <c r="D411" i="3"/>
  <c r="F410"/>
  <c r="T411" i="4" s="1"/>
  <c r="C412" i="3" l="1"/>
  <c r="E411"/>
  <c r="U412" i="4" s="1"/>
  <c r="V412" s="1"/>
  <c r="D412" i="3"/>
  <c r="F411"/>
  <c r="T412" i="4" s="1"/>
  <c r="C413" i="3" l="1"/>
  <c r="E412"/>
  <c r="U413" i="4" s="1"/>
  <c r="V413" s="1"/>
  <c r="D413" i="3"/>
  <c r="F412"/>
  <c r="T413" i="4" s="1"/>
  <c r="C414" i="3" l="1"/>
  <c r="E413"/>
  <c r="U414" i="4" s="1"/>
  <c r="V414" s="1"/>
  <c r="D414" i="3"/>
  <c r="F413"/>
  <c r="T414" i="4" s="1"/>
  <c r="C415" i="3" l="1"/>
  <c r="E414"/>
  <c r="U415" i="4" s="1"/>
  <c r="V415" s="1"/>
  <c r="D415" i="3"/>
  <c r="F414"/>
  <c r="T415" i="4" s="1"/>
  <c r="C416" i="3" l="1"/>
  <c r="E415"/>
  <c r="U416" i="4" s="1"/>
  <c r="V416" s="1"/>
  <c r="D416" i="3"/>
  <c r="F415"/>
  <c r="T416" i="4" s="1"/>
  <c r="C417" i="3" l="1"/>
  <c r="E416"/>
  <c r="U417" i="4" s="1"/>
  <c r="V417" s="1"/>
  <c r="D417" i="3"/>
  <c r="F416"/>
  <c r="T417" i="4" s="1"/>
  <c r="C418" i="3" l="1"/>
  <c r="E417"/>
  <c r="U418" i="4" s="1"/>
  <c r="V418" s="1"/>
  <c r="D418" i="3"/>
  <c r="F417"/>
  <c r="T418" i="4" s="1"/>
  <c r="C419" i="3" l="1"/>
  <c r="E418"/>
  <c r="U419" i="4" s="1"/>
  <c r="V419" s="1"/>
  <c r="D419" i="3"/>
  <c r="F418"/>
  <c r="T419" i="4" s="1"/>
  <c r="C420" i="3" l="1"/>
  <c r="E419"/>
  <c r="U420" i="4" s="1"/>
  <c r="V420" s="1"/>
  <c r="D420" i="3"/>
  <c r="F419"/>
  <c r="T420" i="4" s="1"/>
  <c r="C421" i="3" l="1"/>
  <c r="E420"/>
  <c r="U421" i="4" s="1"/>
  <c r="V421" s="1"/>
  <c r="D421" i="3"/>
  <c r="F420"/>
  <c r="T421" i="4" s="1"/>
  <c r="C422" i="3" l="1"/>
  <c r="E421"/>
  <c r="U422" i="4" s="1"/>
  <c r="V422" s="1"/>
  <c r="D422" i="3"/>
  <c r="F421"/>
  <c r="T422" i="4" s="1"/>
  <c r="C423" i="3" l="1"/>
  <c r="E422"/>
  <c r="U423" i="4" s="1"/>
  <c r="V423" s="1"/>
  <c r="D423" i="3"/>
  <c r="F422"/>
  <c r="T423" i="4" s="1"/>
  <c r="C424" i="3" l="1"/>
  <c r="E423"/>
  <c r="U424" i="4" s="1"/>
  <c r="V424" s="1"/>
  <c r="D424" i="3"/>
  <c r="F423"/>
  <c r="T424" i="4" s="1"/>
  <c r="C425" i="3" l="1"/>
  <c r="E424"/>
  <c r="U425" i="4" s="1"/>
  <c r="V425" s="1"/>
  <c r="D425" i="3"/>
  <c r="F424"/>
  <c r="T425" i="4" s="1"/>
  <c r="C426" i="3" l="1"/>
  <c r="E425"/>
  <c r="U426" i="4" s="1"/>
  <c r="V426" s="1"/>
  <c r="D426" i="3"/>
  <c r="F425"/>
  <c r="T426" i="4" s="1"/>
  <c r="C427" i="3" l="1"/>
  <c r="E426"/>
  <c r="U427" i="4" s="1"/>
  <c r="V427" s="1"/>
  <c r="D427" i="3"/>
  <c r="F426"/>
  <c r="T427" i="4" s="1"/>
  <c r="C428" i="3" l="1"/>
  <c r="E427"/>
  <c r="U428" i="4" s="1"/>
  <c r="V428" s="1"/>
  <c r="D428" i="3"/>
  <c r="F427"/>
  <c r="T428" i="4" s="1"/>
  <c r="C429" i="3" l="1"/>
  <c r="E428"/>
  <c r="U429" i="4" s="1"/>
  <c r="V429" s="1"/>
  <c r="D429" i="3"/>
  <c r="F428"/>
  <c r="T429" i="4" s="1"/>
  <c r="C430" i="3" l="1"/>
  <c r="E429"/>
  <c r="U430" i="4" s="1"/>
  <c r="V430" s="1"/>
  <c r="D430" i="3"/>
  <c r="F429"/>
  <c r="T430" i="4" s="1"/>
  <c r="C431" i="3" l="1"/>
  <c r="E430"/>
  <c r="U431" i="4" s="1"/>
  <c r="V431" s="1"/>
  <c r="D431" i="3"/>
  <c r="F430"/>
  <c r="T431" i="4" s="1"/>
  <c r="C432" i="3" l="1"/>
  <c r="E431"/>
  <c r="U432" i="4" s="1"/>
  <c r="V432" s="1"/>
  <c r="D432" i="3"/>
  <c r="F431"/>
  <c r="T432" i="4" s="1"/>
  <c r="C433" i="3" l="1"/>
  <c r="E432"/>
  <c r="U433" i="4" s="1"/>
  <c r="V433" s="1"/>
  <c r="D433" i="3"/>
  <c r="F432"/>
  <c r="T433" i="4" s="1"/>
  <c r="C434" i="3" l="1"/>
  <c r="E433"/>
  <c r="U434" i="4" s="1"/>
  <c r="V434" s="1"/>
  <c r="D434" i="3"/>
  <c r="F433"/>
  <c r="T434" i="4" s="1"/>
  <c r="C435" i="3" l="1"/>
  <c r="E434"/>
  <c r="U435" i="4" s="1"/>
  <c r="V435" s="1"/>
  <c r="D435" i="3"/>
  <c r="F434"/>
  <c r="T435" i="4" s="1"/>
  <c r="C436" i="3" l="1"/>
  <c r="E435"/>
  <c r="U436" i="4" s="1"/>
  <c r="V436" s="1"/>
  <c r="D436" i="3"/>
  <c r="F435"/>
  <c r="T436" i="4" s="1"/>
  <c r="C437" i="3" l="1"/>
  <c r="E436"/>
  <c r="U437" i="4" s="1"/>
  <c r="V437" s="1"/>
  <c r="D437" i="3"/>
  <c r="F436"/>
  <c r="T437" i="4" s="1"/>
  <c r="C438" i="3" l="1"/>
  <c r="E437"/>
  <c r="U438" i="4" s="1"/>
  <c r="V438" s="1"/>
  <c r="D438" i="3"/>
  <c r="F437"/>
  <c r="T438" i="4" s="1"/>
  <c r="C439" i="3" l="1"/>
  <c r="E438"/>
  <c r="U439" i="4" s="1"/>
  <c r="V439" s="1"/>
  <c r="D439" i="3"/>
  <c r="F438"/>
  <c r="T439" i="4" s="1"/>
  <c r="C440" i="3" l="1"/>
  <c r="E439"/>
  <c r="U440" i="4" s="1"/>
  <c r="V440" s="1"/>
  <c r="D440" i="3"/>
  <c r="F439"/>
  <c r="T440" i="4" s="1"/>
  <c r="C441" i="3" l="1"/>
  <c r="E440"/>
  <c r="U441" i="4" s="1"/>
  <c r="V441" s="1"/>
  <c r="D441" i="3"/>
  <c r="F440"/>
  <c r="T441" i="4" s="1"/>
  <c r="C442" i="3" l="1"/>
  <c r="E441"/>
  <c r="U442" i="4" s="1"/>
  <c r="V442" s="1"/>
  <c r="D442" i="3"/>
  <c r="F441"/>
  <c r="T442" i="4" s="1"/>
  <c r="C443" i="3" l="1"/>
  <c r="E442"/>
  <c r="U443" i="4" s="1"/>
  <c r="V443" s="1"/>
  <c r="D443" i="3"/>
  <c r="F442"/>
  <c r="T443" i="4" s="1"/>
  <c r="C444" i="3" l="1"/>
  <c r="E443"/>
  <c r="U444" i="4" s="1"/>
  <c r="V444" s="1"/>
  <c r="D444" i="3"/>
  <c r="F443"/>
  <c r="T444" i="4" s="1"/>
  <c r="C445" i="3" l="1"/>
  <c r="E444"/>
  <c r="U445" i="4" s="1"/>
  <c r="V445" s="1"/>
  <c r="D445" i="3"/>
  <c r="F444"/>
  <c r="T445" i="4" s="1"/>
  <c r="C446" i="3" l="1"/>
  <c r="E445"/>
  <c r="U446" i="4" s="1"/>
  <c r="V446" s="1"/>
  <c r="D446" i="3"/>
  <c r="F445"/>
  <c r="T446" i="4" s="1"/>
  <c r="C447" i="3" l="1"/>
  <c r="E446"/>
  <c r="U447" i="4" s="1"/>
  <c r="V447" s="1"/>
  <c r="D447" i="3"/>
  <c r="F446"/>
  <c r="T447" i="4" s="1"/>
  <c r="C448" i="3" l="1"/>
  <c r="E447"/>
  <c r="U448" i="4" s="1"/>
  <c r="V448" s="1"/>
  <c r="D448" i="3"/>
  <c r="F447"/>
  <c r="T448" i="4" s="1"/>
  <c r="C449" i="3" l="1"/>
  <c r="E448"/>
  <c r="U449" i="4" s="1"/>
  <c r="V449" s="1"/>
  <c r="D449" i="3"/>
  <c r="F448"/>
  <c r="T449" i="4" s="1"/>
  <c r="C450" i="3" l="1"/>
  <c r="E449"/>
  <c r="U450" i="4" s="1"/>
  <c r="V450" s="1"/>
  <c r="D450" i="3"/>
  <c r="F449"/>
  <c r="T450" i="4" s="1"/>
  <c r="C451" i="3" l="1"/>
  <c r="E450"/>
  <c r="U451" i="4" s="1"/>
  <c r="V451" s="1"/>
  <c r="D451" i="3"/>
  <c r="F450"/>
  <c r="T451" i="4" s="1"/>
  <c r="C452" i="3" l="1"/>
  <c r="E451"/>
  <c r="U452" i="4" s="1"/>
  <c r="V452" s="1"/>
  <c r="D452" i="3"/>
  <c r="F451"/>
  <c r="T452" i="4" s="1"/>
  <c r="C453" i="3" l="1"/>
  <c r="E452"/>
  <c r="U453" i="4" s="1"/>
  <c r="V453" s="1"/>
  <c r="D453" i="3"/>
  <c r="F452"/>
  <c r="T453" i="4" s="1"/>
  <c r="C454" i="3" l="1"/>
  <c r="E453"/>
  <c r="U454" i="4" s="1"/>
  <c r="V454" s="1"/>
  <c r="D454" i="3"/>
  <c r="F453"/>
  <c r="T454" i="4" s="1"/>
  <c r="C455" i="3" l="1"/>
  <c r="E454"/>
  <c r="U455" i="4" s="1"/>
  <c r="V455" s="1"/>
  <c r="D455" i="3"/>
  <c r="F454"/>
  <c r="T455" i="4" s="1"/>
  <c r="C456" i="3" l="1"/>
  <c r="E455"/>
  <c r="U456" i="4" s="1"/>
  <c r="V456" s="1"/>
  <c r="D456" i="3"/>
  <c r="F455"/>
  <c r="T456" i="4" s="1"/>
  <c r="C457" i="3" l="1"/>
  <c r="E456"/>
  <c r="U457" i="4" s="1"/>
  <c r="V457" s="1"/>
  <c r="D457" i="3"/>
  <c r="F456"/>
  <c r="T457" i="4" s="1"/>
  <c r="C458" i="3" l="1"/>
  <c r="E457"/>
  <c r="U458" i="4" s="1"/>
  <c r="V458" s="1"/>
  <c r="D458" i="3"/>
  <c r="F457"/>
  <c r="T458" i="4" s="1"/>
  <c r="C459" i="3" l="1"/>
  <c r="E458"/>
  <c r="U459" i="4" s="1"/>
  <c r="V459" s="1"/>
  <c r="D459" i="3"/>
  <c r="F458"/>
  <c r="T459" i="4" s="1"/>
  <c r="C460" i="3" l="1"/>
  <c r="E459"/>
  <c r="U460" i="4" s="1"/>
  <c r="V460" s="1"/>
  <c r="D460" i="3"/>
  <c r="F459"/>
  <c r="T460" i="4" s="1"/>
  <c r="C461" i="3" l="1"/>
  <c r="E460"/>
  <c r="U461" i="4" s="1"/>
  <c r="V461" s="1"/>
  <c r="D461" i="3"/>
  <c r="F460"/>
  <c r="T461" i="4" s="1"/>
  <c r="C462" i="3" l="1"/>
  <c r="E461"/>
  <c r="U462" i="4" s="1"/>
  <c r="V462" s="1"/>
  <c r="D462" i="3"/>
  <c r="F461"/>
  <c r="T462" i="4" s="1"/>
  <c r="C463" i="3" l="1"/>
  <c r="E462"/>
  <c r="U463" i="4" s="1"/>
  <c r="V463" s="1"/>
  <c r="D463" i="3"/>
  <c r="F462"/>
  <c r="T463" i="4" s="1"/>
  <c r="C464" i="3" l="1"/>
  <c r="E463"/>
  <c r="U464" i="4" s="1"/>
  <c r="V464" s="1"/>
  <c r="D464" i="3"/>
  <c r="F463"/>
  <c r="T464" i="4" s="1"/>
  <c r="C465" i="3" l="1"/>
  <c r="E464"/>
  <c r="U465" i="4" s="1"/>
  <c r="V465" s="1"/>
  <c r="D465" i="3"/>
  <c r="F464"/>
  <c r="T465" i="4" s="1"/>
  <c r="C466" i="3" l="1"/>
  <c r="E465"/>
  <c r="U466" i="4" s="1"/>
  <c r="V466" s="1"/>
  <c r="D466" i="3"/>
  <c r="F465"/>
  <c r="T466" i="4" s="1"/>
  <c r="C467" i="3" l="1"/>
  <c r="E466"/>
  <c r="U467" i="4" s="1"/>
  <c r="V467" s="1"/>
  <c r="D467" i="3"/>
  <c r="F466"/>
  <c r="T467" i="4" s="1"/>
  <c r="C468" i="3" l="1"/>
  <c r="E467"/>
  <c r="U468" i="4" s="1"/>
  <c r="V468" s="1"/>
  <c r="D468" i="3"/>
  <c r="F467"/>
  <c r="T468" i="4" s="1"/>
  <c r="C469" i="3" l="1"/>
  <c r="E468"/>
  <c r="U469" i="4" s="1"/>
  <c r="V469" s="1"/>
  <c r="D469" i="3"/>
  <c r="F468"/>
  <c r="T469" i="4" s="1"/>
  <c r="C470" i="3" l="1"/>
  <c r="E469"/>
  <c r="U470" i="4" s="1"/>
  <c r="V470" s="1"/>
  <c r="D470" i="3"/>
  <c r="F469"/>
  <c r="T470" i="4" s="1"/>
  <c r="C471" i="3" l="1"/>
  <c r="E470"/>
  <c r="U471" i="4" s="1"/>
  <c r="V471" s="1"/>
  <c r="D471" i="3"/>
  <c r="F470"/>
  <c r="T471" i="4" s="1"/>
  <c r="C472" i="3" l="1"/>
  <c r="E471"/>
  <c r="U472" i="4" s="1"/>
  <c r="V472" s="1"/>
  <c r="D472" i="3"/>
  <c r="F471"/>
  <c r="T472" i="4" s="1"/>
  <c r="C473" i="3" l="1"/>
  <c r="E472"/>
  <c r="U473" i="4" s="1"/>
  <c r="V473" s="1"/>
  <c r="D473" i="3"/>
  <c r="F472"/>
  <c r="T473" i="4" s="1"/>
  <c r="C474" i="3" l="1"/>
  <c r="E473"/>
  <c r="U474" i="4" s="1"/>
  <c r="V474" s="1"/>
  <c r="D474" i="3"/>
  <c r="F473"/>
  <c r="T474" i="4" s="1"/>
  <c r="C475" i="3" l="1"/>
  <c r="E474"/>
  <c r="U475" i="4" s="1"/>
  <c r="V475" s="1"/>
  <c r="D475" i="3"/>
  <c r="F474"/>
  <c r="T475" i="4" s="1"/>
  <c r="C476" i="3" l="1"/>
  <c r="E475"/>
  <c r="U476" i="4" s="1"/>
  <c r="V476" s="1"/>
  <c r="D476" i="3"/>
  <c r="F475"/>
  <c r="T476" i="4" s="1"/>
  <c r="C477" i="3" l="1"/>
  <c r="E476"/>
  <c r="U477" i="4" s="1"/>
  <c r="V477" s="1"/>
  <c r="D477" i="3"/>
  <c r="F476"/>
  <c r="T477" i="4" s="1"/>
  <c r="C478" i="3" l="1"/>
  <c r="E477"/>
  <c r="U478" i="4" s="1"/>
  <c r="V478" s="1"/>
  <c r="D478" i="3"/>
  <c r="F477"/>
  <c r="T478" i="4" s="1"/>
  <c r="C479" i="3" l="1"/>
  <c r="E478"/>
  <c r="U479" i="4" s="1"/>
  <c r="V479" s="1"/>
  <c r="D479" i="3"/>
  <c r="F478"/>
  <c r="T479" i="4" s="1"/>
  <c r="C480" i="3" l="1"/>
  <c r="E479"/>
  <c r="U480" i="4" s="1"/>
  <c r="V480" s="1"/>
  <c r="D480" i="3"/>
  <c r="F479"/>
  <c r="T480" i="4" s="1"/>
  <c r="C481" i="3" l="1"/>
  <c r="E480"/>
  <c r="U481" i="4" s="1"/>
  <c r="V481" s="1"/>
  <c r="D481" i="3"/>
  <c r="F480"/>
  <c r="T481" i="4" s="1"/>
  <c r="C482" i="3" l="1"/>
  <c r="E481"/>
  <c r="U482" i="4" s="1"/>
  <c r="V482" s="1"/>
  <c r="D482" i="3"/>
  <c r="F481"/>
  <c r="T482" i="4" s="1"/>
  <c r="C483" i="3" l="1"/>
  <c r="E482"/>
  <c r="U483" i="4" s="1"/>
  <c r="V483" s="1"/>
  <c r="D483" i="3"/>
  <c r="F482"/>
  <c r="T483" i="4" s="1"/>
  <c r="C484" i="3" l="1"/>
  <c r="E483"/>
  <c r="U484" i="4" s="1"/>
  <c r="V484" s="1"/>
  <c r="D484" i="3"/>
  <c r="F483"/>
  <c r="T484" i="4" s="1"/>
  <c r="C485" i="3" l="1"/>
  <c r="E484"/>
  <c r="U485" i="4" s="1"/>
  <c r="V485" s="1"/>
  <c r="D485" i="3"/>
  <c r="F484"/>
  <c r="T485" i="4" s="1"/>
  <c r="C486" i="3" l="1"/>
  <c r="E485"/>
  <c r="U486" i="4" s="1"/>
  <c r="V486" s="1"/>
  <c r="D486" i="3"/>
  <c r="F485"/>
  <c r="T486" i="4" s="1"/>
  <c r="C487" i="3" l="1"/>
  <c r="E486"/>
  <c r="U487" i="4" s="1"/>
  <c r="V487" s="1"/>
  <c r="D487" i="3"/>
  <c r="F486"/>
  <c r="T487" i="4" s="1"/>
  <c r="C488" i="3" l="1"/>
  <c r="E487"/>
  <c r="U488" i="4" s="1"/>
  <c r="V488" s="1"/>
  <c r="D488" i="3"/>
  <c r="F487"/>
  <c r="T488" i="4" s="1"/>
  <c r="C489" i="3" l="1"/>
  <c r="E488"/>
  <c r="U489" i="4" s="1"/>
  <c r="V489" s="1"/>
  <c r="D489" i="3"/>
  <c r="F488"/>
  <c r="T489" i="4" s="1"/>
  <c r="C490" i="3" l="1"/>
  <c r="E489"/>
  <c r="U490" i="4" s="1"/>
  <c r="V490" s="1"/>
  <c r="D490" i="3"/>
  <c r="F489"/>
  <c r="T490" i="4" s="1"/>
  <c r="C491" i="3" l="1"/>
  <c r="E490"/>
  <c r="U491" i="4" s="1"/>
  <c r="V491" s="1"/>
  <c r="D491" i="3"/>
  <c r="F490"/>
  <c r="T491" i="4" s="1"/>
  <c r="C492" i="3" l="1"/>
  <c r="E491"/>
  <c r="U492" i="4" s="1"/>
  <c r="V492" s="1"/>
  <c r="D492" i="3"/>
  <c r="F491"/>
  <c r="T492" i="4" s="1"/>
  <c r="C493" i="3" l="1"/>
  <c r="E492"/>
  <c r="U493" i="4" s="1"/>
  <c r="V493" s="1"/>
  <c r="D493" i="3"/>
  <c r="F492"/>
  <c r="T493" i="4" s="1"/>
  <c r="C494" i="3" l="1"/>
  <c r="E493"/>
  <c r="U494" i="4" s="1"/>
  <c r="V494" s="1"/>
  <c r="D494" i="3"/>
  <c r="F493"/>
  <c r="T494" i="4" s="1"/>
  <c r="C495" i="3" l="1"/>
  <c r="E494"/>
  <c r="U495" i="4" s="1"/>
  <c r="V495" s="1"/>
  <c r="D495" i="3"/>
  <c r="F494"/>
  <c r="T495" i="4" s="1"/>
  <c r="C496" i="3" l="1"/>
  <c r="E495"/>
  <c r="U496" i="4" s="1"/>
  <c r="V496" s="1"/>
  <c r="D496" i="3"/>
  <c r="F495"/>
  <c r="T496" i="4" s="1"/>
  <c r="C497" i="3" l="1"/>
  <c r="E496"/>
  <c r="U497" i="4" s="1"/>
  <c r="V497" s="1"/>
  <c r="D497" i="3"/>
  <c r="F496"/>
  <c r="T497" i="4" s="1"/>
  <c r="C498" i="3" l="1"/>
  <c r="E497"/>
  <c r="U498" i="4" s="1"/>
  <c r="V498" s="1"/>
  <c r="D498" i="3"/>
  <c r="F497"/>
  <c r="T498" i="4" s="1"/>
  <c r="C499" i="3" l="1"/>
  <c r="E498"/>
  <c r="U499" i="4" s="1"/>
  <c r="V499" s="1"/>
  <c r="D499" i="3"/>
  <c r="F498"/>
  <c r="T499" i="4" s="1"/>
  <c r="C500" i="3" l="1"/>
  <c r="E500" s="1"/>
  <c r="U501" i="4" s="1"/>
  <c r="V501" s="1"/>
  <c r="E499" i="3"/>
  <c r="U500" i="4" s="1"/>
  <c r="V500" s="1"/>
  <c r="D500" i="3"/>
  <c r="F500" s="1"/>
  <c r="T501" i="4" s="1"/>
  <c r="F499" i="3"/>
  <c r="T500" i="4" s="1"/>
  <c r="P3" i="2"/>
  <c r="C4"/>
  <c r="P4" s="1"/>
  <c r="C5" l="1"/>
  <c r="C6" l="1"/>
  <c r="P5"/>
  <c r="C7" l="1"/>
  <c r="P6"/>
  <c r="P7" l="1"/>
  <c r="C8"/>
  <c r="C9" l="1"/>
  <c r="P8"/>
  <c r="P9" l="1"/>
  <c r="C10"/>
  <c r="P10" l="1"/>
  <c r="C11"/>
  <c r="C12" l="1"/>
  <c r="P11"/>
  <c r="P12" l="1"/>
  <c r="C13"/>
  <c r="P13" l="1"/>
  <c r="C14"/>
  <c r="C15" l="1"/>
  <c r="P14"/>
  <c r="C16" l="1"/>
  <c r="P15"/>
  <c r="P16" l="1"/>
  <c r="C17"/>
  <c r="P17" l="1"/>
  <c r="C18"/>
  <c r="C19" l="1"/>
  <c r="P18"/>
  <c r="P19" l="1"/>
  <c r="C20"/>
  <c r="P20" l="1"/>
  <c r="C21"/>
  <c r="C22" l="1"/>
  <c r="P21"/>
  <c r="C23" l="1"/>
  <c r="P22"/>
  <c r="P23" l="1"/>
  <c r="C24"/>
  <c r="P24" l="1"/>
  <c r="C25"/>
  <c r="P25" l="1"/>
  <c r="C26"/>
  <c r="P26" l="1"/>
  <c r="C27"/>
  <c r="C28" l="1"/>
  <c r="P27"/>
  <c r="P28" l="1"/>
  <c r="C29"/>
  <c r="P29" l="1"/>
  <c r="C30"/>
  <c r="C31" l="1"/>
  <c r="P30"/>
  <c r="C32" l="1"/>
  <c r="P31"/>
  <c r="P32" l="1"/>
  <c r="C33"/>
  <c r="P33" l="1"/>
  <c r="C34"/>
  <c r="P34" l="1"/>
  <c r="C35"/>
  <c r="P35" l="1"/>
  <c r="C36"/>
  <c r="C37" l="1"/>
  <c r="P36"/>
  <c r="C38" l="1"/>
  <c r="P37"/>
  <c r="C39" l="1"/>
  <c r="P38"/>
  <c r="P39" l="1"/>
  <c r="C40"/>
  <c r="C41" l="1"/>
  <c r="P40"/>
  <c r="P41" l="1"/>
  <c r="C42"/>
  <c r="C43" l="1"/>
  <c r="P42"/>
  <c r="P43" l="1"/>
  <c r="C44"/>
  <c r="C45" l="1"/>
  <c r="P44"/>
  <c r="P45" l="1"/>
  <c r="C46"/>
  <c r="C47" l="1"/>
  <c r="P46"/>
  <c r="C48" l="1"/>
  <c r="P47"/>
  <c r="P48" l="1"/>
  <c r="C49"/>
  <c r="P49" l="1"/>
  <c r="C50"/>
  <c r="P50" l="1"/>
  <c r="C51"/>
  <c r="P51" s="1"/>
</calcChain>
</file>

<file path=xl/sharedStrings.xml><?xml version="1.0" encoding="utf-8"?>
<sst xmlns="http://schemas.openxmlformats.org/spreadsheetml/2006/main" count="96" uniqueCount="65">
  <si>
    <t>clike</t>
  </si>
  <si>
    <t>mercenaire1</t>
  </si>
  <si>
    <t>dommage</t>
  </si>
  <si>
    <t>nom</t>
  </si>
  <si>
    <t>mercenaire2</t>
  </si>
  <si>
    <t>mercnaire3</t>
  </si>
  <si>
    <t>mercenaire4</t>
  </si>
  <si>
    <t>monstre</t>
  </si>
  <si>
    <t>point de vie</t>
  </si>
  <si>
    <t>or</t>
  </si>
  <si>
    <t>augmentation de dommage par niveau</t>
  </si>
  <si>
    <t>augmentation du cout</t>
  </si>
  <si>
    <t>cout pour débloquer</t>
  </si>
  <si>
    <t>clic cout par niveau</t>
  </si>
  <si>
    <t>niveau</t>
  </si>
  <si>
    <t>clic dommage</t>
  </si>
  <si>
    <t>seconde par attaque</t>
  </si>
  <si>
    <t>N/A</t>
  </si>
  <si>
    <t>M3 dommage</t>
  </si>
  <si>
    <t>M3 cout par niveau</t>
  </si>
  <si>
    <t>M2 dommage</t>
  </si>
  <si>
    <t>M2 cout par niveau</t>
  </si>
  <si>
    <t>M1 dommage</t>
  </si>
  <si>
    <t>M1 cout par niveau</t>
  </si>
  <si>
    <t>M4 cout par niveau</t>
  </si>
  <si>
    <t>M4 dommage</t>
  </si>
  <si>
    <t>M1 dommage minute</t>
  </si>
  <si>
    <t>M2 dommage minute</t>
  </si>
  <si>
    <t>M3 dommage minute</t>
  </si>
  <si>
    <t>M4 dommage minute</t>
  </si>
  <si>
    <t>nombre de clic en moyenne per seconde</t>
  </si>
  <si>
    <t>Clic dommage minute</t>
  </si>
  <si>
    <t>boss</t>
  </si>
  <si>
    <t>Étage</t>
  </si>
  <si>
    <t>Enemie a tuer par étage</t>
  </si>
  <si>
    <t>Point de vie du Monstre</t>
  </si>
  <si>
    <t>Or Lacher par le Monstre</t>
  </si>
  <si>
    <t>augmentation de point de vide par étage</t>
  </si>
  <si>
    <t>augmentation d'or par étage</t>
  </si>
  <si>
    <t>Total vie par étage</t>
  </si>
  <si>
    <t>Totale or par étage</t>
  </si>
  <si>
    <t>Clic</t>
  </si>
  <si>
    <t>M1</t>
  </si>
  <si>
    <t>M2</t>
  </si>
  <si>
    <t>M3</t>
  </si>
  <si>
    <t>M4</t>
  </si>
  <si>
    <t>Total</t>
  </si>
  <si>
    <t>Domage fait par le Joueur</t>
  </si>
  <si>
    <t>Or</t>
  </si>
  <si>
    <t>Vie Enemie</t>
  </si>
  <si>
    <t>Domage fait par minute</t>
  </si>
  <si>
    <t>Niveau</t>
  </si>
  <si>
    <t>Domage actuel</t>
  </si>
  <si>
    <t>Cout pour la prochain niveau</t>
  </si>
  <si>
    <t>clic ou non</t>
  </si>
  <si>
    <t>Temps Minute</t>
  </si>
  <si>
    <t>Mercenaire</t>
  </si>
  <si>
    <t>Valeur</t>
  </si>
  <si>
    <t>Unité de mesure</t>
  </si>
  <si>
    <t>Rayon d'action XY</t>
  </si>
  <si>
    <t>Rayon d'hauteur ZY</t>
  </si>
  <si>
    <t>1.2</t>
  </si>
  <si>
    <t>Monstre</t>
  </si>
  <si>
    <t>uniter</t>
  </si>
  <si>
    <t>PlatForm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</si>
</sst>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theme="6"/>
      </patternFill>
    </fill>
    <fill>
      <patternFill patternType="solid">
        <fgColor theme="4" tint="0.59999389629810485"/>
        <bgColor theme="6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3" borderId="3" xfId="0" applyFon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0" borderId="6" xfId="0" applyBorder="1"/>
    <xf numFmtId="0" fontId="2" fillId="11" borderId="5" xfId="0" applyFont="1" applyFill="1" applyBorder="1"/>
    <xf numFmtId="0" fontId="2" fillId="11" borderId="6" xfId="0" applyFont="1" applyFill="1" applyBorder="1" applyAlignment="1">
      <alignment wrapText="1"/>
    </xf>
    <xf numFmtId="0" fontId="0" fillId="9" borderId="6" xfId="0" applyFill="1" applyBorder="1"/>
    <xf numFmtId="0" fontId="2" fillId="11" borderId="6" xfId="0" applyFont="1" applyFill="1" applyBorder="1"/>
    <xf numFmtId="0" fontId="1" fillId="7" borderId="6" xfId="0" applyFont="1" applyFill="1" applyBorder="1"/>
    <xf numFmtId="0" fontId="0" fillId="8" borderId="6" xfId="0" applyFont="1" applyFill="1" applyBorder="1"/>
    <xf numFmtId="0" fontId="0" fillId="10" borderId="6" xfId="0" applyFont="1" applyFill="1" applyBorder="1"/>
    <xf numFmtId="0" fontId="1" fillId="7" borderId="6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0" fillId="10" borderId="6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1" fillId="12" borderId="1" xfId="0" applyFont="1" applyFill="1" applyBorder="1"/>
    <xf numFmtId="0" fontId="1" fillId="12" borderId="2" xfId="0" applyFont="1" applyFill="1" applyBorder="1"/>
    <xf numFmtId="0" fontId="0" fillId="13" borderId="4" xfId="0" applyFont="1" applyFill="1" applyBorder="1"/>
    <xf numFmtId="0" fontId="0" fillId="13" borderId="0" xfId="0" applyFont="1" applyFill="1"/>
    <xf numFmtId="0" fontId="0" fillId="14" borderId="6" xfId="0" applyFill="1" applyBorder="1"/>
    <xf numFmtId="0" fontId="0" fillId="14" borderId="6" xfId="0" applyFill="1" applyBorder="1" applyAlignment="1">
      <alignment wrapText="1"/>
    </xf>
    <xf numFmtId="0" fontId="1" fillId="15" borderId="1" xfId="0" applyFont="1" applyFill="1" applyBorder="1"/>
    <xf numFmtId="0" fontId="1" fillId="15" borderId="2" xfId="0" applyFont="1" applyFill="1" applyBorder="1"/>
    <xf numFmtId="0" fontId="0" fillId="16" borderId="0" xfId="0" applyFont="1" applyFill="1"/>
    <xf numFmtId="0" fontId="0" fillId="16" borderId="4" xfId="0" applyFont="1" applyFill="1" applyBorder="1"/>
    <xf numFmtId="0" fontId="1" fillId="15" borderId="4" xfId="0" applyFont="1" applyFill="1" applyBorder="1"/>
    <xf numFmtId="0" fontId="0" fillId="16" borderId="6" xfId="0" applyFont="1" applyFill="1" applyBorder="1"/>
    <xf numFmtId="0" fontId="5" fillId="11" borderId="6" xfId="0" applyFont="1" applyFill="1" applyBorder="1" applyAlignment="1">
      <alignment wrapText="1"/>
    </xf>
    <xf numFmtId="0" fontId="0" fillId="17" borderId="6" xfId="0" applyFill="1" applyBorder="1"/>
    <xf numFmtId="0" fontId="0" fillId="17" borderId="6" xfId="0" applyFill="1" applyBorder="1" applyAlignment="1">
      <alignment wrapText="1"/>
    </xf>
    <xf numFmtId="0" fontId="0" fillId="13" borderId="4" xfId="0" applyFill="1" applyBorder="1"/>
    <xf numFmtId="0" fontId="0" fillId="13" borderId="0" xfId="0" applyFill="1" applyAlignment="1">
      <alignment horizontal="right"/>
    </xf>
    <xf numFmtId="0" fontId="0" fillId="18" borderId="0" xfId="0" applyFill="1"/>
    <xf numFmtId="0" fontId="0" fillId="4" borderId="6" xfId="0" applyFill="1" applyBorder="1"/>
    <xf numFmtId="0" fontId="0" fillId="18" borderId="6" xfId="0" applyFill="1" applyBorder="1" applyAlignment="1">
      <alignment wrapText="1"/>
    </xf>
    <xf numFmtId="0" fontId="0" fillId="18" borderId="6" xfId="0" applyFill="1" applyBorder="1"/>
    <xf numFmtId="0" fontId="1" fillId="12" borderId="1" xfId="0" applyFont="1" applyFill="1" applyBorder="1" applyAlignment="1">
      <alignment wrapText="1"/>
    </xf>
    <xf numFmtId="0" fontId="4" fillId="19" borderId="0" xfId="0" applyFont="1" applyFill="1" applyAlignment="1">
      <alignment wrapText="1"/>
    </xf>
    <xf numFmtId="0" fontId="4" fillId="19" borderId="0" xfId="0" applyFont="1" applyFill="1"/>
    <xf numFmtId="0" fontId="4" fillId="6" borderId="3" xfId="0" applyFont="1" applyFill="1" applyBorder="1" applyAlignment="1">
      <alignment wrapText="1"/>
    </xf>
    <xf numFmtId="0" fontId="4" fillId="19" borderId="6" xfId="0" applyFont="1" applyFill="1" applyBorder="1" applyAlignment="1">
      <alignment wrapText="1"/>
    </xf>
    <xf numFmtId="0" fontId="0" fillId="5" borderId="6" xfId="0" applyFill="1" applyBorder="1"/>
    <xf numFmtId="0" fontId="0" fillId="5" borderId="6" xfId="0" applyFill="1" applyBorder="1" applyAlignment="1">
      <alignment wrapText="1"/>
    </xf>
    <xf numFmtId="0" fontId="2" fillId="2" borderId="6" xfId="0" applyFont="1" applyFill="1" applyBorder="1"/>
    <xf numFmtId="0" fontId="2" fillId="2" borderId="8" xfId="0" applyFont="1" applyFill="1" applyBorder="1"/>
    <xf numFmtId="0" fontId="0" fillId="0" borderId="8" xfId="0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9" xfId="0" applyFont="1" applyFill="1" applyBorder="1"/>
    <xf numFmtId="0" fontId="0" fillId="0" borderId="9" xfId="0" applyBorder="1"/>
    <xf numFmtId="0" fontId="2" fillId="2" borderId="9" xfId="0" applyFont="1" applyFill="1" applyBorder="1" applyAlignment="1">
      <alignment wrapText="1"/>
    </xf>
    <xf numFmtId="2" fontId="2" fillId="2" borderId="7" xfId="0" applyNumberFormat="1" applyFont="1" applyFill="1" applyBorder="1"/>
    <xf numFmtId="2" fontId="2" fillId="2" borderId="7" xfId="0" applyNumberFormat="1" applyFont="1" applyFill="1" applyBorder="1" applyAlignment="1">
      <alignment wrapText="1"/>
    </xf>
    <xf numFmtId="2" fontId="0" fillId="0" borderId="7" xfId="0" applyNumberFormat="1" applyBorder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32" sqref="B32"/>
    </sheetView>
  </sheetViews>
  <sheetFormatPr baseColWidth="10" defaultRowHeight="15"/>
  <cols>
    <col min="2" max="2" width="30.28515625" customWidth="1"/>
    <col min="4" max="4" width="15.85546875" customWidth="1"/>
  </cols>
  <sheetData>
    <row r="1" spans="1:4">
      <c r="C1" s="61" t="s">
        <v>57</v>
      </c>
      <c r="D1" s="63" t="s">
        <v>58</v>
      </c>
    </row>
    <row r="2" spans="1:4">
      <c r="A2" t="s">
        <v>56</v>
      </c>
      <c r="B2" s="62" t="s">
        <v>59</v>
      </c>
      <c r="C2">
        <v>1</v>
      </c>
      <c r="D2" s="62" t="s">
        <v>63</v>
      </c>
    </row>
    <row r="3" spans="1:4">
      <c r="B3" s="62" t="s">
        <v>60</v>
      </c>
      <c r="C3" s="60" t="s">
        <v>61</v>
      </c>
      <c r="D3" s="62" t="s">
        <v>63</v>
      </c>
    </row>
    <row r="4" spans="1:4">
      <c r="A4" s="62" t="s">
        <v>62</v>
      </c>
      <c r="B4" s="62" t="s">
        <v>59</v>
      </c>
      <c r="C4" s="60">
        <v>3</v>
      </c>
      <c r="D4" s="62" t="s">
        <v>63</v>
      </c>
    </row>
    <row r="5" spans="1:4">
      <c r="B5" s="62" t="s">
        <v>60</v>
      </c>
      <c r="C5">
        <v>4</v>
      </c>
      <c r="D5" s="62" t="s">
        <v>63</v>
      </c>
    </row>
    <row r="6" spans="1:4">
      <c r="A6" s="62" t="s">
        <v>64</v>
      </c>
      <c r="B6" s="62" t="s">
        <v>59</v>
      </c>
      <c r="C6">
        <v>7</v>
      </c>
      <c r="D6" s="62" t="s">
        <v>63</v>
      </c>
    </row>
    <row r="7" spans="1:4">
      <c r="B7" s="62" t="s">
        <v>60</v>
      </c>
      <c r="C7">
        <v>7</v>
      </c>
      <c r="D7" s="6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D9" sqref="D9"/>
    </sheetView>
  </sheetViews>
  <sheetFormatPr baseColWidth="10" defaultRowHeight="15"/>
  <cols>
    <col min="1" max="1" width="27.7109375" customWidth="1"/>
    <col min="4" max="4" width="20" customWidth="1"/>
    <col min="5" max="5" width="14.85546875" customWidth="1"/>
    <col min="6" max="6" width="16" customWidth="1"/>
  </cols>
  <sheetData>
    <row r="1" spans="1:14" s="9" customFormat="1" ht="48.75">
      <c r="A1" s="13" t="s">
        <v>3</v>
      </c>
      <c r="B1" s="13" t="s">
        <v>2</v>
      </c>
      <c r="C1" s="16" t="s">
        <v>12</v>
      </c>
      <c r="D1" s="17" t="s">
        <v>10</v>
      </c>
      <c r="E1" s="16"/>
      <c r="F1" s="13" t="s">
        <v>11</v>
      </c>
      <c r="G1" s="10" t="s">
        <v>16</v>
      </c>
      <c r="H1" s="33" t="s">
        <v>30</v>
      </c>
      <c r="I1" s="12"/>
      <c r="J1" s="12"/>
      <c r="K1" s="12"/>
      <c r="L1" s="12"/>
      <c r="M1" s="12"/>
      <c r="N1" s="12"/>
    </row>
    <row r="2" spans="1:14" s="11" customFormat="1">
      <c r="A2" s="14" t="s">
        <v>0</v>
      </c>
      <c r="B2" s="14">
        <v>1</v>
      </c>
      <c r="C2" s="14"/>
      <c r="D2" s="14">
        <v>1</v>
      </c>
      <c r="E2" s="14"/>
      <c r="F2" s="14">
        <v>5</v>
      </c>
      <c r="G2" s="20" t="s">
        <v>17</v>
      </c>
      <c r="H2" s="11">
        <v>3</v>
      </c>
    </row>
    <row r="3" spans="1:14" s="11" customFormat="1">
      <c r="A3" s="15" t="s">
        <v>1</v>
      </c>
      <c r="B3" s="15">
        <v>5</v>
      </c>
      <c r="C3" s="15">
        <v>30</v>
      </c>
      <c r="D3" s="15">
        <v>2</v>
      </c>
      <c r="E3" s="18"/>
      <c r="F3" s="15">
        <v>10</v>
      </c>
      <c r="G3" s="11">
        <v>1</v>
      </c>
      <c r="H3" s="20" t="s">
        <v>17</v>
      </c>
    </row>
    <row r="4" spans="1:14" s="11" customFormat="1">
      <c r="A4" s="14" t="s">
        <v>4</v>
      </c>
      <c r="B4" s="14">
        <v>22</v>
      </c>
      <c r="C4" s="14">
        <v>1100</v>
      </c>
      <c r="D4" s="14">
        <v>10</v>
      </c>
      <c r="E4" s="19"/>
      <c r="F4" s="14">
        <v>300</v>
      </c>
      <c r="G4" s="11">
        <v>1</v>
      </c>
      <c r="H4" s="20" t="s">
        <v>17</v>
      </c>
    </row>
    <row r="5" spans="1:14" s="11" customFormat="1">
      <c r="A5" s="15" t="s">
        <v>5</v>
      </c>
      <c r="B5" s="15">
        <v>48</v>
      </c>
      <c r="C5" s="15">
        <v>5500</v>
      </c>
      <c r="D5" s="15">
        <v>18</v>
      </c>
      <c r="E5" s="18"/>
      <c r="F5" s="15">
        <v>800</v>
      </c>
      <c r="G5" s="11">
        <v>1</v>
      </c>
      <c r="H5" s="20" t="s">
        <v>17</v>
      </c>
    </row>
    <row r="6" spans="1:14" s="11" customFormat="1">
      <c r="A6" s="14" t="s">
        <v>6</v>
      </c>
      <c r="B6" s="14">
        <v>85</v>
      </c>
      <c r="C6" s="14">
        <v>120000</v>
      </c>
      <c r="D6" s="14">
        <v>22</v>
      </c>
      <c r="E6" s="19"/>
      <c r="F6" s="14">
        <v>1400</v>
      </c>
      <c r="G6" s="11">
        <v>1</v>
      </c>
      <c r="H6" s="20" t="s">
        <v>17</v>
      </c>
    </row>
    <row r="7" spans="1:14" ht="45.75" thickBot="1">
      <c r="A7" s="21" t="s">
        <v>3</v>
      </c>
      <c r="B7" s="21" t="s">
        <v>8</v>
      </c>
      <c r="C7" s="22" t="s">
        <v>9</v>
      </c>
      <c r="D7" s="42" t="s">
        <v>37</v>
      </c>
      <c r="E7" s="42" t="s">
        <v>38</v>
      </c>
    </row>
    <row r="8" spans="1:14" ht="15.75" thickTop="1">
      <c r="A8" s="23" t="s">
        <v>7</v>
      </c>
      <c r="B8" s="23">
        <v>20</v>
      </c>
      <c r="C8" s="24">
        <v>2</v>
      </c>
      <c r="D8" s="23">
        <v>60</v>
      </c>
      <c r="E8" s="23">
        <v>4</v>
      </c>
    </row>
    <row r="9" spans="1:14">
      <c r="A9" s="36" t="s">
        <v>32</v>
      </c>
      <c r="B9" s="23">
        <v>500000</v>
      </c>
      <c r="C9" s="37" t="s">
        <v>17</v>
      </c>
      <c r="D9" s="37" t="s">
        <v>17</v>
      </c>
      <c r="E9" s="37" t="s">
        <v>17</v>
      </c>
      <c r="G9" s="8"/>
    </row>
    <row r="16" spans="1:14" ht="15.75" thickBot="1">
      <c r="A16" s="31"/>
      <c r="B16" s="27"/>
      <c r="C16" s="28"/>
    </row>
    <row r="17" spans="1:3" ht="15.75" thickTop="1">
      <c r="A17" s="32"/>
      <c r="B17" s="30"/>
      <c r="C17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E6" sqref="E6"/>
    </sheetView>
  </sheetViews>
  <sheetFormatPr baseColWidth="10" defaultRowHeight="15"/>
  <cols>
    <col min="1" max="1" width="7.5703125" style="6" customWidth="1"/>
    <col min="2" max="2" width="9" style="4" customWidth="1"/>
    <col min="3" max="3" width="10.140625" style="44" customWidth="1"/>
    <col min="4" max="4" width="15.140625" style="4" customWidth="1"/>
    <col min="5" max="5" width="11.42578125" style="44"/>
    <col min="6" max="6" width="11.42578125" style="4"/>
    <col min="7" max="7" width="11.42578125" style="44"/>
    <col min="8" max="8" width="11.42578125" style="4"/>
    <col min="9" max="9" width="11.42578125" style="44"/>
    <col min="10" max="10" width="11.42578125" style="4"/>
    <col min="11" max="11" width="11.42578125" style="44"/>
    <col min="12" max="15" width="11.42578125" style="25"/>
    <col min="16" max="16" width="11.42578125" style="34"/>
  </cols>
  <sheetData>
    <row r="1" spans="1:16" ht="45">
      <c r="A1" s="6" t="s">
        <v>14</v>
      </c>
      <c r="B1" s="3" t="s">
        <v>13</v>
      </c>
      <c r="C1" s="43" t="s">
        <v>15</v>
      </c>
      <c r="D1" s="5" t="s">
        <v>23</v>
      </c>
      <c r="E1" s="45" t="s">
        <v>22</v>
      </c>
      <c r="F1" s="3" t="s">
        <v>21</v>
      </c>
      <c r="G1" s="43" t="s">
        <v>20</v>
      </c>
      <c r="H1" s="3" t="s">
        <v>19</v>
      </c>
      <c r="I1" s="43" t="s">
        <v>18</v>
      </c>
      <c r="J1" s="3" t="s">
        <v>24</v>
      </c>
      <c r="K1" s="46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35" t="s">
        <v>31</v>
      </c>
    </row>
    <row r="2" spans="1:16">
      <c r="A2" s="6">
        <v>1</v>
      </c>
      <c r="C2" s="44">
        <f>'Valeur de base'!B2</f>
        <v>1</v>
      </c>
      <c r="D2" s="4">
        <f>'Valeur de base'!C3</f>
        <v>30</v>
      </c>
      <c r="E2" s="44">
        <f>'Valeur de base'!B3</f>
        <v>5</v>
      </c>
      <c r="F2" s="4">
        <f>'Valeur de base'!C4</f>
        <v>1100</v>
      </c>
      <c r="G2" s="44">
        <f>'Valeur de base'!B4</f>
        <v>22</v>
      </c>
      <c r="H2" s="4">
        <f>'Valeur de base'!C5</f>
        <v>5500</v>
      </c>
      <c r="I2" s="44">
        <f>'Valeur de base'!B5</f>
        <v>48</v>
      </c>
      <c r="J2" s="4">
        <f>'Valeur de base'!C6</f>
        <v>120000</v>
      </c>
      <c r="K2" s="44">
        <f>'Valeur de base'!B6</f>
        <v>85</v>
      </c>
      <c r="L2" s="25">
        <f>E2/'Valeur de base'!$G$3*60</f>
        <v>300</v>
      </c>
      <c r="M2" s="25">
        <f>G2/'Valeur de base'!$G$4*60</f>
        <v>1320</v>
      </c>
      <c r="N2" s="25">
        <f>I2/'Valeur de base'!$G$5*60</f>
        <v>2880</v>
      </c>
      <c r="O2" s="25">
        <f>K2/'Valeur de base'!$G$6*60</f>
        <v>5100</v>
      </c>
      <c r="P2" s="34">
        <f>'Valeur de base'!$H$2*'Propriétés mercenaire et clic'!C2*60</f>
        <v>180</v>
      </c>
    </row>
    <row r="3" spans="1:16">
      <c r="A3" s="6">
        <f>A2+1</f>
        <v>2</v>
      </c>
      <c r="B3" s="4">
        <f>'Valeur de base'!E2+'Valeur de base'!F2</f>
        <v>5</v>
      </c>
      <c r="C3" s="44">
        <f>C2+'Valeur de base'!$D$2</f>
        <v>2</v>
      </c>
      <c r="D3" s="4">
        <f>D2+'Valeur de base'!$F$3</f>
        <v>40</v>
      </c>
      <c r="E3" s="44">
        <f>E2+'Valeur de base'!$D$3</f>
        <v>7</v>
      </c>
      <c r="F3" s="4">
        <f>F2+'Valeur de base'!$F$4</f>
        <v>1400</v>
      </c>
      <c r="G3" s="44">
        <f>G2+'Valeur de base'!$D$4</f>
        <v>32</v>
      </c>
      <c r="H3" s="4">
        <f>H2+'Valeur de base'!$F$5</f>
        <v>6300</v>
      </c>
      <c r="I3" s="44">
        <f>I2+'Valeur de base'!$D$5</f>
        <v>66</v>
      </c>
      <c r="J3" s="4">
        <f>J2+'Valeur de base'!$F$6</f>
        <v>121400</v>
      </c>
      <c r="K3" s="44">
        <f>K2+'Valeur de base'!$D$6</f>
        <v>107</v>
      </c>
      <c r="L3" s="25">
        <f>E3/'Valeur de base'!$G$3*60</f>
        <v>420</v>
      </c>
      <c r="M3" s="25">
        <f>G3/'Valeur de base'!$G$4*60</f>
        <v>1920</v>
      </c>
      <c r="N3" s="25">
        <f>I3/'Valeur de base'!$G$5*60</f>
        <v>3960</v>
      </c>
      <c r="O3" s="25">
        <f>K3/'Valeur de base'!$G$6*60</f>
        <v>6420</v>
      </c>
      <c r="P3" s="34">
        <f>'Valeur de base'!$H$2*'Propriétés mercenaire et clic'!C3*60</f>
        <v>360</v>
      </c>
    </row>
    <row r="4" spans="1:16">
      <c r="A4" s="6">
        <f t="shared" ref="A4:A50" si="0">A3+1</f>
        <v>3</v>
      </c>
      <c r="B4" s="4">
        <f>B3+'Valeur de base'!$F$2</f>
        <v>10</v>
      </c>
      <c r="C4" s="44">
        <f>C3+'Valeur de base'!$D$2</f>
        <v>3</v>
      </c>
      <c r="D4" s="4">
        <f>D3+'Valeur de base'!$F$3</f>
        <v>50</v>
      </c>
      <c r="E4" s="44">
        <f>E3+'Valeur de base'!$D$3</f>
        <v>9</v>
      </c>
      <c r="F4" s="4">
        <f>F3+'Valeur de base'!$F$4</f>
        <v>1700</v>
      </c>
      <c r="G4" s="44">
        <f>G3+'Valeur de base'!$D$4</f>
        <v>42</v>
      </c>
      <c r="H4" s="4">
        <f>H3+'Valeur de base'!$F$5</f>
        <v>7100</v>
      </c>
      <c r="I4" s="44">
        <f>I3+'Valeur de base'!$D$5</f>
        <v>84</v>
      </c>
      <c r="J4" s="4">
        <f>J3+'Valeur de base'!$F$6</f>
        <v>122800</v>
      </c>
      <c r="K4" s="44">
        <f>K3+'Valeur de base'!$D$6</f>
        <v>129</v>
      </c>
      <c r="L4" s="25">
        <f>E4/'Valeur de base'!$G$3*60</f>
        <v>540</v>
      </c>
      <c r="M4" s="25">
        <f>G4/'Valeur de base'!$G$4*60</f>
        <v>2520</v>
      </c>
      <c r="N4" s="25">
        <f>I4/'Valeur de base'!$G$5*60</f>
        <v>5040</v>
      </c>
      <c r="O4" s="25">
        <f>K4/'Valeur de base'!$G$6*60</f>
        <v>7740</v>
      </c>
      <c r="P4" s="34">
        <f>'Valeur de base'!$H$2*'Propriétés mercenaire et clic'!C4*60</f>
        <v>540</v>
      </c>
    </row>
    <row r="5" spans="1:16">
      <c r="A5" s="6">
        <f t="shared" si="0"/>
        <v>4</v>
      </c>
      <c r="B5" s="4">
        <f>B4+'Valeur de base'!$F$2</f>
        <v>15</v>
      </c>
      <c r="C5" s="44">
        <f>C4+'Valeur de base'!$D$2</f>
        <v>4</v>
      </c>
      <c r="D5" s="4">
        <f>D4+'Valeur de base'!$F$3</f>
        <v>60</v>
      </c>
      <c r="E5" s="44">
        <f>E4+'Valeur de base'!$D$3</f>
        <v>11</v>
      </c>
      <c r="F5" s="4">
        <f>F4+'Valeur de base'!$F$4</f>
        <v>2000</v>
      </c>
      <c r="G5" s="44">
        <f>G4+'Valeur de base'!$D$4</f>
        <v>52</v>
      </c>
      <c r="H5" s="4">
        <f>H4+'Valeur de base'!$F$5</f>
        <v>7900</v>
      </c>
      <c r="I5" s="44">
        <f>I4+'Valeur de base'!$D$5</f>
        <v>102</v>
      </c>
      <c r="J5" s="4">
        <f>J4+'Valeur de base'!$F$6</f>
        <v>124200</v>
      </c>
      <c r="K5" s="44">
        <f>K4+'Valeur de base'!$D$6</f>
        <v>151</v>
      </c>
      <c r="L5" s="25">
        <f>E5/'Valeur de base'!$G$3*60</f>
        <v>660</v>
      </c>
      <c r="M5" s="25">
        <f>G5/'Valeur de base'!$G$4*60</f>
        <v>3120</v>
      </c>
      <c r="N5" s="25">
        <f>I5/'Valeur de base'!$G$5*60</f>
        <v>6120</v>
      </c>
      <c r="O5" s="25">
        <f>K5/'Valeur de base'!$G$6*60</f>
        <v>9060</v>
      </c>
      <c r="P5" s="34">
        <f>'Valeur de base'!$H$2*'Propriétés mercenaire et clic'!C5*60</f>
        <v>720</v>
      </c>
    </row>
    <row r="6" spans="1:16">
      <c r="A6" s="6">
        <f t="shared" si="0"/>
        <v>5</v>
      </c>
      <c r="B6" s="4">
        <f>B5+'Valeur de base'!$F$2</f>
        <v>20</v>
      </c>
      <c r="C6" s="44">
        <f>C5+'Valeur de base'!$D$2</f>
        <v>5</v>
      </c>
      <c r="D6" s="4">
        <f>D5+'Valeur de base'!$F$3</f>
        <v>70</v>
      </c>
      <c r="E6" s="44">
        <f>E5+'Valeur de base'!$D$3</f>
        <v>13</v>
      </c>
      <c r="F6" s="4">
        <f>F5+'Valeur de base'!$F$4</f>
        <v>2300</v>
      </c>
      <c r="G6" s="44">
        <f>G5+'Valeur de base'!$D$4</f>
        <v>62</v>
      </c>
      <c r="H6" s="4">
        <f>H5+'Valeur de base'!$F$5</f>
        <v>8700</v>
      </c>
      <c r="I6" s="44">
        <f>I5+'Valeur de base'!$D$5</f>
        <v>120</v>
      </c>
      <c r="J6" s="4">
        <f>J5+'Valeur de base'!$F$6</f>
        <v>125600</v>
      </c>
      <c r="K6" s="44">
        <f>K5+'Valeur de base'!$D$6</f>
        <v>173</v>
      </c>
      <c r="L6" s="25">
        <f>E6/'Valeur de base'!$G$3*60</f>
        <v>780</v>
      </c>
      <c r="M6" s="25">
        <f>G6/'Valeur de base'!$G$4*60</f>
        <v>3720</v>
      </c>
      <c r="N6" s="25">
        <f>I6/'Valeur de base'!$G$5*60</f>
        <v>7200</v>
      </c>
      <c r="O6" s="25">
        <f>K6/'Valeur de base'!$G$6*60</f>
        <v>10380</v>
      </c>
      <c r="P6" s="34">
        <f>'Valeur de base'!$H$2*'Propriétés mercenaire et clic'!C6*60</f>
        <v>900</v>
      </c>
    </row>
    <row r="7" spans="1:16">
      <c r="A7" s="6">
        <f t="shared" si="0"/>
        <v>6</v>
      </c>
      <c r="B7" s="4">
        <f>B6+'Valeur de base'!$F$2</f>
        <v>25</v>
      </c>
      <c r="C7" s="44">
        <f>C6+'Valeur de base'!$D$2</f>
        <v>6</v>
      </c>
      <c r="D7" s="4">
        <f>D6+'Valeur de base'!$F$3</f>
        <v>80</v>
      </c>
      <c r="E7" s="44">
        <f>E6+'Valeur de base'!$D$3</f>
        <v>15</v>
      </c>
      <c r="F7" s="4">
        <f>F6+'Valeur de base'!$F$4</f>
        <v>2600</v>
      </c>
      <c r="G7" s="44">
        <f>G6+'Valeur de base'!$D$4</f>
        <v>72</v>
      </c>
      <c r="H7" s="4">
        <f>H6+'Valeur de base'!$F$5</f>
        <v>9500</v>
      </c>
      <c r="I7" s="44">
        <f>I6+'Valeur de base'!$D$5</f>
        <v>138</v>
      </c>
      <c r="J7" s="4">
        <f>J6+'Valeur de base'!$F$6</f>
        <v>127000</v>
      </c>
      <c r="K7" s="44">
        <f>K6+'Valeur de base'!$D$6</f>
        <v>195</v>
      </c>
      <c r="L7" s="25">
        <f>E7/'Valeur de base'!$G$3*60</f>
        <v>900</v>
      </c>
      <c r="M7" s="25">
        <f>G7/'Valeur de base'!$G$4*60</f>
        <v>4320</v>
      </c>
      <c r="N7" s="25">
        <f>I7/'Valeur de base'!$G$5*60</f>
        <v>8280</v>
      </c>
      <c r="O7" s="25">
        <f>K7/'Valeur de base'!$G$6*60</f>
        <v>11700</v>
      </c>
      <c r="P7" s="34">
        <f>'Valeur de base'!$H$2*'Propriétés mercenaire et clic'!C7*60</f>
        <v>1080</v>
      </c>
    </row>
    <row r="8" spans="1:16">
      <c r="A8" s="6">
        <f t="shared" si="0"/>
        <v>7</v>
      </c>
      <c r="B8" s="4">
        <f>B7+'Valeur de base'!$F$2</f>
        <v>30</v>
      </c>
      <c r="C8" s="44">
        <f>C7+'Valeur de base'!$D$2</f>
        <v>7</v>
      </c>
      <c r="D8" s="4">
        <f>D7+'Valeur de base'!$F$3</f>
        <v>90</v>
      </c>
      <c r="E8" s="44">
        <f>E7+'Valeur de base'!$D$3</f>
        <v>17</v>
      </c>
      <c r="F8" s="4">
        <f>F7+'Valeur de base'!$F$4</f>
        <v>2900</v>
      </c>
      <c r="G8" s="44">
        <f>G7+'Valeur de base'!$D$4</f>
        <v>82</v>
      </c>
      <c r="H8" s="4">
        <f>H7+'Valeur de base'!$F$5</f>
        <v>10300</v>
      </c>
      <c r="I8" s="44">
        <f>I7+'Valeur de base'!$D$5</f>
        <v>156</v>
      </c>
      <c r="J8" s="4">
        <f>J7+'Valeur de base'!$F$6</f>
        <v>128400</v>
      </c>
      <c r="K8" s="44">
        <f>K7+'Valeur de base'!$D$6</f>
        <v>217</v>
      </c>
      <c r="L8" s="25">
        <f>E8/'Valeur de base'!$G$3*60</f>
        <v>1020</v>
      </c>
      <c r="M8" s="25">
        <f>G8/'Valeur de base'!$G$4*60</f>
        <v>4920</v>
      </c>
      <c r="N8" s="25">
        <f>I8/'Valeur de base'!$G$5*60</f>
        <v>9360</v>
      </c>
      <c r="O8" s="25">
        <f>K8/'Valeur de base'!$G$6*60</f>
        <v>13020</v>
      </c>
      <c r="P8" s="34">
        <f>'Valeur de base'!$H$2*'Propriétés mercenaire et clic'!C8*60</f>
        <v>1260</v>
      </c>
    </row>
    <row r="9" spans="1:16">
      <c r="A9" s="6">
        <f t="shared" si="0"/>
        <v>8</v>
      </c>
      <c r="B9" s="4">
        <f>B8+'Valeur de base'!$F$2</f>
        <v>35</v>
      </c>
      <c r="C9" s="44">
        <f>C8+'Valeur de base'!$D$2</f>
        <v>8</v>
      </c>
      <c r="D9" s="4">
        <f>D8+'Valeur de base'!$F$3</f>
        <v>100</v>
      </c>
      <c r="E9" s="44">
        <f>E8+'Valeur de base'!$D$3</f>
        <v>19</v>
      </c>
      <c r="F9" s="4">
        <f>F8+'Valeur de base'!$F$4</f>
        <v>3200</v>
      </c>
      <c r="G9" s="44">
        <f>G8+'Valeur de base'!$D$4</f>
        <v>92</v>
      </c>
      <c r="H9" s="4">
        <f>H8+'Valeur de base'!$F$5</f>
        <v>11100</v>
      </c>
      <c r="I9" s="44">
        <f>I8+'Valeur de base'!$D$5</f>
        <v>174</v>
      </c>
      <c r="J9" s="4">
        <f>J8+'Valeur de base'!$F$6</f>
        <v>129800</v>
      </c>
      <c r="K9" s="44">
        <f>K8+'Valeur de base'!$D$6</f>
        <v>239</v>
      </c>
      <c r="L9" s="25">
        <f>E9/'Valeur de base'!$G$3*60</f>
        <v>1140</v>
      </c>
      <c r="M9" s="25">
        <f>G9/'Valeur de base'!$G$4*60</f>
        <v>5520</v>
      </c>
      <c r="N9" s="25">
        <f>I9/'Valeur de base'!$G$5*60</f>
        <v>10440</v>
      </c>
      <c r="O9" s="25">
        <f>K9/'Valeur de base'!$G$6*60</f>
        <v>14340</v>
      </c>
      <c r="P9" s="34">
        <f>'Valeur de base'!$H$2*'Propriétés mercenaire et clic'!C9*60</f>
        <v>1440</v>
      </c>
    </row>
    <row r="10" spans="1:16">
      <c r="A10" s="6">
        <f t="shared" si="0"/>
        <v>9</v>
      </c>
      <c r="B10" s="4">
        <f>B9+'Valeur de base'!$F$2</f>
        <v>40</v>
      </c>
      <c r="C10" s="44">
        <f>C9+'Valeur de base'!$D$2</f>
        <v>9</v>
      </c>
      <c r="D10" s="4">
        <f>D9+'Valeur de base'!$F$3</f>
        <v>110</v>
      </c>
      <c r="E10" s="44">
        <f>E9+'Valeur de base'!$D$3</f>
        <v>21</v>
      </c>
      <c r="F10" s="4">
        <f>F9+'Valeur de base'!$F$4</f>
        <v>3500</v>
      </c>
      <c r="G10" s="44">
        <f>G9+'Valeur de base'!$D$4</f>
        <v>102</v>
      </c>
      <c r="H10" s="4">
        <f>H9+'Valeur de base'!$F$5</f>
        <v>11900</v>
      </c>
      <c r="I10" s="44">
        <f>I9+'Valeur de base'!$D$5</f>
        <v>192</v>
      </c>
      <c r="J10" s="4">
        <f>J9+'Valeur de base'!$F$6</f>
        <v>131200</v>
      </c>
      <c r="K10" s="44">
        <f>K9+'Valeur de base'!$D$6</f>
        <v>261</v>
      </c>
      <c r="L10" s="25">
        <f>E10/'Valeur de base'!$G$3*60</f>
        <v>1260</v>
      </c>
      <c r="M10" s="25">
        <f>G10/'Valeur de base'!$G$4*60</f>
        <v>6120</v>
      </c>
      <c r="N10" s="25">
        <f>I10/'Valeur de base'!$G$5*60</f>
        <v>11520</v>
      </c>
      <c r="O10" s="25">
        <f>K10/'Valeur de base'!$G$6*60</f>
        <v>15660</v>
      </c>
      <c r="P10" s="34">
        <f>'Valeur de base'!$H$2*'Propriétés mercenaire et clic'!C10*60</f>
        <v>1620</v>
      </c>
    </row>
    <row r="11" spans="1:16">
      <c r="A11" s="6">
        <f t="shared" si="0"/>
        <v>10</v>
      </c>
      <c r="B11" s="4">
        <f>B10+'Valeur de base'!$F$2</f>
        <v>45</v>
      </c>
      <c r="C11" s="44">
        <f>C10+'Valeur de base'!$D$2</f>
        <v>10</v>
      </c>
      <c r="D11" s="4">
        <f>D10+'Valeur de base'!$F$3</f>
        <v>120</v>
      </c>
      <c r="E11" s="44">
        <f>E10+'Valeur de base'!$D$3</f>
        <v>23</v>
      </c>
      <c r="F11" s="4">
        <f>F10+'Valeur de base'!$F$4</f>
        <v>3800</v>
      </c>
      <c r="G11" s="44">
        <f>G10+'Valeur de base'!$D$4</f>
        <v>112</v>
      </c>
      <c r="H11" s="4">
        <f>H10+'Valeur de base'!$F$5</f>
        <v>12700</v>
      </c>
      <c r="I11" s="44">
        <f>I10+'Valeur de base'!$D$5</f>
        <v>210</v>
      </c>
      <c r="J11" s="4">
        <f>J10+'Valeur de base'!$F$6</f>
        <v>132600</v>
      </c>
      <c r="K11" s="44">
        <f>K10+'Valeur de base'!$D$6</f>
        <v>283</v>
      </c>
      <c r="L11" s="25">
        <f>E11/'Valeur de base'!$G$3*60</f>
        <v>1380</v>
      </c>
      <c r="M11" s="25">
        <f>G11/'Valeur de base'!$G$4*60</f>
        <v>6720</v>
      </c>
      <c r="N11" s="25">
        <f>I11/'Valeur de base'!$G$5*60</f>
        <v>12600</v>
      </c>
      <c r="O11" s="25">
        <f>K11/'Valeur de base'!$G$6*60</f>
        <v>16980</v>
      </c>
      <c r="P11" s="34">
        <f>'Valeur de base'!$H$2*'Propriétés mercenaire et clic'!C11*60</f>
        <v>1800</v>
      </c>
    </row>
    <row r="12" spans="1:16">
      <c r="A12" s="6">
        <f t="shared" si="0"/>
        <v>11</v>
      </c>
      <c r="B12" s="4">
        <f>B11+'Valeur de base'!$F$2</f>
        <v>50</v>
      </c>
      <c r="C12" s="44">
        <f>C11+'Valeur de base'!$D$2</f>
        <v>11</v>
      </c>
      <c r="D12" s="4">
        <f>D11+'Valeur de base'!$F$3</f>
        <v>130</v>
      </c>
      <c r="E12" s="44">
        <f>E11+'Valeur de base'!$D$3</f>
        <v>25</v>
      </c>
      <c r="F12" s="4">
        <f>F11+'Valeur de base'!$F$4</f>
        <v>4100</v>
      </c>
      <c r="G12" s="44">
        <f>G11+'Valeur de base'!$D$4</f>
        <v>122</v>
      </c>
      <c r="H12" s="4">
        <f>H11+'Valeur de base'!$F$5</f>
        <v>13500</v>
      </c>
      <c r="I12" s="44">
        <f>I11+'Valeur de base'!$D$5</f>
        <v>228</v>
      </c>
      <c r="J12" s="4">
        <f>J11+'Valeur de base'!$F$6</f>
        <v>134000</v>
      </c>
      <c r="K12" s="44">
        <f>K11+'Valeur de base'!$D$6</f>
        <v>305</v>
      </c>
      <c r="L12" s="25">
        <f>E12/'Valeur de base'!$G$3*60</f>
        <v>1500</v>
      </c>
      <c r="M12" s="25">
        <f>G12/'Valeur de base'!$G$4*60</f>
        <v>7320</v>
      </c>
      <c r="N12" s="25">
        <f>I12/'Valeur de base'!$G$5*60</f>
        <v>13680</v>
      </c>
      <c r="O12" s="25">
        <f>K12/'Valeur de base'!$G$6*60</f>
        <v>18300</v>
      </c>
      <c r="P12" s="34">
        <f>'Valeur de base'!$H$2*'Propriétés mercenaire et clic'!C12*60</f>
        <v>1980</v>
      </c>
    </row>
    <row r="13" spans="1:16">
      <c r="A13" s="6">
        <f t="shared" si="0"/>
        <v>12</v>
      </c>
      <c r="B13" s="4">
        <f>B12+'Valeur de base'!$F$2</f>
        <v>55</v>
      </c>
      <c r="C13" s="44">
        <f>C12+'Valeur de base'!$D$2</f>
        <v>12</v>
      </c>
      <c r="D13" s="4">
        <f>D12+'Valeur de base'!$F$3</f>
        <v>140</v>
      </c>
      <c r="E13" s="44">
        <f>E12+'Valeur de base'!$D$3</f>
        <v>27</v>
      </c>
      <c r="F13" s="4">
        <f>F12+'Valeur de base'!$F$4</f>
        <v>4400</v>
      </c>
      <c r="G13" s="44">
        <f>G12+'Valeur de base'!$D$4</f>
        <v>132</v>
      </c>
      <c r="H13" s="4">
        <f>H12+'Valeur de base'!$F$5</f>
        <v>14300</v>
      </c>
      <c r="I13" s="44">
        <f>I12+'Valeur de base'!$D$5</f>
        <v>246</v>
      </c>
      <c r="J13" s="4">
        <f>J12+'Valeur de base'!$F$6</f>
        <v>135400</v>
      </c>
      <c r="K13" s="44">
        <f>K12+'Valeur de base'!$D$6</f>
        <v>327</v>
      </c>
      <c r="L13" s="25">
        <f>E13/'Valeur de base'!$G$3*60</f>
        <v>1620</v>
      </c>
      <c r="M13" s="25">
        <f>G13/'Valeur de base'!$G$4*60</f>
        <v>7920</v>
      </c>
      <c r="N13" s="25">
        <f>I13/'Valeur de base'!$G$5*60</f>
        <v>14760</v>
      </c>
      <c r="O13" s="25">
        <f>K13/'Valeur de base'!$G$6*60</f>
        <v>19620</v>
      </c>
      <c r="P13" s="34">
        <f>'Valeur de base'!$H$2*'Propriétés mercenaire et clic'!C13*60</f>
        <v>2160</v>
      </c>
    </row>
    <row r="14" spans="1:16">
      <c r="A14" s="6">
        <f t="shared" si="0"/>
        <v>13</v>
      </c>
      <c r="B14" s="4">
        <f>B13+'Valeur de base'!$F$2</f>
        <v>60</v>
      </c>
      <c r="C14" s="44">
        <f>C13+'Valeur de base'!$D$2</f>
        <v>13</v>
      </c>
      <c r="D14" s="4">
        <f>D13+'Valeur de base'!$F$3</f>
        <v>150</v>
      </c>
      <c r="E14" s="44">
        <f>E13+'Valeur de base'!$D$3</f>
        <v>29</v>
      </c>
      <c r="F14" s="4">
        <f>F13+'Valeur de base'!$F$4</f>
        <v>4700</v>
      </c>
      <c r="G14" s="44">
        <f>G13+'Valeur de base'!$D$4</f>
        <v>142</v>
      </c>
      <c r="H14" s="4">
        <f>H13+'Valeur de base'!$F$5</f>
        <v>15100</v>
      </c>
      <c r="I14" s="44">
        <f>I13+'Valeur de base'!$D$5</f>
        <v>264</v>
      </c>
      <c r="J14" s="4">
        <f>J13+'Valeur de base'!$F$6</f>
        <v>136800</v>
      </c>
      <c r="K14" s="44">
        <f>K13+'Valeur de base'!$D$6</f>
        <v>349</v>
      </c>
      <c r="L14" s="25">
        <f>E14/'Valeur de base'!$G$3*60</f>
        <v>1740</v>
      </c>
      <c r="M14" s="25">
        <f>G14/'Valeur de base'!$G$4*60</f>
        <v>8520</v>
      </c>
      <c r="N14" s="25">
        <f>I14/'Valeur de base'!$G$5*60</f>
        <v>15840</v>
      </c>
      <c r="O14" s="25">
        <f>K14/'Valeur de base'!$G$6*60</f>
        <v>20940</v>
      </c>
      <c r="P14" s="34">
        <f>'Valeur de base'!$H$2*'Propriétés mercenaire et clic'!C14*60</f>
        <v>2340</v>
      </c>
    </row>
    <row r="15" spans="1:16">
      <c r="A15" s="6">
        <f t="shared" si="0"/>
        <v>14</v>
      </c>
      <c r="B15" s="4">
        <f>B14+'Valeur de base'!$F$2</f>
        <v>65</v>
      </c>
      <c r="C15" s="44">
        <f>C14+'Valeur de base'!$D$2</f>
        <v>14</v>
      </c>
      <c r="D15" s="4">
        <f>D14+'Valeur de base'!$F$3</f>
        <v>160</v>
      </c>
      <c r="E15" s="44">
        <f>E14+'Valeur de base'!$D$3</f>
        <v>31</v>
      </c>
      <c r="F15" s="4">
        <f>F14+'Valeur de base'!$F$4</f>
        <v>5000</v>
      </c>
      <c r="G15" s="44">
        <f>G14+'Valeur de base'!$D$4</f>
        <v>152</v>
      </c>
      <c r="H15" s="4">
        <f>H14+'Valeur de base'!$F$5</f>
        <v>15900</v>
      </c>
      <c r="I15" s="44">
        <f>I14+'Valeur de base'!$D$5</f>
        <v>282</v>
      </c>
      <c r="J15" s="4">
        <f>J14+'Valeur de base'!$F$6</f>
        <v>138200</v>
      </c>
      <c r="K15" s="44">
        <f>K14+'Valeur de base'!$D$6</f>
        <v>371</v>
      </c>
      <c r="L15" s="25">
        <f>E15/'Valeur de base'!$G$3*60</f>
        <v>1860</v>
      </c>
      <c r="M15" s="25">
        <f>G15/'Valeur de base'!$G$4*60</f>
        <v>9120</v>
      </c>
      <c r="N15" s="25">
        <f>I15/'Valeur de base'!$G$5*60</f>
        <v>16920</v>
      </c>
      <c r="O15" s="25">
        <f>K15/'Valeur de base'!$G$6*60</f>
        <v>22260</v>
      </c>
      <c r="P15" s="34">
        <f>'Valeur de base'!$H$2*'Propriétés mercenaire et clic'!C15*60</f>
        <v>2520</v>
      </c>
    </row>
    <row r="16" spans="1:16">
      <c r="A16" s="6">
        <f t="shared" si="0"/>
        <v>15</v>
      </c>
      <c r="B16" s="4">
        <f>B15+'Valeur de base'!$F$2</f>
        <v>70</v>
      </c>
      <c r="C16" s="44">
        <f>C15+'Valeur de base'!$D$2</f>
        <v>15</v>
      </c>
      <c r="D16" s="4">
        <f>D15+'Valeur de base'!$F$3</f>
        <v>170</v>
      </c>
      <c r="E16" s="44">
        <f>E15+'Valeur de base'!$D$3</f>
        <v>33</v>
      </c>
      <c r="F16" s="4">
        <f>F15+'Valeur de base'!$F$4</f>
        <v>5300</v>
      </c>
      <c r="G16" s="44">
        <f>G15+'Valeur de base'!$D$4</f>
        <v>162</v>
      </c>
      <c r="H16" s="4">
        <f>H15+'Valeur de base'!$F$5</f>
        <v>16700</v>
      </c>
      <c r="I16" s="44">
        <f>I15+'Valeur de base'!$D$5</f>
        <v>300</v>
      </c>
      <c r="J16" s="4">
        <f>J15+'Valeur de base'!$F$6</f>
        <v>139600</v>
      </c>
      <c r="K16" s="44">
        <f>K15+'Valeur de base'!$D$6</f>
        <v>393</v>
      </c>
      <c r="L16" s="25">
        <f>E16/'Valeur de base'!$G$3*60</f>
        <v>1980</v>
      </c>
      <c r="M16" s="25">
        <f>G16/'Valeur de base'!$G$4*60</f>
        <v>9720</v>
      </c>
      <c r="N16" s="25">
        <f>I16/'Valeur de base'!$G$5*60</f>
        <v>18000</v>
      </c>
      <c r="O16" s="25">
        <f>K16/'Valeur de base'!$G$6*60</f>
        <v>23580</v>
      </c>
      <c r="P16" s="34">
        <f>'Valeur de base'!$H$2*'Propriétés mercenaire et clic'!C16*60</f>
        <v>2700</v>
      </c>
    </row>
    <row r="17" spans="1:16">
      <c r="A17" s="6">
        <f t="shared" si="0"/>
        <v>16</v>
      </c>
      <c r="B17" s="4">
        <f>B16+'Valeur de base'!$F$2</f>
        <v>75</v>
      </c>
      <c r="C17" s="44">
        <f>C16+'Valeur de base'!$D$2</f>
        <v>16</v>
      </c>
      <c r="D17" s="4">
        <f>D16+'Valeur de base'!$F$3</f>
        <v>180</v>
      </c>
      <c r="E17" s="44">
        <f>E16+'Valeur de base'!$D$3</f>
        <v>35</v>
      </c>
      <c r="F17" s="4">
        <f>F16+'Valeur de base'!$F$4</f>
        <v>5600</v>
      </c>
      <c r="G17" s="44">
        <f>G16+'Valeur de base'!$D$4</f>
        <v>172</v>
      </c>
      <c r="H17" s="4">
        <f>H16+'Valeur de base'!$F$5</f>
        <v>17500</v>
      </c>
      <c r="I17" s="44">
        <f>I16+'Valeur de base'!$D$5</f>
        <v>318</v>
      </c>
      <c r="J17" s="4">
        <f>J16+'Valeur de base'!$F$6</f>
        <v>141000</v>
      </c>
      <c r="K17" s="44">
        <f>K16+'Valeur de base'!$D$6</f>
        <v>415</v>
      </c>
      <c r="L17" s="25">
        <f>E17/'Valeur de base'!$G$3*60</f>
        <v>2100</v>
      </c>
      <c r="M17" s="25">
        <f>G17/'Valeur de base'!$G$4*60</f>
        <v>10320</v>
      </c>
      <c r="N17" s="25">
        <f>I17/'Valeur de base'!$G$5*60</f>
        <v>19080</v>
      </c>
      <c r="O17" s="25">
        <f>K17/'Valeur de base'!$G$6*60</f>
        <v>24900</v>
      </c>
      <c r="P17" s="34">
        <f>'Valeur de base'!$H$2*'Propriétés mercenaire et clic'!C17*60</f>
        <v>2880</v>
      </c>
    </row>
    <row r="18" spans="1:16">
      <c r="A18" s="6">
        <f t="shared" si="0"/>
        <v>17</v>
      </c>
      <c r="B18" s="4">
        <f>B17+'Valeur de base'!$F$2</f>
        <v>80</v>
      </c>
      <c r="C18" s="44">
        <f>C17+'Valeur de base'!$D$2</f>
        <v>17</v>
      </c>
      <c r="D18" s="4">
        <f>D17+'Valeur de base'!$F$3</f>
        <v>190</v>
      </c>
      <c r="E18" s="44">
        <f>E17+'Valeur de base'!$D$3</f>
        <v>37</v>
      </c>
      <c r="F18" s="4">
        <f>F17+'Valeur de base'!$F$4</f>
        <v>5900</v>
      </c>
      <c r="G18" s="44">
        <f>G17+'Valeur de base'!$D$4</f>
        <v>182</v>
      </c>
      <c r="H18" s="4">
        <f>H17+'Valeur de base'!$F$5</f>
        <v>18300</v>
      </c>
      <c r="I18" s="44">
        <f>I17+'Valeur de base'!$D$5</f>
        <v>336</v>
      </c>
      <c r="J18" s="4">
        <f>J17+'Valeur de base'!$F$6</f>
        <v>142400</v>
      </c>
      <c r="K18" s="44">
        <f>K17+'Valeur de base'!$D$6</f>
        <v>437</v>
      </c>
      <c r="L18" s="25">
        <f>E18/'Valeur de base'!$G$3*60</f>
        <v>2220</v>
      </c>
      <c r="M18" s="25">
        <f>G18/'Valeur de base'!$G$4*60</f>
        <v>10920</v>
      </c>
      <c r="N18" s="25">
        <f>I18/'Valeur de base'!$G$5*60</f>
        <v>20160</v>
      </c>
      <c r="O18" s="25">
        <f>K18/'Valeur de base'!$G$6*60</f>
        <v>26220</v>
      </c>
      <c r="P18" s="34">
        <f>'Valeur de base'!$H$2*'Propriétés mercenaire et clic'!C18*60</f>
        <v>3060</v>
      </c>
    </row>
    <row r="19" spans="1:16">
      <c r="A19" s="6">
        <f t="shared" si="0"/>
        <v>18</v>
      </c>
      <c r="B19" s="4">
        <f>B18+'Valeur de base'!$F$2</f>
        <v>85</v>
      </c>
      <c r="C19" s="44">
        <f>C18+'Valeur de base'!$D$2</f>
        <v>18</v>
      </c>
      <c r="D19" s="4">
        <f>D18+'Valeur de base'!$F$3</f>
        <v>200</v>
      </c>
      <c r="E19" s="44">
        <f>E18+'Valeur de base'!$D$3</f>
        <v>39</v>
      </c>
      <c r="F19" s="4">
        <f>F18+'Valeur de base'!$F$4</f>
        <v>6200</v>
      </c>
      <c r="G19" s="44">
        <f>G18+'Valeur de base'!$D$4</f>
        <v>192</v>
      </c>
      <c r="H19" s="4">
        <f>H18+'Valeur de base'!$F$5</f>
        <v>19100</v>
      </c>
      <c r="I19" s="44">
        <f>I18+'Valeur de base'!$D$5</f>
        <v>354</v>
      </c>
      <c r="J19" s="4">
        <f>J18+'Valeur de base'!$F$6</f>
        <v>143800</v>
      </c>
      <c r="K19" s="44">
        <f>K18+'Valeur de base'!$D$6</f>
        <v>459</v>
      </c>
      <c r="L19" s="25">
        <f>E19/'Valeur de base'!$G$3*60</f>
        <v>2340</v>
      </c>
      <c r="M19" s="25">
        <f>G19/'Valeur de base'!$G$4*60</f>
        <v>11520</v>
      </c>
      <c r="N19" s="25">
        <f>I19/'Valeur de base'!$G$5*60</f>
        <v>21240</v>
      </c>
      <c r="O19" s="25">
        <f>K19/'Valeur de base'!$G$6*60</f>
        <v>27540</v>
      </c>
      <c r="P19" s="34">
        <f>'Valeur de base'!$H$2*'Propriétés mercenaire et clic'!C19*60</f>
        <v>3240</v>
      </c>
    </row>
    <row r="20" spans="1:16">
      <c r="A20" s="6">
        <f t="shared" si="0"/>
        <v>19</v>
      </c>
      <c r="B20" s="4">
        <f>B19+'Valeur de base'!$F$2</f>
        <v>90</v>
      </c>
      <c r="C20" s="44">
        <f>C19+'Valeur de base'!$D$2</f>
        <v>19</v>
      </c>
      <c r="D20" s="4">
        <f>D19+'Valeur de base'!$F$3</f>
        <v>210</v>
      </c>
      <c r="E20" s="44">
        <f>E19+'Valeur de base'!$D$3</f>
        <v>41</v>
      </c>
      <c r="F20" s="4">
        <f>F19+'Valeur de base'!$F$4</f>
        <v>6500</v>
      </c>
      <c r="G20" s="44">
        <f>G19+'Valeur de base'!$D$4</f>
        <v>202</v>
      </c>
      <c r="H20" s="4">
        <f>H19+'Valeur de base'!$F$5</f>
        <v>19900</v>
      </c>
      <c r="I20" s="44">
        <f>I19+'Valeur de base'!$D$5</f>
        <v>372</v>
      </c>
      <c r="J20" s="4">
        <f>J19+'Valeur de base'!$F$6</f>
        <v>145200</v>
      </c>
      <c r="K20" s="44">
        <f>K19+'Valeur de base'!$D$6</f>
        <v>481</v>
      </c>
      <c r="L20" s="25">
        <f>E20/'Valeur de base'!$G$3*60</f>
        <v>2460</v>
      </c>
      <c r="M20" s="25">
        <f>G20/'Valeur de base'!$G$4*60</f>
        <v>12120</v>
      </c>
      <c r="N20" s="25">
        <f>I20/'Valeur de base'!$G$5*60</f>
        <v>22320</v>
      </c>
      <c r="O20" s="25">
        <f>K20/'Valeur de base'!$G$6*60</f>
        <v>28860</v>
      </c>
      <c r="P20" s="34">
        <f>'Valeur de base'!$H$2*'Propriétés mercenaire et clic'!C20*60</f>
        <v>3420</v>
      </c>
    </row>
    <row r="21" spans="1:16">
      <c r="A21" s="6">
        <f t="shared" si="0"/>
        <v>20</v>
      </c>
      <c r="B21" s="4">
        <f>B20+'Valeur de base'!$F$2</f>
        <v>95</v>
      </c>
      <c r="C21" s="44">
        <f>C20+'Valeur de base'!$D$2</f>
        <v>20</v>
      </c>
      <c r="D21" s="4">
        <f>D20+'Valeur de base'!$F$3</f>
        <v>220</v>
      </c>
      <c r="E21" s="44">
        <f>E20+'Valeur de base'!$D$3</f>
        <v>43</v>
      </c>
      <c r="F21" s="4">
        <f>F20+'Valeur de base'!$F$4</f>
        <v>6800</v>
      </c>
      <c r="G21" s="44">
        <f>G20+'Valeur de base'!$D$4</f>
        <v>212</v>
      </c>
      <c r="H21" s="4">
        <f>H20+'Valeur de base'!$F$5</f>
        <v>20700</v>
      </c>
      <c r="I21" s="44">
        <f>I20+'Valeur de base'!$D$5</f>
        <v>390</v>
      </c>
      <c r="J21" s="4">
        <f>J20+'Valeur de base'!$F$6</f>
        <v>146600</v>
      </c>
      <c r="K21" s="44">
        <f>K20+'Valeur de base'!$D$6</f>
        <v>503</v>
      </c>
      <c r="L21" s="25">
        <f>E21/'Valeur de base'!$G$3*60</f>
        <v>2580</v>
      </c>
      <c r="M21" s="25">
        <f>G21/'Valeur de base'!$G$4*60</f>
        <v>12720</v>
      </c>
      <c r="N21" s="25">
        <f>I21/'Valeur de base'!$G$5*60</f>
        <v>23400</v>
      </c>
      <c r="O21" s="25">
        <f>K21/'Valeur de base'!$G$6*60</f>
        <v>30180</v>
      </c>
      <c r="P21" s="34">
        <f>'Valeur de base'!$H$2*'Propriétés mercenaire et clic'!C21*60</f>
        <v>3600</v>
      </c>
    </row>
    <row r="22" spans="1:16">
      <c r="A22" s="6">
        <f t="shared" si="0"/>
        <v>21</v>
      </c>
      <c r="B22" s="4">
        <f>B21+'Valeur de base'!$F$2</f>
        <v>100</v>
      </c>
      <c r="C22" s="44">
        <f>C21+'Valeur de base'!$D$2</f>
        <v>21</v>
      </c>
      <c r="D22" s="4">
        <f>D21+'Valeur de base'!$F$3</f>
        <v>230</v>
      </c>
      <c r="E22" s="44">
        <f>E21+'Valeur de base'!$D$3</f>
        <v>45</v>
      </c>
      <c r="F22" s="4">
        <f>F21+'Valeur de base'!$F$4</f>
        <v>7100</v>
      </c>
      <c r="G22" s="44">
        <f>G21+'Valeur de base'!$D$4</f>
        <v>222</v>
      </c>
      <c r="H22" s="4">
        <f>H21+'Valeur de base'!$F$5</f>
        <v>21500</v>
      </c>
      <c r="I22" s="44">
        <f>I21+'Valeur de base'!$D$5</f>
        <v>408</v>
      </c>
      <c r="J22" s="4">
        <f>J21+'Valeur de base'!$F$6</f>
        <v>148000</v>
      </c>
      <c r="K22" s="44">
        <f>K21+'Valeur de base'!$D$6</f>
        <v>525</v>
      </c>
      <c r="L22" s="25">
        <f>E22/'Valeur de base'!$G$3*60</f>
        <v>2700</v>
      </c>
      <c r="M22" s="25">
        <f>G22/'Valeur de base'!$G$4*60</f>
        <v>13320</v>
      </c>
      <c r="N22" s="25">
        <f>I22/'Valeur de base'!$G$5*60</f>
        <v>24480</v>
      </c>
      <c r="O22" s="25">
        <f>K22/'Valeur de base'!$G$6*60</f>
        <v>31500</v>
      </c>
      <c r="P22" s="34">
        <f>'Valeur de base'!$H$2*'Propriétés mercenaire et clic'!C22*60</f>
        <v>3780</v>
      </c>
    </row>
    <row r="23" spans="1:16">
      <c r="A23" s="6">
        <f t="shared" si="0"/>
        <v>22</v>
      </c>
      <c r="B23" s="4">
        <f>B22+'Valeur de base'!$F$2</f>
        <v>105</v>
      </c>
      <c r="C23" s="44">
        <f>C22+'Valeur de base'!$D$2</f>
        <v>22</v>
      </c>
      <c r="D23" s="4">
        <f>D22+'Valeur de base'!$F$3</f>
        <v>240</v>
      </c>
      <c r="E23" s="44">
        <f>E22+'Valeur de base'!$D$3</f>
        <v>47</v>
      </c>
      <c r="F23" s="4">
        <f>F22+'Valeur de base'!$F$4</f>
        <v>7400</v>
      </c>
      <c r="G23" s="44">
        <f>G22+'Valeur de base'!$D$4</f>
        <v>232</v>
      </c>
      <c r="H23" s="4">
        <f>H22+'Valeur de base'!$F$5</f>
        <v>22300</v>
      </c>
      <c r="I23" s="44">
        <f>I22+'Valeur de base'!$D$5</f>
        <v>426</v>
      </c>
      <c r="J23" s="4">
        <f>J22+'Valeur de base'!$F$6</f>
        <v>149400</v>
      </c>
      <c r="K23" s="44">
        <f>K22+'Valeur de base'!$D$6</f>
        <v>547</v>
      </c>
      <c r="L23" s="25">
        <f>E23/'Valeur de base'!$G$3*60</f>
        <v>2820</v>
      </c>
      <c r="M23" s="25">
        <f>G23/'Valeur de base'!$G$4*60</f>
        <v>13920</v>
      </c>
      <c r="N23" s="25">
        <f>I23/'Valeur de base'!$G$5*60</f>
        <v>25560</v>
      </c>
      <c r="O23" s="25">
        <f>K23/'Valeur de base'!$G$6*60</f>
        <v>32820</v>
      </c>
      <c r="P23" s="34">
        <f>'Valeur de base'!$H$2*'Propriétés mercenaire et clic'!C23*60</f>
        <v>3960</v>
      </c>
    </row>
    <row r="24" spans="1:16">
      <c r="A24" s="6">
        <f t="shared" si="0"/>
        <v>23</v>
      </c>
      <c r="B24" s="4">
        <f>B23+'Valeur de base'!$F$2</f>
        <v>110</v>
      </c>
      <c r="C24" s="44">
        <f>C23+'Valeur de base'!$D$2</f>
        <v>23</v>
      </c>
      <c r="D24" s="4">
        <f>D23+'Valeur de base'!$F$3</f>
        <v>250</v>
      </c>
      <c r="E24" s="44">
        <f>E23+'Valeur de base'!$D$3</f>
        <v>49</v>
      </c>
      <c r="F24" s="4">
        <f>F23+'Valeur de base'!$F$4</f>
        <v>7700</v>
      </c>
      <c r="G24" s="44">
        <f>G23+'Valeur de base'!$D$4</f>
        <v>242</v>
      </c>
      <c r="H24" s="4">
        <f>H23+'Valeur de base'!$F$5</f>
        <v>23100</v>
      </c>
      <c r="I24" s="44">
        <f>I23+'Valeur de base'!$D$5</f>
        <v>444</v>
      </c>
      <c r="J24" s="4">
        <f>J23+'Valeur de base'!$F$6</f>
        <v>150800</v>
      </c>
      <c r="K24" s="44">
        <f>K23+'Valeur de base'!$D$6</f>
        <v>569</v>
      </c>
      <c r="L24" s="25">
        <f>E24/'Valeur de base'!$G$3*60</f>
        <v>2940</v>
      </c>
      <c r="M24" s="25">
        <f>G24/'Valeur de base'!$G$4*60</f>
        <v>14520</v>
      </c>
      <c r="N24" s="25">
        <f>I24/'Valeur de base'!$G$5*60</f>
        <v>26640</v>
      </c>
      <c r="O24" s="25">
        <f>K24/'Valeur de base'!$G$6*60</f>
        <v>34140</v>
      </c>
      <c r="P24" s="34">
        <f>'Valeur de base'!$H$2*'Propriétés mercenaire et clic'!C24*60</f>
        <v>4140</v>
      </c>
    </row>
    <row r="25" spans="1:16">
      <c r="A25" s="6">
        <f t="shared" si="0"/>
        <v>24</v>
      </c>
      <c r="B25" s="4">
        <f>B24+'Valeur de base'!$F$2</f>
        <v>115</v>
      </c>
      <c r="C25" s="44">
        <f>C24+'Valeur de base'!$D$2</f>
        <v>24</v>
      </c>
      <c r="D25" s="4">
        <f>D24+'Valeur de base'!$F$3</f>
        <v>260</v>
      </c>
      <c r="E25" s="44">
        <f>E24+'Valeur de base'!$D$3</f>
        <v>51</v>
      </c>
      <c r="F25" s="4">
        <f>F24+'Valeur de base'!$F$4</f>
        <v>8000</v>
      </c>
      <c r="G25" s="44">
        <f>G24+'Valeur de base'!$D$4</f>
        <v>252</v>
      </c>
      <c r="H25" s="4">
        <f>H24+'Valeur de base'!$F$5</f>
        <v>23900</v>
      </c>
      <c r="I25" s="44">
        <f>I24+'Valeur de base'!$D$5</f>
        <v>462</v>
      </c>
      <c r="J25" s="4">
        <f>J24+'Valeur de base'!$F$6</f>
        <v>152200</v>
      </c>
      <c r="K25" s="44">
        <f>K24+'Valeur de base'!$D$6</f>
        <v>591</v>
      </c>
      <c r="L25" s="25">
        <f>E25/'Valeur de base'!$G$3*60</f>
        <v>3060</v>
      </c>
      <c r="M25" s="25">
        <f>G25/'Valeur de base'!$G$4*60</f>
        <v>15120</v>
      </c>
      <c r="N25" s="25">
        <f>I25/'Valeur de base'!$G$5*60</f>
        <v>27720</v>
      </c>
      <c r="O25" s="25">
        <f>K25/'Valeur de base'!$G$6*60</f>
        <v>35460</v>
      </c>
      <c r="P25" s="34">
        <f>'Valeur de base'!$H$2*'Propriétés mercenaire et clic'!C25*60</f>
        <v>4320</v>
      </c>
    </row>
    <row r="26" spans="1:16">
      <c r="A26" s="6">
        <f t="shared" si="0"/>
        <v>25</v>
      </c>
      <c r="B26" s="4">
        <f>B25+'Valeur de base'!$F$2</f>
        <v>120</v>
      </c>
      <c r="C26" s="44">
        <f>C25+'Valeur de base'!$D$2</f>
        <v>25</v>
      </c>
      <c r="D26" s="4">
        <f>D25+'Valeur de base'!$F$3</f>
        <v>270</v>
      </c>
      <c r="E26" s="44">
        <f>E25+'Valeur de base'!$D$3</f>
        <v>53</v>
      </c>
      <c r="F26" s="4">
        <f>F25+'Valeur de base'!$F$4</f>
        <v>8300</v>
      </c>
      <c r="G26" s="44">
        <f>G25+'Valeur de base'!$D$4</f>
        <v>262</v>
      </c>
      <c r="H26" s="4">
        <f>H25+'Valeur de base'!$F$5</f>
        <v>24700</v>
      </c>
      <c r="I26" s="44">
        <f>I25+'Valeur de base'!$D$5</f>
        <v>480</v>
      </c>
      <c r="J26" s="4">
        <f>J25+'Valeur de base'!$F$6</f>
        <v>153600</v>
      </c>
      <c r="K26" s="44">
        <f>K25+'Valeur de base'!$D$6</f>
        <v>613</v>
      </c>
      <c r="L26" s="25">
        <f>E26/'Valeur de base'!$G$3*60</f>
        <v>3180</v>
      </c>
      <c r="M26" s="25">
        <f>G26/'Valeur de base'!$G$4*60</f>
        <v>15720</v>
      </c>
      <c r="N26" s="25">
        <f>I26/'Valeur de base'!$G$5*60</f>
        <v>28800</v>
      </c>
      <c r="O26" s="25">
        <f>K26/'Valeur de base'!$G$6*60</f>
        <v>36780</v>
      </c>
      <c r="P26" s="34">
        <f>'Valeur de base'!$H$2*'Propriétés mercenaire et clic'!C26*60</f>
        <v>4500</v>
      </c>
    </row>
    <row r="27" spans="1:16">
      <c r="A27" s="6">
        <f t="shared" si="0"/>
        <v>26</v>
      </c>
      <c r="B27" s="4">
        <f>B26+'Valeur de base'!$F$2</f>
        <v>125</v>
      </c>
      <c r="C27" s="44">
        <f>C26+'Valeur de base'!$D$2</f>
        <v>26</v>
      </c>
      <c r="D27" s="4">
        <f>D26+'Valeur de base'!$F$3</f>
        <v>280</v>
      </c>
      <c r="E27" s="44">
        <f>E26+'Valeur de base'!$D$3</f>
        <v>55</v>
      </c>
      <c r="F27" s="4">
        <f>F26+'Valeur de base'!$F$4</f>
        <v>8600</v>
      </c>
      <c r="G27" s="44">
        <f>G26+'Valeur de base'!$D$4</f>
        <v>272</v>
      </c>
      <c r="H27" s="4">
        <f>H26+'Valeur de base'!$F$5</f>
        <v>25500</v>
      </c>
      <c r="I27" s="44">
        <f>I26+'Valeur de base'!$D$5</f>
        <v>498</v>
      </c>
      <c r="J27" s="4">
        <f>J26+'Valeur de base'!$F$6</f>
        <v>155000</v>
      </c>
      <c r="K27" s="44">
        <f>K26+'Valeur de base'!$D$6</f>
        <v>635</v>
      </c>
      <c r="L27" s="25">
        <f>E27/'Valeur de base'!$G$3*60</f>
        <v>3300</v>
      </c>
      <c r="M27" s="25">
        <f>G27/'Valeur de base'!$G$4*60</f>
        <v>16320</v>
      </c>
      <c r="N27" s="25">
        <f>I27/'Valeur de base'!$G$5*60</f>
        <v>29880</v>
      </c>
      <c r="O27" s="25">
        <f>K27/'Valeur de base'!$G$6*60</f>
        <v>38100</v>
      </c>
      <c r="P27" s="34">
        <f>'Valeur de base'!$H$2*'Propriétés mercenaire et clic'!C27*60</f>
        <v>4680</v>
      </c>
    </row>
    <row r="28" spans="1:16">
      <c r="A28" s="6">
        <f t="shared" si="0"/>
        <v>27</v>
      </c>
      <c r="B28" s="4">
        <f>B27+'Valeur de base'!$F$2</f>
        <v>130</v>
      </c>
      <c r="C28" s="44">
        <f>C27+'Valeur de base'!$D$2</f>
        <v>27</v>
      </c>
      <c r="D28" s="4">
        <f>D27+'Valeur de base'!$F$3</f>
        <v>290</v>
      </c>
      <c r="E28" s="44">
        <f>E27+'Valeur de base'!$D$3</f>
        <v>57</v>
      </c>
      <c r="F28" s="4">
        <f>F27+'Valeur de base'!$F$4</f>
        <v>8900</v>
      </c>
      <c r="G28" s="44">
        <f>G27+'Valeur de base'!$D$4</f>
        <v>282</v>
      </c>
      <c r="H28" s="4">
        <f>H27+'Valeur de base'!$F$5</f>
        <v>26300</v>
      </c>
      <c r="I28" s="44">
        <f>I27+'Valeur de base'!$D$5</f>
        <v>516</v>
      </c>
      <c r="J28" s="4">
        <f>J27+'Valeur de base'!$F$6</f>
        <v>156400</v>
      </c>
      <c r="K28" s="44">
        <f>K27+'Valeur de base'!$D$6</f>
        <v>657</v>
      </c>
      <c r="L28" s="25">
        <f>E28/'Valeur de base'!$G$3*60</f>
        <v>3420</v>
      </c>
      <c r="M28" s="25">
        <f>G28/'Valeur de base'!$G$4*60</f>
        <v>16920</v>
      </c>
      <c r="N28" s="25">
        <f>I28/'Valeur de base'!$G$5*60</f>
        <v>30960</v>
      </c>
      <c r="O28" s="25">
        <f>K28/'Valeur de base'!$G$6*60</f>
        <v>39420</v>
      </c>
      <c r="P28" s="34">
        <f>'Valeur de base'!$H$2*'Propriétés mercenaire et clic'!C28*60</f>
        <v>4860</v>
      </c>
    </row>
    <row r="29" spans="1:16">
      <c r="A29" s="6">
        <f t="shared" si="0"/>
        <v>28</v>
      </c>
      <c r="B29" s="4">
        <f>B28+'Valeur de base'!$F$2</f>
        <v>135</v>
      </c>
      <c r="C29" s="44">
        <f>C28+'Valeur de base'!$D$2</f>
        <v>28</v>
      </c>
      <c r="D29" s="4">
        <f>D28+'Valeur de base'!$F$3</f>
        <v>300</v>
      </c>
      <c r="E29" s="44">
        <f>E28+'Valeur de base'!$D$3</f>
        <v>59</v>
      </c>
      <c r="F29" s="4">
        <f>F28+'Valeur de base'!$F$4</f>
        <v>9200</v>
      </c>
      <c r="G29" s="44">
        <f>G28+'Valeur de base'!$D$4</f>
        <v>292</v>
      </c>
      <c r="H29" s="4">
        <f>H28+'Valeur de base'!$F$5</f>
        <v>27100</v>
      </c>
      <c r="I29" s="44">
        <f>I28+'Valeur de base'!$D$5</f>
        <v>534</v>
      </c>
      <c r="J29" s="4">
        <f>J28+'Valeur de base'!$F$6</f>
        <v>157800</v>
      </c>
      <c r="K29" s="44">
        <f>K28+'Valeur de base'!$D$6</f>
        <v>679</v>
      </c>
      <c r="L29" s="25">
        <f>E29/'Valeur de base'!$G$3*60</f>
        <v>3540</v>
      </c>
      <c r="M29" s="25">
        <f>G29/'Valeur de base'!$G$4*60</f>
        <v>17520</v>
      </c>
      <c r="N29" s="25">
        <f>I29/'Valeur de base'!$G$5*60</f>
        <v>32040</v>
      </c>
      <c r="O29" s="25">
        <f>K29/'Valeur de base'!$G$6*60</f>
        <v>40740</v>
      </c>
      <c r="P29" s="34">
        <f>'Valeur de base'!$H$2*'Propriétés mercenaire et clic'!C29*60</f>
        <v>5040</v>
      </c>
    </row>
    <row r="30" spans="1:16">
      <c r="A30" s="6">
        <f t="shared" si="0"/>
        <v>29</v>
      </c>
      <c r="B30" s="4">
        <f>B29+'Valeur de base'!$F$2</f>
        <v>140</v>
      </c>
      <c r="C30" s="44">
        <f>C29+'Valeur de base'!$D$2</f>
        <v>29</v>
      </c>
      <c r="D30" s="4">
        <f>D29+'Valeur de base'!$F$3</f>
        <v>310</v>
      </c>
      <c r="E30" s="44">
        <f>E29+'Valeur de base'!$D$3</f>
        <v>61</v>
      </c>
      <c r="F30" s="4">
        <f>F29+'Valeur de base'!$F$4</f>
        <v>9500</v>
      </c>
      <c r="G30" s="44">
        <f>G29+'Valeur de base'!$D$4</f>
        <v>302</v>
      </c>
      <c r="H30" s="4">
        <f>H29+'Valeur de base'!$F$5</f>
        <v>27900</v>
      </c>
      <c r="I30" s="44">
        <f>I29+'Valeur de base'!$D$5</f>
        <v>552</v>
      </c>
      <c r="J30" s="4">
        <f>J29+'Valeur de base'!$F$6</f>
        <v>159200</v>
      </c>
      <c r="K30" s="44">
        <f>K29+'Valeur de base'!$D$6</f>
        <v>701</v>
      </c>
      <c r="L30" s="25">
        <f>E30/'Valeur de base'!$G$3*60</f>
        <v>3660</v>
      </c>
      <c r="M30" s="25">
        <f>G30/'Valeur de base'!$G$4*60</f>
        <v>18120</v>
      </c>
      <c r="N30" s="25">
        <f>I30/'Valeur de base'!$G$5*60</f>
        <v>33120</v>
      </c>
      <c r="O30" s="25">
        <f>K30/'Valeur de base'!$G$6*60</f>
        <v>42060</v>
      </c>
      <c r="P30" s="34">
        <f>'Valeur de base'!$H$2*'Propriétés mercenaire et clic'!C30*60</f>
        <v>5220</v>
      </c>
    </row>
    <row r="31" spans="1:16">
      <c r="A31" s="6">
        <f t="shared" si="0"/>
        <v>30</v>
      </c>
      <c r="B31" s="4">
        <f>B30+'Valeur de base'!$F$2</f>
        <v>145</v>
      </c>
      <c r="C31" s="44">
        <f>C30+'Valeur de base'!$D$2</f>
        <v>30</v>
      </c>
      <c r="D31" s="4">
        <f>D30+'Valeur de base'!$F$3</f>
        <v>320</v>
      </c>
      <c r="E31" s="44">
        <f>E30+'Valeur de base'!$D$3</f>
        <v>63</v>
      </c>
      <c r="F31" s="4">
        <f>F30+'Valeur de base'!$F$4</f>
        <v>9800</v>
      </c>
      <c r="G31" s="44">
        <f>G30+'Valeur de base'!$D$4</f>
        <v>312</v>
      </c>
      <c r="H31" s="4">
        <f>H30+'Valeur de base'!$F$5</f>
        <v>28700</v>
      </c>
      <c r="I31" s="44">
        <f>I30+'Valeur de base'!$D$5</f>
        <v>570</v>
      </c>
      <c r="J31" s="4">
        <f>J30+'Valeur de base'!$F$6</f>
        <v>160600</v>
      </c>
      <c r="K31" s="44">
        <f>K30+'Valeur de base'!$D$6</f>
        <v>723</v>
      </c>
      <c r="L31" s="25">
        <f>E31/'Valeur de base'!$G$3*60</f>
        <v>3780</v>
      </c>
      <c r="M31" s="25">
        <f>G31/'Valeur de base'!$G$4*60</f>
        <v>18720</v>
      </c>
      <c r="N31" s="25">
        <f>I31/'Valeur de base'!$G$5*60</f>
        <v>34200</v>
      </c>
      <c r="O31" s="25">
        <f>K31/'Valeur de base'!$G$6*60</f>
        <v>43380</v>
      </c>
      <c r="P31" s="34">
        <f>'Valeur de base'!$H$2*'Propriétés mercenaire et clic'!C31*60</f>
        <v>5400</v>
      </c>
    </row>
    <row r="32" spans="1:16">
      <c r="A32" s="6">
        <f t="shared" si="0"/>
        <v>31</v>
      </c>
      <c r="B32" s="4">
        <f>B31+'Valeur de base'!$F$2</f>
        <v>150</v>
      </c>
      <c r="C32" s="44">
        <f>C31+'Valeur de base'!$D$2</f>
        <v>31</v>
      </c>
      <c r="D32" s="4">
        <f>D31+'Valeur de base'!$F$3</f>
        <v>330</v>
      </c>
      <c r="E32" s="44">
        <f>E31+'Valeur de base'!$D$3</f>
        <v>65</v>
      </c>
      <c r="F32" s="4">
        <f>F31+'Valeur de base'!$F$4</f>
        <v>10100</v>
      </c>
      <c r="G32" s="44">
        <f>G31+'Valeur de base'!$D$4</f>
        <v>322</v>
      </c>
      <c r="H32" s="4">
        <f>H31+'Valeur de base'!$F$5</f>
        <v>29500</v>
      </c>
      <c r="I32" s="44">
        <f>I31+'Valeur de base'!$D$5</f>
        <v>588</v>
      </c>
      <c r="J32" s="4">
        <f>J31+'Valeur de base'!$F$6</f>
        <v>162000</v>
      </c>
      <c r="K32" s="44">
        <f>K31+'Valeur de base'!$D$6</f>
        <v>745</v>
      </c>
      <c r="L32" s="25">
        <f>E32/'Valeur de base'!$G$3*60</f>
        <v>3900</v>
      </c>
      <c r="M32" s="25">
        <f>G32/'Valeur de base'!$G$4*60</f>
        <v>19320</v>
      </c>
      <c r="N32" s="25">
        <f>I32/'Valeur de base'!$G$5*60</f>
        <v>35280</v>
      </c>
      <c r="O32" s="25">
        <f>K32/'Valeur de base'!$G$6*60</f>
        <v>44700</v>
      </c>
      <c r="P32" s="34">
        <f>'Valeur de base'!$H$2*'Propriétés mercenaire et clic'!C32*60</f>
        <v>5580</v>
      </c>
    </row>
    <row r="33" spans="1:16">
      <c r="A33" s="6">
        <f t="shared" si="0"/>
        <v>32</v>
      </c>
      <c r="B33" s="4">
        <f>B32+'Valeur de base'!$F$2</f>
        <v>155</v>
      </c>
      <c r="C33" s="44">
        <f>C32+'Valeur de base'!$D$2</f>
        <v>32</v>
      </c>
      <c r="D33" s="4">
        <f>D32+'Valeur de base'!$F$3</f>
        <v>340</v>
      </c>
      <c r="E33" s="44">
        <f>E32+'Valeur de base'!$D$3</f>
        <v>67</v>
      </c>
      <c r="F33" s="4">
        <f>F32+'Valeur de base'!$F$4</f>
        <v>10400</v>
      </c>
      <c r="G33" s="44">
        <f>G32+'Valeur de base'!$D$4</f>
        <v>332</v>
      </c>
      <c r="H33" s="4">
        <f>H32+'Valeur de base'!$F$5</f>
        <v>30300</v>
      </c>
      <c r="I33" s="44">
        <f>I32+'Valeur de base'!$D$5</f>
        <v>606</v>
      </c>
      <c r="J33" s="4">
        <f>J32+'Valeur de base'!$F$6</f>
        <v>163400</v>
      </c>
      <c r="K33" s="44">
        <f>K32+'Valeur de base'!$D$6</f>
        <v>767</v>
      </c>
      <c r="L33" s="25">
        <f>E33/'Valeur de base'!$G$3*60</f>
        <v>4020</v>
      </c>
      <c r="M33" s="25">
        <f>G33/'Valeur de base'!$G$4*60</f>
        <v>19920</v>
      </c>
      <c r="N33" s="25">
        <f>I33/'Valeur de base'!$G$5*60</f>
        <v>36360</v>
      </c>
      <c r="O33" s="25">
        <f>K33/'Valeur de base'!$G$6*60</f>
        <v>46020</v>
      </c>
      <c r="P33" s="34">
        <f>'Valeur de base'!$H$2*'Propriétés mercenaire et clic'!C33*60</f>
        <v>5760</v>
      </c>
    </row>
    <row r="34" spans="1:16">
      <c r="A34" s="6">
        <f t="shared" si="0"/>
        <v>33</v>
      </c>
      <c r="B34" s="4">
        <f>B33+'Valeur de base'!$F$2</f>
        <v>160</v>
      </c>
      <c r="C34" s="44">
        <f>C33+'Valeur de base'!$D$2</f>
        <v>33</v>
      </c>
      <c r="D34" s="4">
        <f>D33+'Valeur de base'!$F$3</f>
        <v>350</v>
      </c>
      <c r="E34" s="44">
        <f>E33+'Valeur de base'!$D$3</f>
        <v>69</v>
      </c>
      <c r="F34" s="4">
        <f>F33+'Valeur de base'!$F$4</f>
        <v>10700</v>
      </c>
      <c r="G34" s="44">
        <f>G33+'Valeur de base'!$D$4</f>
        <v>342</v>
      </c>
      <c r="H34" s="4">
        <f>H33+'Valeur de base'!$F$5</f>
        <v>31100</v>
      </c>
      <c r="I34" s="44">
        <f>I33+'Valeur de base'!$D$5</f>
        <v>624</v>
      </c>
      <c r="J34" s="4">
        <f>J33+'Valeur de base'!$F$6</f>
        <v>164800</v>
      </c>
      <c r="K34" s="44">
        <f>K33+'Valeur de base'!$D$6</f>
        <v>789</v>
      </c>
      <c r="L34" s="25">
        <f>E34/'Valeur de base'!$G$3*60</f>
        <v>4140</v>
      </c>
      <c r="M34" s="25">
        <f>G34/'Valeur de base'!$G$4*60</f>
        <v>20520</v>
      </c>
      <c r="N34" s="25">
        <f>I34/'Valeur de base'!$G$5*60</f>
        <v>37440</v>
      </c>
      <c r="O34" s="25">
        <f>K34/'Valeur de base'!$G$6*60</f>
        <v>47340</v>
      </c>
      <c r="P34" s="34">
        <f>'Valeur de base'!$H$2*'Propriétés mercenaire et clic'!C34*60</f>
        <v>5940</v>
      </c>
    </row>
    <row r="35" spans="1:16">
      <c r="A35" s="6">
        <f t="shared" si="0"/>
        <v>34</v>
      </c>
      <c r="B35" s="4">
        <f>B34+'Valeur de base'!$F$2</f>
        <v>165</v>
      </c>
      <c r="C35" s="44">
        <f>C34+'Valeur de base'!$D$2</f>
        <v>34</v>
      </c>
      <c r="D35" s="4">
        <f>D34+'Valeur de base'!$F$3</f>
        <v>360</v>
      </c>
      <c r="E35" s="44">
        <f>E34+'Valeur de base'!$D$3</f>
        <v>71</v>
      </c>
      <c r="F35" s="4">
        <f>F34+'Valeur de base'!$F$4</f>
        <v>11000</v>
      </c>
      <c r="G35" s="44">
        <f>G34+'Valeur de base'!$D$4</f>
        <v>352</v>
      </c>
      <c r="H35" s="4">
        <f>H34+'Valeur de base'!$F$5</f>
        <v>31900</v>
      </c>
      <c r="I35" s="44">
        <f>I34+'Valeur de base'!$D$5</f>
        <v>642</v>
      </c>
      <c r="J35" s="4">
        <f>J34+'Valeur de base'!$F$6</f>
        <v>166200</v>
      </c>
      <c r="K35" s="44">
        <f>K34+'Valeur de base'!$D$6</f>
        <v>811</v>
      </c>
      <c r="L35" s="25">
        <f>E35/'Valeur de base'!$G$3*60</f>
        <v>4260</v>
      </c>
      <c r="M35" s="25">
        <f>G35/'Valeur de base'!$G$4*60</f>
        <v>21120</v>
      </c>
      <c r="N35" s="25">
        <f>I35/'Valeur de base'!$G$5*60</f>
        <v>38520</v>
      </c>
      <c r="O35" s="25">
        <f>K35/'Valeur de base'!$G$6*60</f>
        <v>48660</v>
      </c>
      <c r="P35" s="34">
        <f>'Valeur de base'!$H$2*'Propriétés mercenaire et clic'!C35*60</f>
        <v>6120</v>
      </c>
    </row>
    <row r="36" spans="1:16">
      <c r="A36" s="6">
        <f t="shared" si="0"/>
        <v>35</v>
      </c>
      <c r="B36" s="4">
        <f>B35+'Valeur de base'!$F$2</f>
        <v>170</v>
      </c>
      <c r="C36" s="44">
        <f>C35+'Valeur de base'!$D$2</f>
        <v>35</v>
      </c>
      <c r="D36" s="4">
        <f>D35+'Valeur de base'!$F$3</f>
        <v>370</v>
      </c>
      <c r="E36" s="44">
        <f>E35+'Valeur de base'!$D$3</f>
        <v>73</v>
      </c>
      <c r="F36" s="4">
        <f>F35+'Valeur de base'!$F$4</f>
        <v>11300</v>
      </c>
      <c r="G36" s="44">
        <f>G35+'Valeur de base'!$D$4</f>
        <v>362</v>
      </c>
      <c r="H36" s="4">
        <f>H35+'Valeur de base'!$F$5</f>
        <v>32700</v>
      </c>
      <c r="I36" s="44">
        <f>I35+'Valeur de base'!$D$5</f>
        <v>660</v>
      </c>
      <c r="J36" s="4">
        <f>J35+'Valeur de base'!$F$6</f>
        <v>167600</v>
      </c>
      <c r="K36" s="44">
        <f>K35+'Valeur de base'!$D$6</f>
        <v>833</v>
      </c>
      <c r="L36" s="25">
        <f>E36/'Valeur de base'!$G$3*60</f>
        <v>4380</v>
      </c>
      <c r="M36" s="25">
        <f>G36/'Valeur de base'!$G$4*60</f>
        <v>21720</v>
      </c>
      <c r="N36" s="25">
        <f>I36/'Valeur de base'!$G$5*60</f>
        <v>39600</v>
      </c>
      <c r="O36" s="25">
        <f>K36/'Valeur de base'!$G$6*60</f>
        <v>49980</v>
      </c>
      <c r="P36" s="34">
        <f>'Valeur de base'!$H$2*'Propriétés mercenaire et clic'!C36*60</f>
        <v>6300</v>
      </c>
    </row>
    <row r="37" spans="1:16">
      <c r="A37" s="6">
        <f t="shared" si="0"/>
        <v>36</v>
      </c>
      <c r="B37" s="4">
        <f>B36+'Valeur de base'!$F$2</f>
        <v>175</v>
      </c>
      <c r="C37" s="44">
        <f>C36+'Valeur de base'!$D$2</f>
        <v>36</v>
      </c>
      <c r="D37" s="4">
        <f>D36+'Valeur de base'!$F$3</f>
        <v>380</v>
      </c>
      <c r="E37" s="44">
        <f>E36+'Valeur de base'!$D$3</f>
        <v>75</v>
      </c>
      <c r="F37" s="4">
        <f>F36+'Valeur de base'!$F$4</f>
        <v>11600</v>
      </c>
      <c r="G37" s="44">
        <f>G36+'Valeur de base'!$D$4</f>
        <v>372</v>
      </c>
      <c r="H37" s="4">
        <f>H36+'Valeur de base'!$F$5</f>
        <v>33500</v>
      </c>
      <c r="I37" s="44">
        <f>I36+'Valeur de base'!$D$5</f>
        <v>678</v>
      </c>
      <c r="J37" s="4">
        <f>J36+'Valeur de base'!$F$6</f>
        <v>169000</v>
      </c>
      <c r="K37" s="44">
        <f>K36+'Valeur de base'!$D$6</f>
        <v>855</v>
      </c>
      <c r="L37" s="25">
        <f>E37/'Valeur de base'!$G$3*60</f>
        <v>4500</v>
      </c>
      <c r="M37" s="25">
        <f>G37/'Valeur de base'!$G$4*60</f>
        <v>22320</v>
      </c>
      <c r="N37" s="25">
        <f>I37/'Valeur de base'!$G$5*60</f>
        <v>40680</v>
      </c>
      <c r="O37" s="25">
        <f>K37/'Valeur de base'!$G$6*60</f>
        <v>51300</v>
      </c>
      <c r="P37" s="34">
        <f>'Valeur de base'!$H$2*'Propriétés mercenaire et clic'!C37*60</f>
        <v>6480</v>
      </c>
    </row>
    <row r="38" spans="1:16">
      <c r="A38" s="6">
        <f t="shared" si="0"/>
        <v>37</v>
      </c>
      <c r="B38" s="4">
        <f>B37+'Valeur de base'!$F$2</f>
        <v>180</v>
      </c>
      <c r="C38" s="44">
        <f>C37+'Valeur de base'!$D$2</f>
        <v>37</v>
      </c>
      <c r="D38" s="4">
        <f>D37+'Valeur de base'!$F$3</f>
        <v>390</v>
      </c>
      <c r="E38" s="44">
        <f>E37+'Valeur de base'!$D$3</f>
        <v>77</v>
      </c>
      <c r="F38" s="4">
        <f>F37+'Valeur de base'!$F$4</f>
        <v>11900</v>
      </c>
      <c r="G38" s="44">
        <f>G37+'Valeur de base'!$D$4</f>
        <v>382</v>
      </c>
      <c r="H38" s="4">
        <f>H37+'Valeur de base'!$F$5</f>
        <v>34300</v>
      </c>
      <c r="I38" s="44">
        <f>I37+'Valeur de base'!$D$5</f>
        <v>696</v>
      </c>
      <c r="J38" s="4">
        <f>J37+'Valeur de base'!$F$6</f>
        <v>170400</v>
      </c>
      <c r="K38" s="44">
        <f>K37+'Valeur de base'!$D$6</f>
        <v>877</v>
      </c>
      <c r="L38" s="25">
        <f>E38/'Valeur de base'!$G$3*60</f>
        <v>4620</v>
      </c>
      <c r="M38" s="25">
        <f>G38/'Valeur de base'!$G$4*60</f>
        <v>22920</v>
      </c>
      <c r="N38" s="25">
        <f>I38/'Valeur de base'!$G$5*60</f>
        <v>41760</v>
      </c>
      <c r="O38" s="25">
        <f>K38/'Valeur de base'!$G$6*60</f>
        <v>52620</v>
      </c>
      <c r="P38" s="34">
        <f>'Valeur de base'!$H$2*'Propriétés mercenaire et clic'!C38*60</f>
        <v>6660</v>
      </c>
    </row>
    <row r="39" spans="1:16">
      <c r="A39" s="6">
        <f t="shared" si="0"/>
        <v>38</v>
      </c>
      <c r="B39" s="4">
        <f>B38+'Valeur de base'!$F$2</f>
        <v>185</v>
      </c>
      <c r="C39" s="44">
        <f>C38+'Valeur de base'!$D$2</f>
        <v>38</v>
      </c>
      <c r="D39" s="4">
        <f>D38+'Valeur de base'!$F$3</f>
        <v>400</v>
      </c>
      <c r="E39" s="44">
        <f>E38+'Valeur de base'!$D$3</f>
        <v>79</v>
      </c>
      <c r="F39" s="4">
        <f>F38+'Valeur de base'!$F$4</f>
        <v>12200</v>
      </c>
      <c r="G39" s="44">
        <f>G38+'Valeur de base'!$D$4</f>
        <v>392</v>
      </c>
      <c r="H39" s="4">
        <f>H38+'Valeur de base'!$F$5</f>
        <v>35100</v>
      </c>
      <c r="I39" s="44">
        <f>I38+'Valeur de base'!$D$5</f>
        <v>714</v>
      </c>
      <c r="J39" s="4">
        <f>J38+'Valeur de base'!$F$6</f>
        <v>171800</v>
      </c>
      <c r="K39" s="44">
        <f>K38+'Valeur de base'!$D$6</f>
        <v>899</v>
      </c>
      <c r="L39" s="25">
        <f>E39/'Valeur de base'!$G$3*60</f>
        <v>4740</v>
      </c>
      <c r="M39" s="25">
        <f>G39/'Valeur de base'!$G$4*60</f>
        <v>23520</v>
      </c>
      <c r="N39" s="25">
        <f>I39/'Valeur de base'!$G$5*60</f>
        <v>42840</v>
      </c>
      <c r="O39" s="25">
        <f>K39/'Valeur de base'!$G$6*60</f>
        <v>53940</v>
      </c>
      <c r="P39" s="34">
        <f>'Valeur de base'!$H$2*'Propriétés mercenaire et clic'!C39*60</f>
        <v>6840</v>
      </c>
    </row>
    <row r="40" spans="1:16">
      <c r="A40" s="6">
        <f t="shared" si="0"/>
        <v>39</v>
      </c>
      <c r="B40" s="4">
        <f>B39+'Valeur de base'!$F$2</f>
        <v>190</v>
      </c>
      <c r="C40" s="44">
        <f>C39+'Valeur de base'!$D$2</f>
        <v>39</v>
      </c>
      <c r="D40" s="4">
        <f>D39+'Valeur de base'!$F$3</f>
        <v>410</v>
      </c>
      <c r="E40" s="44">
        <f>E39+'Valeur de base'!$D$3</f>
        <v>81</v>
      </c>
      <c r="F40" s="4">
        <f>F39+'Valeur de base'!$F$4</f>
        <v>12500</v>
      </c>
      <c r="G40" s="44">
        <f>G39+'Valeur de base'!$D$4</f>
        <v>402</v>
      </c>
      <c r="H40" s="4">
        <f>H39+'Valeur de base'!$F$5</f>
        <v>35900</v>
      </c>
      <c r="I40" s="44">
        <f>I39+'Valeur de base'!$D$5</f>
        <v>732</v>
      </c>
      <c r="J40" s="4">
        <f>J39+'Valeur de base'!$F$6</f>
        <v>173200</v>
      </c>
      <c r="K40" s="44">
        <f>K39+'Valeur de base'!$D$6</f>
        <v>921</v>
      </c>
      <c r="L40" s="25">
        <f>E40/'Valeur de base'!$G$3*60</f>
        <v>4860</v>
      </c>
      <c r="M40" s="25">
        <f>G40/'Valeur de base'!$G$4*60</f>
        <v>24120</v>
      </c>
      <c r="N40" s="25">
        <f>I40/'Valeur de base'!$G$5*60</f>
        <v>43920</v>
      </c>
      <c r="O40" s="25">
        <f>K40/'Valeur de base'!$G$6*60</f>
        <v>55260</v>
      </c>
      <c r="P40" s="34">
        <f>'Valeur de base'!$H$2*'Propriétés mercenaire et clic'!C40*60</f>
        <v>7020</v>
      </c>
    </row>
    <row r="41" spans="1:16">
      <c r="A41" s="6">
        <f t="shared" si="0"/>
        <v>40</v>
      </c>
      <c r="B41" s="4">
        <f>B40+'Valeur de base'!$F$2</f>
        <v>195</v>
      </c>
      <c r="C41" s="44">
        <f>C40+'Valeur de base'!$D$2</f>
        <v>40</v>
      </c>
      <c r="D41" s="4">
        <f>D40+'Valeur de base'!$F$3</f>
        <v>420</v>
      </c>
      <c r="E41" s="44">
        <f>E40+'Valeur de base'!$D$3</f>
        <v>83</v>
      </c>
      <c r="F41" s="4">
        <f>F40+'Valeur de base'!$F$4</f>
        <v>12800</v>
      </c>
      <c r="G41" s="44">
        <f>G40+'Valeur de base'!$D$4</f>
        <v>412</v>
      </c>
      <c r="H41" s="4">
        <f>H40+'Valeur de base'!$F$5</f>
        <v>36700</v>
      </c>
      <c r="I41" s="44">
        <f>I40+'Valeur de base'!$D$5</f>
        <v>750</v>
      </c>
      <c r="J41" s="4">
        <f>J40+'Valeur de base'!$F$6</f>
        <v>174600</v>
      </c>
      <c r="K41" s="44">
        <f>K40+'Valeur de base'!$D$6</f>
        <v>943</v>
      </c>
      <c r="L41" s="25">
        <f>E41/'Valeur de base'!$G$3*60</f>
        <v>4980</v>
      </c>
      <c r="M41" s="25">
        <f>G41/'Valeur de base'!$G$4*60</f>
        <v>24720</v>
      </c>
      <c r="N41" s="25">
        <f>I41/'Valeur de base'!$G$5*60</f>
        <v>45000</v>
      </c>
      <c r="O41" s="25">
        <f>K41/'Valeur de base'!$G$6*60</f>
        <v>56580</v>
      </c>
      <c r="P41" s="34">
        <f>'Valeur de base'!$H$2*'Propriétés mercenaire et clic'!C41*60</f>
        <v>7200</v>
      </c>
    </row>
    <row r="42" spans="1:16">
      <c r="A42" s="6">
        <f t="shared" si="0"/>
        <v>41</v>
      </c>
      <c r="B42" s="4">
        <f>B41+'Valeur de base'!$F$2</f>
        <v>200</v>
      </c>
      <c r="C42" s="44">
        <f>C41+'Valeur de base'!$D$2</f>
        <v>41</v>
      </c>
      <c r="D42" s="4">
        <f>D41+'Valeur de base'!$F$3</f>
        <v>430</v>
      </c>
      <c r="E42" s="44">
        <f>E41+'Valeur de base'!$D$3</f>
        <v>85</v>
      </c>
      <c r="F42" s="4">
        <f>F41+'Valeur de base'!$F$4</f>
        <v>13100</v>
      </c>
      <c r="G42" s="44">
        <f>G41+'Valeur de base'!$D$4</f>
        <v>422</v>
      </c>
      <c r="H42" s="4">
        <f>H41+'Valeur de base'!$F$5</f>
        <v>37500</v>
      </c>
      <c r="I42" s="44">
        <f>I41+'Valeur de base'!$D$5</f>
        <v>768</v>
      </c>
      <c r="J42" s="4">
        <f>J41+'Valeur de base'!$F$6</f>
        <v>176000</v>
      </c>
      <c r="K42" s="44">
        <f>K41+'Valeur de base'!$D$6</f>
        <v>965</v>
      </c>
      <c r="L42" s="25">
        <f>E42/'Valeur de base'!$G$3*60</f>
        <v>5100</v>
      </c>
      <c r="M42" s="25">
        <f>G42/'Valeur de base'!$G$4*60</f>
        <v>25320</v>
      </c>
      <c r="N42" s="25">
        <f>I42/'Valeur de base'!$G$5*60</f>
        <v>46080</v>
      </c>
      <c r="O42" s="25">
        <f>K42/'Valeur de base'!$G$6*60</f>
        <v>57900</v>
      </c>
      <c r="P42" s="34">
        <f>'Valeur de base'!$H$2*'Propriétés mercenaire et clic'!C42*60</f>
        <v>7380</v>
      </c>
    </row>
    <row r="43" spans="1:16">
      <c r="A43" s="6">
        <f t="shared" si="0"/>
        <v>42</v>
      </c>
      <c r="B43" s="4">
        <f>B42+'Valeur de base'!$F$2</f>
        <v>205</v>
      </c>
      <c r="C43" s="44">
        <f>C42+'Valeur de base'!$D$2</f>
        <v>42</v>
      </c>
      <c r="D43" s="4">
        <f>D42+'Valeur de base'!$F$3</f>
        <v>440</v>
      </c>
      <c r="E43" s="44">
        <f>E42+'Valeur de base'!$D$3</f>
        <v>87</v>
      </c>
      <c r="F43" s="4">
        <f>F42+'Valeur de base'!$F$4</f>
        <v>13400</v>
      </c>
      <c r="G43" s="44">
        <f>G42+'Valeur de base'!$D$4</f>
        <v>432</v>
      </c>
      <c r="H43" s="4">
        <f>H42+'Valeur de base'!$F$5</f>
        <v>38300</v>
      </c>
      <c r="I43" s="44">
        <f>I42+'Valeur de base'!$D$5</f>
        <v>786</v>
      </c>
      <c r="J43" s="4">
        <f>J42+'Valeur de base'!$F$6</f>
        <v>177400</v>
      </c>
      <c r="K43" s="44">
        <f>K42+'Valeur de base'!$D$6</f>
        <v>987</v>
      </c>
      <c r="L43" s="25">
        <f>E43/'Valeur de base'!$G$3*60</f>
        <v>5220</v>
      </c>
      <c r="M43" s="25">
        <f>G43/'Valeur de base'!$G$4*60</f>
        <v>25920</v>
      </c>
      <c r="N43" s="25">
        <f>I43/'Valeur de base'!$G$5*60</f>
        <v>47160</v>
      </c>
      <c r="O43" s="25">
        <f>K43/'Valeur de base'!$G$6*60</f>
        <v>59220</v>
      </c>
      <c r="P43" s="34">
        <f>'Valeur de base'!$H$2*'Propriétés mercenaire et clic'!C43*60</f>
        <v>7560</v>
      </c>
    </row>
    <row r="44" spans="1:16">
      <c r="A44" s="6">
        <f t="shared" si="0"/>
        <v>43</v>
      </c>
      <c r="B44" s="4">
        <f>B43+'Valeur de base'!$F$2</f>
        <v>210</v>
      </c>
      <c r="C44" s="44">
        <f>C43+'Valeur de base'!$D$2</f>
        <v>43</v>
      </c>
      <c r="D44" s="4">
        <f>D43+'Valeur de base'!$F$3</f>
        <v>450</v>
      </c>
      <c r="E44" s="44">
        <f>E43+'Valeur de base'!$D$3</f>
        <v>89</v>
      </c>
      <c r="F44" s="4">
        <f>F43+'Valeur de base'!$F$4</f>
        <v>13700</v>
      </c>
      <c r="G44" s="44">
        <f>G43+'Valeur de base'!$D$4</f>
        <v>442</v>
      </c>
      <c r="H44" s="4">
        <f>H43+'Valeur de base'!$F$5</f>
        <v>39100</v>
      </c>
      <c r="I44" s="44">
        <f>I43+'Valeur de base'!$D$5</f>
        <v>804</v>
      </c>
      <c r="J44" s="4">
        <f>J43+'Valeur de base'!$F$6</f>
        <v>178800</v>
      </c>
      <c r="K44" s="44">
        <f>K43+'Valeur de base'!$D$6</f>
        <v>1009</v>
      </c>
      <c r="L44" s="25">
        <f>E44/'Valeur de base'!$G$3*60</f>
        <v>5340</v>
      </c>
      <c r="M44" s="25">
        <f>G44/'Valeur de base'!$G$4*60</f>
        <v>26520</v>
      </c>
      <c r="N44" s="25">
        <f>I44/'Valeur de base'!$G$5*60</f>
        <v>48240</v>
      </c>
      <c r="O44" s="25">
        <f>K44/'Valeur de base'!$G$6*60</f>
        <v>60540</v>
      </c>
      <c r="P44" s="34">
        <f>'Valeur de base'!$H$2*'Propriétés mercenaire et clic'!C44*60</f>
        <v>7740</v>
      </c>
    </row>
    <row r="45" spans="1:16">
      <c r="A45" s="6">
        <f t="shared" si="0"/>
        <v>44</v>
      </c>
      <c r="B45" s="4">
        <f>B44+'Valeur de base'!$F$2</f>
        <v>215</v>
      </c>
      <c r="C45" s="44">
        <f>C44+'Valeur de base'!$D$2</f>
        <v>44</v>
      </c>
      <c r="D45" s="4">
        <f>D44+'Valeur de base'!$F$3</f>
        <v>460</v>
      </c>
      <c r="E45" s="44">
        <f>E44+'Valeur de base'!$D$3</f>
        <v>91</v>
      </c>
      <c r="F45" s="4">
        <f>F44+'Valeur de base'!$F$4</f>
        <v>14000</v>
      </c>
      <c r="G45" s="44">
        <f>G44+'Valeur de base'!$D$4</f>
        <v>452</v>
      </c>
      <c r="H45" s="4">
        <f>H44+'Valeur de base'!$F$5</f>
        <v>39900</v>
      </c>
      <c r="I45" s="44">
        <f>I44+'Valeur de base'!$D$5</f>
        <v>822</v>
      </c>
      <c r="J45" s="4">
        <f>J44+'Valeur de base'!$F$6</f>
        <v>180200</v>
      </c>
      <c r="K45" s="44">
        <f>K44+'Valeur de base'!$D$6</f>
        <v>1031</v>
      </c>
      <c r="L45" s="25">
        <f>E45/'Valeur de base'!$G$3*60</f>
        <v>5460</v>
      </c>
      <c r="M45" s="25">
        <f>G45/'Valeur de base'!$G$4*60</f>
        <v>27120</v>
      </c>
      <c r="N45" s="25">
        <f>I45/'Valeur de base'!$G$5*60</f>
        <v>49320</v>
      </c>
      <c r="O45" s="25">
        <f>K45/'Valeur de base'!$G$6*60</f>
        <v>61860</v>
      </c>
      <c r="P45" s="34">
        <f>'Valeur de base'!$H$2*'Propriétés mercenaire et clic'!C45*60</f>
        <v>7920</v>
      </c>
    </row>
    <row r="46" spans="1:16">
      <c r="A46" s="6">
        <f t="shared" si="0"/>
        <v>45</v>
      </c>
      <c r="B46" s="4">
        <f>B45+'Valeur de base'!$F$2</f>
        <v>220</v>
      </c>
      <c r="C46" s="44">
        <f>C45+'Valeur de base'!$D$2</f>
        <v>45</v>
      </c>
      <c r="D46" s="4">
        <f>D45+'Valeur de base'!$F$3</f>
        <v>470</v>
      </c>
      <c r="E46" s="44">
        <f>E45+'Valeur de base'!$D$3</f>
        <v>93</v>
      </c>
      <c r="F46" s="4">
        <f>F45+'Valeur de base'!$F$4</f>
        <v>14300</v>
      </c>
      <c r="G46" s="44">
        <f>G45+'Valeur de base'!$D$4</f>
        <v>462</v>
      </c>
      <c r="H46" s="4">
        <f>H45+'Valeur de base'!$F$5</f>
        <v>40700</v>
      </c>
      <c r="I46" s="44">
        <f>I45+'Valeur de base'!$D$5</f>
        <v>840</v>
      </c>
      <c r="J46" s="4">
        <f>J45+'Valeur de base'!$F$6</f>
        <v>181600</v>
      </c>
      <c r="K46" s="44">
        <f>K45+'Valeur de base'!$D$6</f>
        <v>1053</v>
      </c>
      <c r="L46" s="25">
        <f>E46/'Valeur de base'!$G$3*60</f>
        <v>5580</v>
      </c>
      <c r="M46" s="25">
        <f>G46/'Valeur de base'!$G$4*60</f>
        <v>27720</v>
      </c>
      <c r="N46" s="25">
        <f>I46/'Valeur de base'!$G$5*60</f>
        <v>50400</v>
      </c>
      <c r="O46" s="25">
        <f>K46/'Valeur de base'!$G$6*60</f>
        <v>63180</v>
      </c>
      <c r="P46" s="34">
        <f>'Valeur de base'!$H$2*'Propriétés mercenaire et clic'!C46*60</f>
        <v>8100</v>
      </c>
    </row>
    <row r="47" spans="1:16">
      <c r="A47" s="6">
        <f t="shared" si="0"/>
        <v>46</v>
      </c>
      <c r="B47" s="4">
        <f>B46+'Valeur de base'!$F$2</f>
        <v>225</v>
      </c>
      <c r="C47" s="44">
        <f>C46+'Valeur de base'!$D$2</f>
        <v>46</v>
      </c>
      <c r="D47" s="4">
        <f>D46+'Valeur de base'!$F$3</f>
        <v>480</v>
      </c>
      <c r="E47" s="44">
        <f>E46+'Valeur de base'!$D$3</f>
        <v>95</v>
      </c>
      <c r="F47" s="4">
        <f>F46+'Valeur de base'!$F$4</f>
        <v>14600</v>
      </c>
      <c r="G47" s="44">
        <f>G46+'Valeur de base'!$D$4</f>
        <v>472</v>
      </c>
      <c r="H47" s="4">
        <f>H46+'Valeur de base'!$F$5</f>
        <v>41500</v>
      </c>
      <c r="I47" s="44">
        <f>I46+'Valeur de base'!$D$5</f>
        <v>858</v>
      </c>
      <c r="J47" s="4">
        <f>J46+'Valeur de base'!$F$6</f>
        <v>183000</v>
      </c>
      <c r="K47" s="44">
        <f>K46+'Valeur de base'!$D$6</f>
        <v>1075</v>
      </c>
      <c r="L47" s="25">
        <f>E47/'Valeur de base'!$G$3*60</f>
        <v>5700</v>
      </c>
      <c r="M47" s="25">
        <f>G47/'Valeur de base'!$G$4*60</f>
        <v>28320</v>
      </c>
      <c r="N47" s="25">
        <f>I47/'Valeur de base'!$G$5*60</f>
        <v>51480</v>
      </c>
      <c r="O47" s="25">
        <f>K47/'Valeur de base'!$G$6*60</f>
        <v>64500</v>
      </c>
      <c r="P47" s="34">
        <f>'Valeur de base'!$H$2*'Propriétés mercenaire et clic'!C47*60</f>
        <v>8280</v>
      </c>
    </row>
    <row r="48" spans="1:16">
      <c r="A48" s="6">
        <f t="shared" si="0"/>
        <v>47</v>
      </c>
      <c r="B48" s="4">
        <f>B47+'Valeur de base'!$F$2</f>
        <v>230</v>
      </c>
      <c r="C48" s="44">
        <f>C47+'Valeur de base'!$D$2</f>
        <v>47</v>
      </c>
      <c r="D48" s="4">
        <f>D47+'Valeur de base'!$F$3</f>
        <v>490</v>
      </c>
      <c r="E48" s="44">
        <f>E47+'Valeur de base'!$D$3</f>
        <v>97</v>
      </c>
      <c r="F48" s="4">
        <f>F47+'Valeur de base'!$F$4</f>
        <v>14900</v>
      </c>
      <c r="G48" s="44">
        <f>G47+'Valeur de base'!$D$4</f>
        <v>482</v>
      </c>
      <c r="H48" s="4">
        <f>H47+'Valeur de base'!$F$5</f>
        <v>42300</v>
      </c>
      <c r="I48" s="44">
        <f>I47+'Valeur de base'!$D$5</f>
        <v>876</v>
      </c>
      <c r="J48" s="4">
        <f>J47+'Valeur de base'!$F$6</f>
        <v>184400</v>
      </c>
      <c r="K48" s="44">
        <f>K47+'Valeur de base'!$D$6</f>
        <v>1097</v>
      </c>
      <c r="L48" s="25">
        <f>E48/'Valeur de base'!$G$3*60</f>
        <v>5820</v>
      </c>
      <c r="M48" s="25">
        <f>G48/'Valeur de base'!$G$4*60</f>
        <v>28920</v>
      </c>
      <c r="N48" s="25">
        <f>I48/'Valeur de base'!$G$5*60</f>
        <v>52560</v>
      </c>
      <c r="O48" s="25">
        <f>K48/'Valeur de base'!$G$6*60</f>
        <v>65820</v>
      </c>
      <c r="P48" s="34">
        <f>'Valeur de base'!$H$2*'Propriétés mercenaire et clic'!C48*60</f>
        <v>8460</v>
      </c>
    </row>
    <row r="49" spans="1:16">
      <c r="A49" s="6">
        <f t="shared" si="0"/>
        <v>48</v>
      </c>
      <c r="B49" s="4">
        <f>B48+'Valeur de base'!$F$2</f>
        <v>235</v>
      </c>
      <c r="C49" s="44">
        <f>C48+'Valeur de base'!$D$2</f>
        <v>48</v>
      </c>
      <c r="D49" s="4">
        <f>D48+'Valeur de base'!$F$3</f>
        <v>500</v>
      </c>
      <c r="E49" s="44">
        <f>E48+'Valeur de base'!$D$3</f>
        <v>99</v>
      </c>
      <c r="F49" s="4">
        <f>F48+'Valeur de base'!$F$4</f>
        <v>15200</v>
      </c>
      <c r="G49" s="44">
        <f>G48+'Valeur de base'!$D$4</f>
        <v>492</v>
      </c>
      <c r="H49" s="4">
        <f>H48+'Valeur de base'!$F$5</f>
        <v>43100</v>
      </c>
      <c r="I49" s="44">
        <f>I48+'Valeur de base'!$D$5</f>
        <v>894</v>
      </c>
      <c r="J49" s="4">
        <f>J48+'Valeur de base'!$F$6</f>
        <v>185800</v>
      </c>
      <c r="K49" s="44">
        <f>K48+'Valeur de base'!$D$6</f>
        <v>1119</v>
      </c>
      <c r="L49" s="25">
        <f>E49/'Valeur de base'!$G$3*60</f>
        <v>5940</v>
      </c>
      <c r="M49" s="25">
        <f>G49/'Valeur de base'!$G$4*60</f>
        <v>29520</v>
      </c>
      <c r="N49" s="25">
        <f>I49/'Valeur de base'!$G$5*60</f>
        <v>53640</v>
      </c>
      <c r="O49" s="25">
        <f>K49/'Valeur de base'!$G$6*60</f>
        <v>67140</v>
      </c>
      <c r="P49" s="34">
        <f>'Valeur de base'!$H$2*'Propriétés mercenaire et clic'!C49*60</f>
        <v>8640</v>
      </c>
    </row>
    <row r="50" spans="1:16">
      <c r="A50" s="6">
        <f t="shared" si="0"/>
        <v>49</v>
      </c>
      <c r="B50" s="4">
        <f>B49+'Valeur de base'!$F$2</f>
        <v>240</v>
      </c>
      <c r="C50" s="44">
        <f>C49+'Valeur de base'!$D$2</f>
        <v>49</v>
      </c>
      <c r="D50" s="4">
        <f>D49+'Valeur de base'!$F$3</f>
        <v>510</v>
      </c>
      <c r="E50" s="44">
        <f>E49+'Valeur de base'!$D$3</f>
        <v>101</v>
      </c>
      <c r="F50" s="4">
        <f>F49+'Valeur de base'!$F$4</f>
        <v>15500</v>
      </c>
      <c r="G50" s="44">
        <f>G49+'Valeur de base'!$D$4</f>
        <v>502</v>
      </c>
      <c r="H50" s="4">
        <f>H49+'Valeur de base'!$F$5</f>
        <v>43900</v>
      </c>
      <c r="I50" s="44">
        <f>I49+'Valeur de base'!$D$5</f>
        <v>912</v>
      </c>
      <c r="J50" s="4">
        <f>J49+'Valeur de base'!$F$6</f>
        <v>187200</v>
      </c>
      <c r="K50" s="44">
        <f>K49+'Valeur de base'!$D$6</f>
        <v>1141</v>
      </c>
      <c r="L50" s="25">
        <f>E50/'Valeur de base'!$G$3*60</f>
        <v>6060</v>
      </c>
      <c r="M50" s="25">
        <f>G50/'Valeur de base'!$G$4*60</f>
        <v>30120</v>
      </c>
      <c r="N50" s="25">
        <f>I50/'Valeur de base'!$G$5*60</f>
        <v>54720</v>
      </c>
      <c r="O50" s="25">
        <f>K50/'Valeur de base'!$G$6*60</f>
        <v>68460</v>
      </c>
      <c r="P50" s="34">
        <f>'Valeur de base'!$H$2*'Propriétés mercenaire et clic'!C50*60</f>
        <v>8820</v>
      </c>
    </row>
    <row r="51" spans="1:16">
      <c r="A51" s="6">
        <f>A50+1</f>
        <v>50</v>
      </c>
      <c r="B51" s="4">
        <f>B50+'Valeur de base'!$F$2</f>
        <v>245</v>
      </c>
      <c r="C51" s="44">
        <f>C50+'Valeur de base'!$D$2</f>
        <v>50</v>
      </c>
      <c r="D51" s="4">
        <f>D50+'Valeur de base'!$F$3</f>
        <v>520</v>
      </c>
      <c r="E51" s="44">
        <f>E50+'Valeur de base'!$D$3</f>
        <v>103</v>
      </c>
      <c r="F51" s="4">
        <f>F50+'Valeur de base'!$F$4</f>
        <v>15800</v>
      </c>
      <c r="G51" s="44">
        <f>G50+'Valeur de base'!$D$4</f>
        <v>512</v>
      </c>
      <c r="H51" s="4">
        <f>H50+'Valeur de base'!$F$5</f>
        <v>44700</v>
      </c>
      <c r="I51" s="44">
        <f>I50+'Valeur de base'!$D$5</f>
        <v>930</v>
      </c>
      <c r="J51" s="4">
        <f>J50+'Valeur de base'!$F$6</f>
        <v>188600</v>
      </c>
      <c r="K51" s="44">
        <f>K50+'Valeur de base'!$D$6</f>
        <v>1163</v>
      </c>
      <c r="L51" s="25">
        <f>E51/'Valeur de base'!$G$3*60</f>
        <v>6180</v>
      </c>
      <c r="M51" s="25">
        <f>G51/'Valeur de base'!$G$4*60</f>
        <v>30720</v>
      </c>
      <c r="N51" s="25">
        <f>I51/'Valeur de base'!$G$5*60</f>
        <v>55800</v>
      </c>
      <c r="O51" s="25">
        <f>K51/'Valeur de base'!$G$6*60</f>
        <v>69780</v>
      </c>
      <c r="P51" s="34">
        <f>'Valeur de base'!$H$2*'Propriétés mercenaire et clic'!C51*60</f>
        <v>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01"/>
  <sheetViews>
    <sheetView topLeftCell="A490" zoomScaleNormal="100" workbookViewId="0">
      <selection activeCell="F502" sqref="F502"/>
    </sheetView>
  </sheetViews>
  <sheetFormatPr baseColWidth="10" defaultRowHeight="15"/>
  <cols>
    <col min="1" max="1" width="11.42578125" style="6"/>
    <col min="2" max="2" width="11.42578125" style="38"/>
    <col min="4" max="4" width="11.42578125" style="4"/>
    <col min="5" max="6" width="11.42578125" style="47"/>
  </cols>
  <sheetData>
    <row r="1" spans="1:6" ht="45">
      <c r="A1" s="39" t="s">
        <v>33</v>
      </c>
      <c r="B1" s="40" t="s">
        <v>34</v>
      </c>
      <c r="C1" s="2" t="s">
        <v>35</v>
      </c>
      <c r="D1" s="3" t="s">
        <v>36</v>
      </c>
      <c r="E1" s="48" t="s">
        <v>39</v>
      </c>
      <c r="F1" s="48" t="s">
        <v>40</v>
      </c>
    </row>
    <row r="2" spans="1:6">
      <c r="A2" s="6">
        <v>1</v>
      </c>
      <c r="B2" s="41">
        <v>10</v>
      </c>
      <c r="C2">
        <f>'Valeur de base'!B8</f>
        <v>20</v>
      </c>
      <c r="D2" s="4">
        <f>'Valeur de base'!C8</f>
        <v>2</v>
      </c>
      <c r="E2" s="47">
        <f>C2*B2</f>
        <v>200</v>
      </c>
      <c r="F2" s="47">
        <f>D2*B2</f>
        <v>20</v>
      </c>
    </row>
    <row r="3" spans="1:6">
      <c r="A3" s="6">
        <f>A2+1</f>
        <v>2</v>
      </c>
      <c r="B3" s="38">
        <f>B2</f>
        <v>10</v>
      </c>
      <c r="C3">
        <f>C2 +'Valeur de base'!$D$8</f>
        <v>80</v>
      </c>
      <c r="D3" s="4">
        <f>'Propriétés des ennemis'!D2+'Valeur de base'!$E$8</f>
        <v>6</v>
      </c>
      <c r="E3" s="47">
        <f t="shared" ref="E3:E66" si="0">C3*B3</f>
        <v>800</v>
      </c>
      <c r="F3" s="47">
        <f t="shared" ref="F3:F66" si="1">D3*B3</f>
        <v>60</v>
      </c>
    </row>
    <row r="4" spans="1:6">
      <c r="A4" s="6">
        <f t="shared" ref="A4:A67" si="2">A3+1</f>
        <v>3</v>
      </c>
      <c r="B4" s="38">
        <f t="shared" ref="B4:B67" si="3">B3</f>
        <v>10</v>
      </c>
      <c r="C4">
        <f>C3 +'Valeur de base'!$D$8</f>
        <v>140</v>
      </c>
      <c r="D4" s="4">
        <f>'Propriétés des ennemis'!D3+'Valeur de base'!$E$8</f>
        <v>10</v>
      </c>
      <c r="E4" s="47">
        <f t="shared" si="0"/>
        <v>1400</v>
      </c>
      <c r="F4" s="47">
        <f t="shared" si="1"/>
        <v>100</v>
      </c>
    </row>
    <row r="5" spans="1:6">
      <c r="A5" s="6">
        <f t="shared" si="2"/>
        <v>4</v>
      </c>
      <c r="B5" s="38">
        <f t="shared" si="3"/>
        <v>10</v>
      </c>
      <c r="C5">
        <f>C4 +'Valeur de base'!$D$8</f>
        <v>200</v>
      </c>
      <c r="D5" s="4">
        <f>'Propriétés des ennemis'!D4+'Valeur de base'!$E$8</f>
        <v>14</v>
      </c>
      <c r="E5" s="47">
        <f t="shared" si="0"/>
        <v>2000</v>
      </c>
      <c r="F5" s="47">
        <f t="shared" si="1"/>
        <v>140</v>
      </c>
    </row>
    <row r="6" spans="1:6">
      <c r="A6" s="6">
        <f t="shared" si="2"/>
        <v>5</v>
      </c>
      <c r="B6" s="38">
        <f t="shared" si="3"/>
        <v>10</v>
      </c>
      <c r="C6">
        <f>C5 +'Valeur de base'!$D$8</f>
        <v>260</v>
      </c>
      <c r="D6" s="4">
        <f>'Propriétés des ennemis'!D5+'Valeur de base'!$E$8</f>
        <v>18</v>
      </c>
      <c r="E6" s="47">
        <f t="shared" si="0"/>
        <v>2600</v>
      </c>
      <c r="F6" s="47">
        <f t="shared" si="1"/>
        <v>180</v>
      </c>
    </row>
    <row r="7" spans="1:6">
      <c r="A7" s="6">
        <f t="shared" si="2"/>
        <v>6</v>
      </c>
      <c r="B7" s="38">
        <f t="shared" si="3"/>
        <v>10</v>
      </c>
      <c r="C7">
        <f>C6 +'Valeur de base'!$D$8</f>
        <v>320</v>
      </c>
      <c r="D7" s="4">
        <f>'Propriétés des ennemis'!D6+'Valeur de base'!$E$8</f>
        <v>22</v>
      </c>
      <c r="E7" s="47">
        <f t="shared" si="0"/>
        <v>3200</v>
      </c>
      <c r="F7" s="47">
        <f t="shared" si="1"/>
        <v>220</v>
      </c>
    </row>
    <row r="8" spans="1:6">
      <c r="A8" s="6">
        <f t="shared" si="2"/>
        <v>7</v>
      </c>
      <c r="B8" s="38">
        <f t="shared" si="3"/>
        <v>10</v>
      </c>
      <c r="C8">
        <f>C7 +'Valeur de base'!$D$8</f>
        <v>380</v>
      </c>
      <c r="D8" s="4">
        <f>'Propriétés des ennemis'!D7+'Valeur de base'!$E$8</f>
        <v>26</v>
      </c>
      <c r="E8" s="47">
        <f t="shared" si="0"/>
        <v>3800</v>
      </c>
      <c r="F8" s="47">
        <f t="shared" si="1"/>
        <v>260</v>
      </c>
    </row>
    <row r="9" spans="1:6">
      <c r="A9" s="6">
        <f t="shared" si="2"/>
        <v>8</v>
      </c>
      <c r="B9" s="38">
        <f t="shared" si="3"/>
        <v>10</v>
      </c>
      <c r="C9">
        <f>C8 +'Valeur de base'!$D$8</f>
        <v>440</v>
      </c>
      <c r="D9" s="4">
        <f>'Propriétés des ennemis'!D8+'Valeur de base'!$E$8</f>
        <v>30</v>
      </c>
      <c r="E9" s="47">
        <f t="shared" si="0"/>
        <v>4400</v>
      </c>
      <c r="F9" s="47">
        <f t="shared" si="1"/>
        <v>300</v>
      </c>
    </row>
    <row r="10" spans="1:6">
      <c r="A10" s="6">
        <f t="shared" si="2"/>
        <v>9</v>
      </c>
      <c r="B10" s="38">
        <f t="shared" si="3"/>
        <v>10</v>
      </c>
      <c r="C10">
        <f>C9 +'Valeur de base'!$D$8</f>
        <v>500</v>
      </c>
      <c r="D10" s="4">
        <f>'Propriétés des ennemis'!D9+'Valeur de base'!$E$8</f>
        <v>34</v>
      </c>
      <c r="E10" s="47">
        <f t="shared" si="0"/>
        <v>5000</v>
      </c>
      <c r="F10" s="47">
        <f t="shared" si="1"/>
        <v>340</v>
      </c>
    </row>
    <row r="11" spans="1:6">
      <c r="A11" s="6">
        <f t="shared" si="2"/>
        <v>10</v>
      </c>
      <c r="B11" s="38">
        <f t="shared" si="3"/>
        <v>10</v>
      </c>
      <c r="C11">
        <f>C10 +'Valeur de base'!$D$8</f>
        <v>560</v>
      </c>
      <c r="D11" s="4">
        <f>'Propriétés des ennemis'!D10+'Valeur de base'!$E$8</f>
        <v>38</v>
      </c>
      <c r="E11" s="47">
        <f t="shared" si="0"/>
        <v>5600</v>
      </c>
      <c r="F11" s="47">
        <f t="shared" si="1"/>
        <v>380</v>
      </c>
    </row>
    <row r="12" spans="1:6">
      <c r="A12" s="6">
        <f t="shared" si="2"/>
        <v>11</v>
      </c>
      <c r="B12" s="38">
        <f t="shared" si="3"/>
        <v>10</v>
      </c>
      <c r="C12">
        <f>C11 +'Valeur de base'!$D$8</f>
        <v>620</v>
      </c>
      <c r="D12" s="4">
        <f>'Propriétés des ennemis'!D11+'Valeur de base'!$E$8</f>
        <v>42</v>
      </c>
      <c r="E12" s="47">
        <f t="shared" si="0"/>
        <v>6200</v>
      </c>
      <c r="F12" s="47">
        <f t="shared" si="1"/>
        <v>420</v>
      </c>
    </row>
    <row r="13" spans="1:6">
      <c r="A13" s="6">
        <f t="shared" si="2"/>
        <v>12</v>
      </c>
      <c r="B13" s="38">
        <f t="shared" si="3"/>
        <v>10</v>
      </c>
      <c r="C13">
        <f>C12 +'Valeur de base'!$D$8</f>
        <v>680</v>
      </c>
      <c r="D13" s="4">
        <f>'Propriétés des ennemis'!D12+'Valeur de base'!$E$8</f>
        <v>46</v>
      </c>
      <c r="E13" s="47">
        <f t="shared" si="0"/>
        <v>6800</v>
      </c>
      <c r="F13" s="47">
        <f t="shared" si="1"/>
        <v>460</v>
      </c>
    </row>
    <row r="14" spans="1:6">
      <c r="A14" s="6">
        <f t="shared" si="2"/>
        <v>13</v>
      </c>
      <c r="B14" s="38">
        <f t="shared" si="3"/>
        <v>10</v>
      </c>
      <c r="C14">
        <f>C13 +'Valeur de base'!$D$8</f>
        <v>740</v>
      </c>
      <c r="D14" s="4">
        <f>'Propriétés des ennemis'!D13+'Valeur de base'!$E$8</f>
        <v>50</v>
      </c>
      <c r="E14" s="47">
        <f t="shared" si="0"/>
        <v>7400</v>
      </c>
      <c r="F14" s="47">
        <f t="shared" si="1"/>
        <v>500</v>
      </c>
    </row>
    <row r="15" spans="1:6">
      <c r="A15" s="6">
        <f t="shared" si="2"/>
        <v>14</v>
      </c>
      <c r="B15" s="38">
        <f t="shared" si="3"/>
        <v>10</v>
      </c>
      <c r="C15">
        <f>C14 +'Valeur de base'!$D$8</f>
        <v>800</v>
      </c>
      <c r="D15" s="4">
        <f>'Propriétés des ennemis'!D14+'Valeur de base'!$E$8</f>
        <v>54</v>
      </c>
      <c r="E15" s="47">
        <f t="shared" si="0"/>
        <v>8000</v>
      </c>
      <c r="F15" s="47">
        <f t="shared" si="1"/>
        <v>540</v>
      </c>
    </row>
    <row r="16" spans="1:6">
      <c r="A16" s="6">
        <f t="shared" si="2"/>
        <v>15</v>
      </c>
      <c r="B16" s="38">
        <f t="shared" si="3"/>
        <v>10</v>
      </c>
      <c r="C16">
        <f>C15 +'Valeur de base'!$D$8</f>
        <v>860</v>
      </c>
      <c r="D16" s="4">
        <f>'Propriétés des ennemis'!D15+'Valeur de base'!$E$8</f>
        <v>58</v>
      </c>
      <c r="E16" s="47">
        <f t="shared" si="0"/>
        <v>8600</v>
      </c>
      <c r="F16" s="47">
        <f t="shared" si="1"/>
        <v>580</v>
      </c>
    </row>
    <row r="17" spans="1:6">
      <c r="A17" s="6">
        <f t="shared" si="2"/>
        <v>16</v>
      </c>
      <c r="B17" s="38">
        <f t="shared" si="3"/>
        <v>10</v>
      </c>
      <c r="C17">
        <f>C16 +'Valeur de base'!$D$8</f>
        <v>920</v>
      </c>
      <c r="D17" s="4">
        <f>'Propriétés des ennemis'!D16+'Valeur de base'!$E$8</f>
        <v>62</v>
      </c>
      <c r="E17" s="47">
        <f t="shared" si="0"/>
        <v>9200</v>
      </c>
      <c r="F17" s="47">
        <f t="shared" si="1"/>
        <v>620</v>
      </c>
    </row>
    <row r="18" spans="1:6">
      <c r="A18" s="6">
        <f t="shared" si="2"/>
        <v>17</v>
      </c>
      <c r="B18" s="38">
        <f t="shared" si="3"/>
        <v>10</v>
      </c>
      <c r="C18">
        <f>C17 +'Valeur de base'!$D$8</f>
        <v>980</v>
      </c>
      <c r="D18" s="4">
        <f>'Propriétés des ennemis'!D17+'Valeur de base'!$E$8</f>
        <v>66</v>
      </c>
      <c r="E18" s="47">
        <f t="shared" si="0"/>
        <v>9800</v>
      </c>
      <c r="F18" s="47">
        <f t="shared" si="1"/>
        <v>660</v>
      </c>
    </row>
    <row r="19" spans="1:6">
      <c r="A19" s="6">
        <f t="shared" si="2"/>
        <v>18</v>
      </c>
      <c r="B19" s="38">
        <f t="shared" si="3"/>
        <v>10</v>
      </c>
      <c r="C19">
        <f>C18 +'Valeur de base'!$D$8</f>
        <v>1040</v>
      </c>
      <c r="D19" s="4">
        <f>'Propriétés des ennemis'!D18+'Valeur de base'!$E$8</f>
        <v>70</v>
      </c>
      <c r="E19" s="47">
        <f t="shared" si="0"/>
        <v>10400</v>
      </c>
      <c r="F19" s="47">
        <f t="shared" si="1"/>
        <v>700</v>
      </c>
    </row>
    <row r="20" spans="1:6">
      <c r="A20" s="6">
        <f t="shared" si="2"/>
        <v>19</v>
      </c>
      <c r="B20" s="38">
        <f t="shared" si="3"/>
        <v>10</v>
      </c>
      <c r="C20">
        <f>C19 +'Valeur de base'!$D$8</f>
        <v>1100</v>
      </c>
      <c r="D20" s="4">
        <f>'Propriétés des ennemis'!D19+'Valeur de base'!$E$8</f>
        <v>74</v>
      </c>
      <c r="E20" s="47">
        <f t="shared" si="0"/>
        <v>11000</v>
      </c>
      <c r="F20" s="47">
        <f t="shared" si="1"/>
        <v>740</v>
      </c>
    </row>
    <row r="21" spans="1:6">
      <c r="A21" s="6">
        <f t="shared" si="2"/>
        <v>20</v>
      </c>
      <c r="B21" s="38">
        <f t="shared" si="3"/>
        <v>10</v>
      </c>
      <c r="C21">
        <f>C20 +'Valeur de base'!$D$8</f>
        <v>1160</v>
      </c>
      <c r="D21" s="4">
        <f>'Propriétés des ennemis'!D20+'Valeur de base'!$E$8</f>
        <v>78</v>
      </c>
      <c r="E21" s="47">
        <f t="shared" si="0"/>
        <v>11600</v>
      </c>
      <c r="F21" s="47">
        <f t="shared" si="1"/>
        <v>780</v>
      </c>
    </row>
    <row r="22" spans="1:6">
      <c r="A22" s="6">
        <f t="shared" si="2"/>
        <v>21</v>
      </c>
      <c r="B22" s="38">
        <f t="shared" si="3"/>
        <v>10</v>
      </c>
      <c r="C22">
        <f>C21 +'Valeur de base'!$D$8</f>
        <v>1220</v>
      </c>
      <c r="D22" s="4">
        <f>'Propriétés des ennemis'!D21+'Valeur de base'!$E$8</f>
        <v>82</v>
      </c>
      <c r="E22" s="47">
        <f t="shared" si="0"/>
        <v>12200</v>
      </c>
      <c r="F22" s="47">
        <f t="shared" si="1"/>
        <v>820</v>
      </c>
    </row>
    <row r="23" spans="1:6">
      <c r="A23" s="6">
        <f t="shared" si="2"/>
        <v>22</v>
      </c>
      <c r="B23" s="38">
        <f t="shared" si="3"/>
        <v>10</v>
      </c>
      <c r="C23">
        <f>C22 +'Valeur de base'!$D$8</f>
        <v>1280</v>
      </c>
      <c r="D23" s="4">
        <f>'Propriétés des ennemis'!D22+'Valeur de base'!$E$8</f>
        <v>86</v>
      </c>
      <c r="E23" s="47">
        <f t="shared" si="0"/>
        <v>12800</v>
      </c>
      <c r="F23" s="47">
        <f t="shared" si="1"/>
        <v>860</v>
      </c>
    </row>
    <row r="24" spans="1:6">
      <c r="A24" s="6">
        <f t="shared" si="2"/>
        <v>23</v>
      </c>
      <c r="B24" s="38">
        <f t="shared" si="3"/>
        <v>10</v>
      </c>
      <c r="C24">
        <f>C23 +'Valeur de base'!$D$8</f>
        <v>1340</v>
      </c>
      <c r="D24" s="4">
        <f>'Propriétés des ennemis'!D23+'Valeur de base'!$E$8</f>
        <v>90</v>
      </c>
      <c r="E24" s="47">
        <f t="shared" si="0"/>
        <v>13400</v>
      </c>
      <c r="F24" s="47">
        <f t="shared" si="1"/>
        <v>900</v>
      </c>
    </row>
    <row r="25" spans="1:6">
      <c r="A25" s="6">
        <f t="shared" si="2"/>
        <v>24</v>
      </c>
      <c r="B25" s="38">
        <f t="shared" si="3"/>
        <v>10</v>
      </c>
      <c r="C25">
        <f>C24 +'Valeur de base'!$D$8</f>
        <v>1400</v>
      </c>
      <c r="D25" s="4">
        <f>'Propriétés des ennemis'!D24+'Valeur de base'!$E$8</f>
        <v>94</v>
      </c>
      <c r="E25" s="47">
        <f t="shared" si="0"/>
        <v>14000</v>
      </c>
      <c r="F25" s="47">
        <f t="shared" si="1"/>
        <v>940</v>
      </c>
    </row>
    <row r="26" spans="1:6">
      <c r="A26" s="6">
        <f t="shared" si="2"/>
        <v>25</v>
      </c>
      <c r="B26" s="38">
        <f t="shared" si="3"/>
        <v>10</v>
      </c>
      <c r="C26">
        <f>C25 +'Valeur de base'!$D$8</f>
        <v>1460</v>
      </c>
      <c r="D26" s="4">
        <f>'Propriétés des ennemis'!D25+'Valeur de base'!$E$8</f>
        <v>98</v>
      </c>
      <c r="E26" s="47">
        <f t="shared" si="0"/>
        <v>14600</v>
      </c>
      <c r="F26" s="47">
        <f t="shared" si="1"/>
        <v>980</v>
      </c>
    </row>
    <row r="27" spans="1:6">
      <c r="A27" s="6">
        <f t="shared" si="2"/>
        <v>26</v>
      </c>
      <c r="B27" s="38">
        <f t="shared" si="3"/>
        <v>10</v>
      </c>
      <c r="C27">
        <f>C26 +'Valeur de base'!$D$8</f>
        <v>1520</v>
      </c>
      <c r="D27" s="4">
        <f>'Propriétés des ennemis'!D26+'Valeur de base'!$E$8</f>
        <v>102</v>
      </c>
      <c r="E27" s="47">
        <f t="shared" si="0"/>
        <v>15200</v>
      </c>
      <c r="F27" s="47">
        <f t="shared" si="1"/>
        <v>1020</v>
      </c>
    </row>
    <row r="28" spans="1:6">
      <c r="A28" s="6">
        <f t="shared" si="2"/>
        <v>27</v>
      </c>
      <c r="B28" s="38">
        <f t="shared" si="3"/>
        <v>10</v>
      </c>
      <c r="C28">
        <f>C27 +'Valeur de base'!$D$8</f>
        <v>1580</v>
      </c>
      <c r="D28" s="4">
        <f>'Propriétés des ennemis'!D27+'Valeur de base'!$E$8</f>
        <v>106</v>
      </c>
      <c r="E28" s="47">
        <f t="shared" si="0"/>
        <v>15800</v>
      </c>
      <c r="F28" s="47">
        <f t="shared" si="1"/>
        <v>1060</v>
      </c>
    </row>
    <row r="29" spans="1:6">
      <c r="A29" s="6">
        <f t="shared" si="2"/>
        <v>28</v>
      </c>
      <c r="B29" s="38">
        <f t="shared" si="3"/>
        <v>10</v>
      </c>
      <c r="C29">
        <f>C28 +'Valeur de base'!$D$8</f>
        <v>1640</v>
      </c>
      <c r="D29" s="4">
        <f>'Propriétés des ennemis'!D28+'Valeur de base'!$E$8</f>
        <v>110</v>
      </c>
      <c r="E29" s="47">
        <f t="shared" si="0"/>
        <v>16400</v>
      </c>
      <c r="F29" s="47">
        <f t="shared" si="1"/>
        <v>1100</v>
      </c>
    </row>
    <row r="30" spans="1:6">
      <c r="A30" s="6">
        <f t="shared" si="2"/>
        <v>29</v>
      </c>
      <c r="B30" s="38">
        <f t="shared" si="3"/>
        <v>10</v>
      </c>
      <c r="C30">
        <f>C29 +'Valeur de base'!$D$8</f>
        <v>1700</v>
      </c>
      <c r="D30" s="4">
        <f>'Propriétés des ennemis'!D29+'Valeur de base'!$E$8</f>
        <v>114</v>
      </c>
      <c r="E30" s="47">
        <f t="shared" si="0"/>
        <v>17000</v>
      </c>
      <c r="F30" s="47">
        <f t="shared" si="1"/>
        <v>1140</v>
      </c>
    </row>
    <row r="31" spans="1:6">
      <c r="A31" s="6">
        <f t="shared" si="2"/>
        <v>30</v>
      </c>
      <c r="B31" s="38">
        <f t="shared" si="3"/>
        <v>10</v>
      </c>
      <c r="C31">
        <f>C30 +'Valeur de base'!$D$8</f>
        <v>1760</v>
      </c>
      <c r="D31" s="4">
        <f>'Propriétés des ennemis'!D30+'Valeur de base'!$E$8</f>
        <v>118</v>
      </c>
      <c r="E31" s="47">
        <f t="shared" si="0"/>
        <v>17600</v>
      </c>
      <c r="F31" s="47">
        <f t="shared" si="1"/>
        <v>1180</v>
      </c>
    </row>
    <row r="32" spans="1:6">
      <c r="A32" s="6">
        <f t="shared" si="2"/>
        <v>31</v>
      </c>
      <c r="B32" s="38">
        <f t="shared" si="3"/>
        <v>10</v>
      </c>
      <c r="C32">
        <f>C31 +'Valeur de base'!$D$8</f>
        <v>1820</v>
      </c>
      <c r="D32" s="4">
        <f>'Propriétés des ennemis'!D31+'Valeur de base'!$E$8</f>
        <v>122</v>
      </c>
      <c r="E32" s="47">
        <f t="shared" si="0"/>
        <v>18200</v>
      </c>
      <c r="F32" s="47">
        <f t="shared" si="1"/>
        <v>1220</v>
      </c>
    </row>
    <row r="33" spans="1:6">
      <c r="A33" s="6">
        <f t="shared" si="2"/>
        <v>32</v>
      </c>
      <c r="B33" s="38">
        <f t="shared" si="3"/>
        <v>10</v>
      </c>
      <c r="C33">
        <f>C32 +'Valeur de base'!$D$8</f>
        <v>1880</v>
      </c>
      <c r="D33" s="4">
        <f>'Propriétés des ennemis'!D32+'Valeur de base'!$E$8</f>
        <v>126</v>
      </c>
      <c r="E33" s="47">
        <f t="shared" si="0"/>
        <v>18800</v>
      </c>
      <c r="F33" s="47">
        <f t="shared" si="1"/>
        <v>1260</v>
      </c>
    </row>
    <row r="34" spans="1:6">
      <c r="A34" s="6">
        <f t="shared" si="2"/>
        <v>33</v>
      </c>
      <c r="B34" s="38">
        <f t="shared" si="3"/>
        <v>10</v>
      </c>
      <c r="C34">
        <f>C33 +'Valeur de base'!$D$8</f>
        <v>1940</v>
      </c>
      <c r="D34" s="4">
        <f>'Propriétés des ennemis'!D33+'Valeur de base'!$E$8</f>
        <v>130</v>
      </c>
      <c r="E34" s="47">
        <f t="shared" si="0"/>
        <v>19400</v>
      </c>
      <c r="F34" s="47">
        <f t="shared" si="1"/>
        <v>1300</v>
      </c>
    </row>
    <row r="35" spans="1:6">
      <c r="A35" s="6">
        <f t="shared" si="2"/>
        <v>34</v>
      </c>
      <c r="B35" s="38">
        <f t="shared" si="3"/>
        <v>10</v>
      </c>
      <c r="C35">
        <f>C34 +'Valeur de base'!$D$8</f>
        <v>2000</v>
      </c>
      <c r="D35" s="4">
        <f>'Propriétés des ennemis'!D34+'Valeur de base'!$E$8</f>
        <v>134</v>
      </c>
      <c r="E35" s="47">
        <f t="shared" si="0"/>
        <v>20000</v>
      </c>
      <c r="F35" s="47">
        <f t="shared" si="1"/>
        <v>1340</v>
      </c>
    </row>
    <row r="36" spans="1:6">
      <c r="A36" s="6">
        <f t="shared" si="2"/>
        <v>35</v>
      </c>
      <c r="B36" s="38">
        <f t="shared" si="3"/>
        <v>10</v>
      </c>
      <c r="C36">
        <f>C35 +'Valeur de base'!$D$8</f>
        <v>2060</v>
      </c>
      <c r="D36" s="4">
        <f>'Propriétés des ennemis'!D35+'Valeur de base'!$E$8</f>
        <v>138</v>
      </c>
      <c r="E36" s="47">
        <f t="shared" si="0"/>
        <v>20600</v>
      </c>
      <c r="F36" s="47">
        <f t="shared" si="1"/>
        <v>1380</v>
      </c>
    </row>
    <row r="37" spans="1:6">
      <c r="A37" s="6">
        <f t="shared" si="2"/>
        <v>36</v>
      </c>
      <c r="B37" s="38">
        <f t="shared" si="3"/>
        <v>10</v>
      </c>
      <c r="C37">
        <f>C36 +'Valeur de base'!$D$8</f>
        <v>2120</v>
      </c>
      <c r="D37" s="4">
        <f>'Propriétés des ennemis'!D36+'Valeur de base'!$E$8</f>
        <v>142</v>
      </c>
      <c r="E37" s="47">
        <f t="shared" si="0"/>
        <v>21200</v>
      </c>
      <c r="F37" s="47">
        <f t="shared" si="1"/>
        <v>1420</v>
      </c>
    </row>
    <row r="38" spans="1:6">
      <c r="A38" s="6">
        <f t="shared" si="2"/>
        <v>37</v>
      </c>
      <c r="B38" s="38">
        <f t="shared" si="3"/>
        <v>10</v>
      </c>
      <c r="C38">
        <f>C37 +'Valeur de base'!$D$8</f>
        <v>2180</v>
      </c>
      <c r="D38" s="4">
        <f>'Propriétés des ennemis'!D37+'Valeur de base'!$E$8</f>
        <v>146</v>
      </c>
      <c r="E38" s="47">
        <f t="shared" si="0"/>
        <v>21800</v>
      </c>
      <c r="F38" s="47">
        <f t="shared" si="1"/>
        <v>1460</v>
      </c>
    </row>
    <row r="39" spans="1:6">
      <c r="A39" s="6">
        <f t="shared" si="2"/>
        <v>38</v>
      </c>
      <c r="B39" s="38">
        <f t="shared" si="3"/>
        <v>10</v>
      </c>
      <c r="C39">
        <f>C38 +'Valeur de base'!$D$8</f>
        <v>2240</v>
      </c>
      <c r="D39" s="4">
        <f>'Propriétés des ennemis'!D38+'Valeur de base'!$E$8</f>
        <v>150</v>
      </c>
      <c r="E39" s="47">
        <f t="shared" si="0"/>
        <v>22400</v>
      </c>
      <c r="F39" s="47">
        <f t="shared" si="1"/>
        <v>1500</v>
      </c>
    </row>
    <row r="40" spans="1:6">
      <c r="A40" s="6">
        <f t="shared" si="2"/>
        <v>39</v>
      </c>
      <c r="B40" s="38">
        <f t="shared" si="3"/>
        <v>10</v>
      </c>
      <c r="C40">
        <f>C39 +'Valeur de base'!$D$8</f>
        <v>2300</v>
      </c>
      <c r="D40" s="4">
        <f>'Propriétés des ennemis'!D39+'Valeur de base'!$E$8</f>
        <v>154</v>
      </c>
      <c r="E40" s="47">
        <f t="shared" si="0"/>
        <v>23000</v>
      </c>
      <c r="F40" s="47">
        <f t="shared" si="1"/>
        <v>1540</v>
      </c>
    </row>
    <row r="41" spans="1:6">
      <c r="A41" s="6">
        <f t="shared" si="2"/>
        <v>40</v>
      </c>
      <c r="B41" s="38">
        <f t="shared" si="3"/>
        <v>10</v>
      </c>
      <c r="C41">
        <f>C40 +'Valeur de base'!$D$8</f>
        <v>2360</v>
      </c>
      <c r="D41" s="4">
        <f>'Propriétés des ennemis'!D40+'Valeur de base'!$E$8</f>
        <v>158</v>
      </c>
      <c r="E41" s="47">
        <f t="shared" si="0"/>
        <v>23600</v>
      </c>
      <c r="F41" s="47">
        <f t="shared" si="1"/>
        <v>1580</v>
      </c>
    </row>
    <row r="42" spans="1:6">
      <c r="A42" s="6">
        <f t="shared" si="2"/>
        <v>41</v>
      </c>
      <c r="B42" s="38">
        <f t="shared" si="3"/>
        <v>10</v>
      </c>
      <c r="C42">
        <f>C41 +'Valeur de base'!$D$8</f>
        <v>2420</v>
      </c>
      <c r="D42" s="4">
        <f>'Propriétés des ennemis'!D41+'Valeur de base'!$E$8</f>
        <v>162</v>
      </c>
      <c r="E42" s="47">
        <f t="shared" si="0"/>
        <v>24200</v>
      </c>
      <c r="F42" s="47">
        <f t="shared" si="1"/>
        <v>1620</v>
      </c>
    </row>
    <row r="43" spans="1:6">
      <c r="A43" s="6">
        <f t="shared" si="2"/>
        <v>42</v>
      </c>
      <c r="B43" s="38">
        <f t="shared" si="3"/>
        <v>10</v>
      </c>
      <c r="C43">
        <f>C42 +'Valeur de base'!$D$8</f>
        <v>2480</v>
      </c>
      <c r="D43" s="4">
        <f>'Propriétés des ennemis'!D42+'Valeur de base'!$E$8</f>
        <v>166</v>
      </c>
      <c r="E43" s="47">
        <f t="shared" si="0"/>
        <v>24800</v>
      </c>
      <c r="F43" s="47">
        <f t="shared" si="1"/>
        <v>1660</v>
      </c>
    </row>
    <row r="44" spans="1:6">
      <c r="A44" s="6">
        <f t="shared" si="2"/>
        <v>43</v>
      </c>
      <c r="B44" s="38">
        <f t="shared" si="3"/>
        <v>10</v>
      </c>
      <c r="C44">
        <f>C43 +'Valeur de base'!$D$8</f>
        <v>2540</v>
      </c>
      <c r="D44" s="4">
        <f>'Propriétés des ennemis'!D43+'Valeur de base'!$E$8</f>
        <v>170</v>
      </c>
      <c r="E44" s="47">
        <f t="shared" si="0"/>
        <v>25400</v>
      </c>
      <c r="F44" s="47">
        <f t="shared" si="1"/>
        <v>1700</v>
      </c>
    </row>
    <row r="45" spans="1:6">
      <c r="A45" s="6">
        <f t="shared" si="2"/>
        <v>44</v>
      </c>
      <c r="B45" s="38">
        <f t="shared" si="3"/>
        <v>10</v>
      </c>
      <c r="C45">
        <f>C44 +'Valeur de base'!$D$8</f>
        <v>2600</v>
      </c>
      <c r="D45" s="4">
        <f>'Propriétés des ennemis'!D44+'Valeur de base'!$E$8</f>
        <v>174</v>
      </c>
      <c r="E45" s="47">
        <f t="shared" si="0"/>
        <v>26000</v>
      </c>
      <c r="F45" s="47">
        <f t="shared" si="1"/>
        <v>1740</v>
      </c>
    </row>
    <row r="46" spans="1:6">
      <c r="A46" s="6">
        <f t="shared" si="2"/>
        <v>45</v>
      </c>
      <c r="B46" s="38">
        <f t="shared" si="3"/>
        <v>10</v>
      </c>
      <c r="C46">
        <f>C45 +'Valeur de base'!$D$8</f>
        <v>2660</v>
      </c>
      <c r="D46" s="4">
        <f>'Propriétés des ennemis'!D45+'Valeur de base'!$E$8</f>
        <v>178</v>
      </c>
      <c r="E46" s="47">
        <f t="shared" si="0"/>
        <v>26600</v>
      </c>
      <c r="F46" s="47">
        <f t="shared" si="1"/>
        <v>1780</v>
      </c>
    </row>
    <row r="47" spans="1:6">
      <c r="A47" s="6">
        <f t="shared" si="2"/>
        <v>46</v>
      </c>
      <c r="B47" s="38">
        <f t="shared" si="3"/>
        <v>10</v>
      </c>
      <c r="C47">
        <f>C46 +'Valeur de base'!$D$8</f>
        <v>2720</v>
      </c>
      <c r="D47" s="4">
        <f>'Propriétés des ennemis'!D46+'Valeur de base'!$E$8</f>
        <v>182</v>
      </c>
      <c r="E47" s="47">
        <f t="shared" si="0"/>
        <v>27200</v>
      </c>
      <c r="F47" s="47">
        <f t="shared" si="1"/>
        <v>1820</v>
      </c>
    </row>
    <row r="48" spans="1:6">
      <c r="A48" s="6">
        <f t="shared" si="2"/>
        <v>47</v>
      </c>
      <c r="B48" s="38">
        <f t="shared" si="3"/>
        <v>10</v>
      </c>
      <c r="C48">
        <f>C47 +'Valeur de base'!$D$8</f>
        <v>2780</v>
      </c>
      <c r="D48" s="4">
        <f>'Propriétés des ennemis'!D47+'Valeur de base'!$E$8</f>
        <v>186</v>
      </c>
      <c r="E48" s="47">
        <f t="shared" si="0"/>
        <v>27800</v>
      </c>
      <c r="F48" s="47">
        <f t="shared" si="1"/>
        <v>1860</v>
      </c>
    </row>
    <row r="49" spans="1:6">
      <c r="A49" s="6">
        <f t="shared" si="2"/>
        <v>48</v>
      </c>
      <c r="B49" s="38">
        <f t="shared" si="3"/>
        <v>10</v>
      </c>
      <c r="C49">
        <f>C48 +'Valeur de base'!$D$8</f>
        <v>2840</v>
      </c>
      <c r="D49" s="4">
        <f>'Propriétés des ennemis'!D48+'Valeur de base'!$E$8</f>
        <v>190</v>
      </c>
      <c r="E49" s="47">
        <f t="shared" si="0"/>
        <v>28400</v>
      </c>
      <c r="F49" s="47">
        <f t="shared" si="1"/>
        <v>1900</v>
      </c>
    </row>
    <row r="50" spans="1:6">
      <c r="A50" s="6">
        <f t="shared" si="2"/>
        <v>49</v>
      </c>
      <c r="B50" s="38">
        <f t="shared" si="3"/>
        <v>10</v>
      </c>
      <c r="C50">
        <f>C49 +'Valeur de base'!$D$8</f>
        <v>2900</v>
      </c>
      <c r="D50" s="4">
        <f>'Propriétés des ennemis'!D49+'Valeur de base'!$E$8</f>
        <v>194</v>
      </c>
      <c r="E50" s="47">
        <f t="shared" si="0"/>
        <v>29000</v>
      </c>
      <c r="F50" s="47">
        <f t="shared" si="1"/>
        <v>1940</v>
      </c>
    </row>
    <row r="51" spans="1:6">
      <c r="A51" s="6">
        <f t="shared" si="2"/>
        <v>50</v>
      </c>
      <c r="B51" s="38">
        <f t="shared" si="3"/>
        <v>10</v>
      </c>
      <c r="C51">
        <f>C50 +'Valeur de base'!$D$8</f>
        <v>2960</v>
      </c>
      <c r="D51" s="4">
        <f>'Propriétés des ennemis'!D50+'Valeur de base'!$E$8</f>
        <v>198</v>
      </c>
      <c r="E51" s="47">
        <f t="shared" si="0"/>
        <v>29600</v>
      </c>
      <c r="F51" s="47">
        <f t="shared" si="1"/>
        <v>1980</v>
      </c>
    </row>
    <row r="52" spans="1:6">
      <c r="A52" s="6">
        <f t="shared" si="2"/>
        <v>51</v>
      </c>
      <c r="B52" s="38">
        <f t="shared" si="3"/>
        <v>10</v>
      </c>
      <c r="C52">
        <f>C51 +'Valeur de base'!$D$8</f>
        <v>3020</v>
      </c>
      <c r="D52" s="4">
        <f>'Propriétés des ennemis'!D51+'Valeur de base'!$E$8</f>
        <v>202</v>
      </c>
      <c r="E52" s="47">
        <f t="shared" si="0"/>
        <v>30200</v>
      </c>
      <c r="F52" s="47">
        <f t="shared" si="1"/>
        <v>2020</v>
      </c>
    </row>
    <row r="53" spans="1:6">
      <c r="A53" s="6">
        <f t="shared" si="2"/>
        <v>52</v>
      </c>
      <c r="B53" s="38">
        <f t="shared" si="3"/>
        <v>10</v>
      </c>
      <c r="C53">
        <f>C52 +'Valeur de base'!$D$8</f>
        <v>3080</v>
      </c>
      <c r="D53" s="4">
        <f>'Propriétés des ennemis'!D52+'Valeur de base'!$E$8</f>
        <v>206</v>
      </c>
      <c r="E53" s="47">
        <f t="shared" si="0"/>
        <v>30800</v>
      </c>
      <c r="F53" s="47">
        <f t="shared" si="1"/>
        <v>2060</v>
      </c>
    </row>
    <row r="54" spans="1:6">
      <c r="A54" s="6">
        <f t="shared" si="2"/>
        <v>53</v>
      </c>
      <c r="B54" s="38">
        <f t="shared" si="3"/>
        <v>10</v>
      </c>
      <c r="C54">
        <f>C53 +'Valeur de base'!$D$8</f>
        <v>3140</v>
      </c>
      <c r="D54" s="4">
        <f>'Propriétés des ennemis'!D53+'Valeur de base'!$E$8</f>
        <v>210</v>
      </c>
      <c r="E54" s="47">
        <f t="shared" si="0"/>
        <v>31400</v>
      </c>
      <c r="F54" s="47">
        <f t="shared" si="1"/>
        <v>2100</v>
      </c>
    </row>
    <row r="55" spans="1:6">
      <c r="A55" s="6">
        <f t="shared" si="2"/>
        <v>54</v>
      </c>
      <c r="B55" s="38">
        <f t="shared" si="3"/>
        <v>10</v>
      </c>
      <c r="C55">
        <f>C54 +'Valeur de base'!$D$8</f>
        <v>3200</v>
      </c>
      <c r="D55" s="4">
        <f>'Propriétés des ennemis'!D54+'Valeur de base'!$E$8</f>
        <v>214</v>
      </c>
      <c r="E55" s="47">
        <f t="shared" si="0"/>
        <v>32000</v>
      </c>
      <c r="F55" s="47">
        <f t="shared" si="1"/>
        <v>2140</v>
      </c>
    </row>
    <row r="56" spans="1:6">
      <c r="A56" s="6">
        <f t="shared" si="2"/>
        <v>55</v>
      </c>
      <c r="B56" s="38">
        <f t="shared" si="3"/>
        <v>10</v>
      </c>
      <c r="C56">
        <f>C55 +'Valeur de base'!$D$8</f>
        <v>3260</v>
      </c>
      <c r="D56" s="4">
        <f>'Propriétés des ennemis'!D55+'Valeur de base'!$E$8</f>
        <v>218</v>
      </c>
      <c r="E56" s="47">
        <f t="shared" si="0"/>
        <v>32600</v>
      </c>
      <c r="F56" s="47">
        <f t="shared" si="1"/>
        <v>2180</v>
      </c>
    </row>
    <row r="57" spans="1:6">
      <c r="A57" s="6">
        <f t="shared" si="2"/>
        <v>56</v>
      </c>
      <c r="B57" s="38">
        <f t="shared" si="3"/>
        <v>10</v>
      </c>
      <c r="C57">
        <f>C56 +'Valeur de base'!$D$8</f>
        <v>3320</v>
      </c>
      <c r="D57" s="4">
        <f>'Propriétés des ennemis'!D56+'Valeur de base'!$E$8</f>
        <v>222</v>
      </c>
      <c r="E57" s="47">
        <f t="shared" si="0"/>
        <v>33200</v>
      </c>
      <c r="F57" s="47">
        <f t="shared" si="1"/>
        <v>2220</v>
      </c>
    </row>
    <row r="58" spans="1:6">
      <c r="A58" s="6">
        <f t="shared" si="2"/>
        <v>57</v>
      </c>
      <c r="B58" s="38">
        <f t="shared" si="3"/>
        <v>10</v>
      </c>
      <c r="C58">
        <f>C57 +'Valeur de base'!$D$8</f>
        <v>3380</v>
      </c>
      <c r="D58" s="4">
        <f>'Propriétés des ennemis'!D57+'Valeur de base'!$E$8</f>
        <v>226</v>
      </c>
      <c r="E58" s="47">
        <f t="shared" si="0"/>
        <v>33800</v>
      </c>
      <c r="F58" s="47">
        <f t="shared" si="1"/>
        <v>2260</v>
      </c>
    </row>
    <row r="59" spans="1:6">
      <c r="A59" s="6">
        <f t="shared" si="2"/>
        <v>58</v>
      </c>
      <c r="B59" s="38">
        <f t="shared" si="3"/>
        <v>10</v>
      </c>
      <c r="C59">
        <f>C58 +'Valeur de base'!$D$8</f>
        <v>3440</v>
      </c>
      <c r="D59" s="4">
        <f>'Propriétés des ennemis'!D58+'Valeur de base'!$E$8</f>
        <v>230</v>
      </c>
      <c r="E59" s="47">
        <f t="shared" si="0"/>
        <v>34400</v>
      </c>
      <c r="F59" s="47">
        <f t="shared" si="1"/>
        <v>2300</v>
      </c>
    </row>
    <row r="60" spans="1:6">
      <c r="A60" s="6">
        <f t="shared" si="2"/>
        <v>59</v>
      </c>
      <c r="B60" s="38">
        <f t="shared" si="3"/>
        <v>10</v>
      </c>
      <c r="C60">
        <f>C59 +'Valeur de base'!$D$8</f>
        <v>3500</v>
      </c>
      <c r="D60" s="4">
        <f>'Propriétés des ennemis'!D59+'Valeur de base'!$E$8</f>
        <v>234</v>
      </c>
      <c r="E60" s="47">
        <f t="shared" si="0"/>
        <v>35000</v>
      </c>
      <c r="F60" s="47">
        <f t="shared" si="1"/>
        <v>2340</v>
      </c>
    </row>
    <row r="61" spans="1:6">
      <c r="A61" s="6">
        <f t="shared" si="2"/>
        <v>60</v>
      </c>
      <c r="B61" s="38">
        <f t="shared" si="3"/>
        <v>10</v>
      </c>
      <c r="C61">
        <f>C60 +'Valeur de base'!$D$8</f>
        <v>3560</v>
      </c>
      <c r="D61" s="4">
        <f>'Propriétés des ennemis'!D60+'Valeur de base'!$E$8</f>
        <v>238</v>
      </c>
      <c r="E61" s="47">
        <f t="shared" si="0"/>
        <v>35600</v>
      </c>
      <c r="F61" s="47">
        <f t="shared" si="1"/>
        <v>2380</v>
      </c>
    </row>
    <row r="62" spans="1:6">
      <c r="A62" s="6">
        <f t="shared" si="2"/>
        <v>61</v>
      </c>
      <c r="B62" s="38">
        <f t="shared" si="3"/>
        <v>10</v>
      </c>
      <c r="C62">
        <f>C61 +'Valeur de base'!$D$8</f>
        <v>3620</v>
      </c>
      <c r="D62" s="4">
        <f>'Propriétés des ennemis'!D61+'Valeur de base'!$E$8</f>
        <v>242</v>
      </c>
      <c r="E62" s="47">
        <f t="shared" si="0"/>
        <v>36200</v>
      </c>
      <c r="F62" s="47">
        <f t="shared" si="1"/>
        <v>2420</v>
      </c>
    </row>
    <row r="63" spans="1:6">
      <c r="A63" s="6">
        <f t="shared" si="2"/>
        <v>62</v>
      </c>
      <c r="B63" s="38">
        <f t="shared" si="3"/>
        <v>10</v>
      </c>
      <c r="C63">
        <f>C62 +'Valeur de base'!$D$8</f>
        <v>3680</v>
      </c>
      <c r="D63" s="4">
        <f>'Propriétés des ennemis'!D62+'Valeur de base'!$E$8</f>
        <v>246</v>
      </c>
      <c r="E63" s="47">
        <f t="shared" si="0"/>
        <v>36800</v>
      </c>
      <c r="F63" s="47">
        <f t="shared" si="1"/>
        <v>2460</v>
      </c>
    </row>
    <row r="64" spans="1:6">
      <c r="A64" s="6">
        <f t="shared" si="2"/>
        <v>63</v>
      </c>
      <c r="B64" s="38">
        <f t="shared" si="3"/>
        <v>10</v>
      </c>
      <c r="C64">
        <f>C63 +'Valeur de base'!$D$8</f>
        <v>3740</v>
      </c>
      <c r="D64" s="4">
        <f>'Propriétés des ennemis'!D63+'Valeur de base'!$E$8</f>
        <v>250</v>
      </c>
      <c r="E64" s="47">
        <f t="shared" si="0"/>
        <v>37400</v>
      </c>
      <c r="F64" s="47">
        <f t="shared" si="1"/>
        <v>2500</v>
      </c>
    </row>
    <row r="65" spans="1:6">
      <c r="A65" s="6">
        <f t="shared" si="2"/>
        <v>64</v>
      </c>
      <c r="B65" s="38">
        <f t="shared" si="3"/>
        <v>10</v>
      </c>
      <c r="C65">
        <f>C64 +'Valeur de base'!$D$8</f>
        <v>3800</v>
      </c>
      <c r="D65" s="4">
        <f>'Propriétés des ennemis'!D64+'Valeur de base'!$E$8</f>
        <v>254</v>
      </c>
      <c r="E65" s="47">
        <f t="shared" si="0"/>
        <v>38000</v>
      </c>
      <c r="F65" s="47">
        <f t="shared" si="1"/>
        <v>2540</v>
      </c>
    </row>
    <row r="66" spans="1:6">
      <c r="A66" s="6">
        <f t="shared" si="2"/>
        <v>65</v>
      </c>
      <c r="B66" s="38">
        <f t="shared" si="3"/>
        <v>10</v>
      </c>
      <c r="C66">
        <f>C65 +'Valeur de base'!$D$8</f>
        <v>3860</v>
      </c>
      <c r="D66" s="4">
        <f>'Propriétés des ennemis'!D65+'Valeur de base'!$E$8</f>
        <v>258</v>
      </c>
      <c r="E66" s="47">
        <f t="shared" si="0"/>
        <v>38600</v>
      </c>
      <c r="F66" s="47">
        <f t="shared" si="1"/>
        <v>2580</v>
      </c>
    </row>
    <row r="67" spans="1:6">
      <c r="A67" s="6">
        <f t="shared" si="2"/>
        <v>66</v>
      </c>
      <c r="B67" s="38">
        <f t="shared" si="3"/>
        <v>10</v>
      </c>
      <c r="C67">
        <f>C66 +'Valeur de base'!$D$8</f>
        <v>3920</v>
      </c>
      <c r="D67" s="4">
        <f>'Propriétés des ennemis'!D66+'Valeur de base'!$E$8</f>
        <v>262</v>
      </c>
      <c r="E67" s="47">
        <f t="shared" ref="E67:E130" si="4">C67*B67</f>
        <v>39200</v>
      </c>
      <c r="F67" s="47">
        <f t="shared" ref="F67:F130" si="5">D67*B67</f>
        <v>2620</v>
      </c>
    </row>
    <row r="68" spans="1:6">
      <c r="A68" s="6">
        <f t="shared" ref="A68:A131" si="6">A67+1</f>
        <v>67</v>
      </c>
      <c r="B68" s="38">
        <f t="shared" ref="B68:B100" si="7">B67</f>
        <v>10</v>
      </c>
      <c r="C68">
        <f>C67 +'Valeur de base'!$D$8</f>
        <v>3980</v>
      </c>
      <c r="D68" s="4">
        <f>'Propriétés des ennemis'!D67+'Valeur de base'!$E$8</f>
        <v>266</v>
      </c>
      <c r="E68" s="47">
        <f t="shared" si="4"/>
        <v>39800</v>
      </c>
      <c r="F68" s="47">
        <f t="shared" si="5"/>
        <v>2660</v>
      </c>
    </row>
    <row r="69" spans="1:6">
      <c r="A69" s="6">
        <f t="shared" si="6"/>
        <v>68</v>
      </c>
      <c r="B69" s="38">
        <f t="shared" si="7"/>
        <v>10</v>
      </c>
      <c r="C69">
        <f>C68 +'Valeur de base'!$D$8</f>
        <v>4040</v>
      </c>
      <c r="D69" s="4">
        <f>'Propriétés des ennemis'!D68+'Valeur de base'!$E$8</f>
        <v>270</v>
      </c>
      <c r="E69" s="47">
        <f t="shared" si="4"/>
        <v>40400</v>
      </c>
      <c r="F69" s="47">
        <f t="shared" si="5"/>
        <v>2700</v>
      </c>
    </row>
    <row r="70" spans="1:6">
      <c r="A70" s="6">
        <f t="shared" si="6"/>
        <v>69</v>
      </c>
      <c r="B70" s="38">
        <f t="shared" si="7"/>
        <v>10</v>
      </c>
      <c r="C70">
        <f>C69 +'Valeur de base'!$D$8</f>
        <v>4100</v>
      </c>
      <c r="D70" s="4">
        <f>'Propriétés des ennemis'!D69+'Valeur de base'!$E$8</f>
        <v>274</v>
      </c>
      <c r="E70" s="47">
        <f t="shared" si="4"/>
        <v>41000</v>
      </c>
      <c r="F70" s="47">
        <f t="shared" si="5"/>
        <v>2740</v>
      </c>
    </row>
    <row r="71" spans="1:6">
      <c r="A71" s="6">
        <f t="shared" si="6"/>
        <v>70</v>
      </c>
      <c r="B71" s="38">
        <f t="shared" si="7"/>
        <v>10</v>
      </c>
      <c r="C71">
        <f>C70 +'Valeur de base'!$D$8</f>
        <v>4160</v>
      </c>
      <c r="D71" s="4">
        <f>'Propriétés des ennemis'!D70+'Valeur de base'!$E$8</f>
        <v>278</v>
      </c>
      <c r="E71" s="47">
        <f t="shared" si="4"/>
        <v>41600</v>
      </c>
      <c r="F71" s="47">
        <f t="shared" si="5"/>
        <v>2780</v>
      </c>
    </row>
    <row r="72" spans="1:6">
      <c r="A72" s="6">
        <f t="shared" si="6"/>
        <v>71</v>
      </c>
      <c r="B72" s="38">
        <f t="shared" si="7"/>
        <v>10</v>
      </c>
      <c r="C72">
        <f>C71 +'Valeur de base'!$D$8</f>
        <v>4220</v>
      </c>
      <c r="D72" s="4">
        <f>'Propriétés des ennemis'!D71+'Valeur de base'!$E$8</f>
        <v>282</v>
      </c>
      <c r="E72" s="47">
        <f t="shared" si="4"/>
        <v>42200</v>
      </c>
      <c r="F72" s="47">
        <f t="shared" si="5"/>
        <v>2820</v>
      </c>
    </row>
    <row r="73" spans="1:6">
      <c r="A73" s="6">
        <f t="shared" si="6"/>
        <v>72</v>
      </c>
      <c r="B73" s="38">
        <f t="shared" si="7"/>
        <v>10</v>
      </c>
      <c r="C73">
        <f>C72 +'Valeur de base'!$D$8</f>
        <v>4280</v>
      </c>
      <c r="D73" s="4">
        <f>'Propriétés des ennemis'!D72+'Valeur de base'!$E$8</f>
        <v>286</v>
      </c>
      <c r="E73" s="47">
        <f t="shared" si="4"/>
        <v>42800</v>
      </c>
      <c r="F73" s="47">
        <f t="shared" si="5"/>
        <v>2860</v>
      </c>
    </row>
    <row r="74" spans="1:6">
      <c r="A74" s="6">
        <f t="shared" si="6"/>
        <v>73</v>
      </c>
      <c r="B74" s="38">
        <f t="shared" si="7"/>
        <v>10</v>
      </c>
      <c r="C74">
        <f>C73 +'Valeur de base'!$D$8</f>
        <v>4340</v>
      </c>
      <c r="D74" s="4">
        <f>'Propriétés des ennemis'!D73+'Valeur de base'!$E$8</f>
        <v>290</v>
      </c>
      <c r="E74" s="47">
        <f t="shared" si="4"/>
        <v>43400</v>
      </c>
      <c r="F74" s="47">
        <f t="shared" si="5"/>
        <v>2900</v>
      </c>
    </row>
    <row r="75" spans="1:6">
      <c r="A75" s="6">
        <f t="shared" si="6"/>
        <v>74</v>
      </c>
      <c r="B75" s="38">
        <f t="shared" si="7"/>
        <v>10</v>
      </c>
      <c r="C75">
        <f>C74 +'Valeur de base'!$D$8</f>
        <v>4400</v>
      </c>
      <c r="D75" s="4">
        <f>'Propriétés des ennemis'!D74+'Valeur de base'!$E$8</f>
        <v>294</v>
      </c>
      <c r="E75" s="47">
        <f t="shared" si="4"/>
        <v>44000</v>
      </c>
      <c r="F75" s="47">
        <f t="shared" si="5"/>
        <v>2940</v>
      </c>
    </row>
    <row r="76" spans="1:6">
      <c r="A76" s="6">
        <f t="shared" si="6"/>
        <v>75</v>
      </c>
      <c r="B76" s="38">
        <f t="shared" si="7"/>
        <v>10</v>
      </c>
      <c r="C76">
        <f>C75 +'Valeur de base'!$D$8</f>
        <v>4460</v>
      </c>
      <c r="D76" s="4">
        <f>'Propriétés des ennemis'!D75+'Valeur de base'!$E$8</f>
        <v>298</v>
      </c>
      <c r="E76" s="47">
        <f t="shared" si="4"/>
        <v>44600</v>
      </c>
      <c r="F76" s="47">
        <f t="shared" si="5"/>
        <v>2980</v>
      </c>
    </row>
    <row r="77" spans="1:6">
      <c r="A77" s="6">
        <f t="shared" si="6"/>
        <v>76</v>
      </c>
      <c r="B77" s="38">
        <f t="shared" si="7"/>
        <v>10</v>
      </c>
      <c r="C77">
        <f>C76 +'Valeur de base'!$D$8</f>
        <v>4520</v>
      </c>
      <c r="D77" s="4">
        <f>'Propriétés des ennemis'!D76+'Valeur de base'!$E$8</f>
        <v>302</v>
      </c>
      <c r="E77" s="47">
        <f t="shared" si="4"/>
        <v>45200</v>
      </c>
      <c r="F77" s="47">
        <f t="shared" si="5"/>
        <v>3020</v>
      </c>
    </row>
    <row r="78" spans="1:6">
      <c r="A78" s="6">
        <f t="shared" si="6"/>
        <v>77</v>
      </c>
      <c r="B78" s="38">
        <f t="shared" si="7"/>
        <v>10</v>
      </c>
      <c r="C78">
        <f>C77 +'Valeur de base'!$D$8</f>
        <v>4580</v>
      </c>
      <c r="D78" s="4">
        <f>'Propriétés des ennemis'!D77+'Valeur de base'!$E$8</f>
        <v>306</v>
      </c>
      <c r="E78" s="47">
        <f t="shared" si="4"/>
        <v>45800</v>
      </c>
      <c r="F78" s="47">
        <f t="shared" si="5"/>
        <v>3060</v>
      </c>
    </row>
    <row r="79" spans="1:6">
      <c r="A79" s="6">
        <f t="shared" si="6"/>
        <v>78</v>
      </c>
      <c r="B79" s="38">
        <f t="shared" si="7"/>
        <v>10</v>
      </c>
      <c r="C79">
        <f>C78 +'Valeur de base'!$D$8</f>
        <v>4640</v>
      </c>
      <c r="D79" s="4">
        <f>'Propriétés des ennemis'!D78+'Valeur de base'!$E$8</f>
        <v>310</v>
      </c>
      <c r="E79" s="47">
        <f t="shared" si="4"/>
        <v>46400</v>
      </c>
      <c r="F79" s="47">
        <f t="shared" si="5"/>
        <v>3100</v>
      </c>
    </row>
    <row r="80" spans="1:6">
      <c r="A80" s="6">
        <f t="shared" si="6"/>
        <v>79</v>
      </c>
      <c r="B80" s="38">
        <f t="shared" si="7"/>
        <v>10</v>
      </c>
      <c r="C80">
        <f>C79 +'Valeur de base'!$D$8</f>
        <v>4700</v>
      </c>
      <c r="D80" s="4">
        <f>'Propriétés des ennemis'!D79+'Valeur de base'!$E$8</f>
        <v>314</v>
      </c>
      <c r="E80" s="47">
        <f t="shared" si="4"/>
        <v>47000</v>
      </c>
      <c r="F80" s="47">
        <f t="shared" si="5"/>
        <v>3140</v>
      </c>
    </row>
    <row r="81" spans="1:6">
      <c r="A81" s="6">
        <f t="shared" si="6"/>
        <v>80</v>
      </c>
      <c r="B81" s="38">
        <f t="shared" si="7"/>
        <v>10</v>
      </c>
      <c r="C81">
        <f>C80 +'Valeur de base'!$D$8</f>
        <v>4760</v>
      </c>
      <c r="D81" s="4">
        <f>'Propriétés des ennemis'!D80+'Valeur de base'!$E$8</f>
        <v>318</v>
      </c>
      <c r="E81" s="47">
        <f t="shared" si="4"/>
        <v>47600</v>
      </c>
      <c r="F81" s="47">
        <f t="shared" si="5"/>
        <v>3180</v>
      </c>
    </row>
    <row r="82" spans="1:6">
      <c r="A82" s="6">
        <f t="shared" si="6"/>
        <v>81</v>
      </c>
      <c r="B82" s="38">
        <f t="shared" si="7"/>
        <v>10</v>
      </c>
      <c r="C82">
        <f>C81 +'Valeur de base'!$D$8</f>
        <v>4820</v>
      </c>
      <c r="D82" s="4">
        <f>'Propriétés des ennemis'!D81+'Valeur de base'!$E$8</f>
        <v>322</v>
      </c>
      <c r="E82" s="47">
        <f t="shared" si="4"/>
        <v>48200</v>
      </c>
      <c r="F82" s="47">
        <f t="shared" si="5"/>
        <v>3220</v>
      </c>
    </row>
    <row r="83" spans="1:6">
      <c r="A83" s="6">
        <f t="shared" si="6"/>
        <v>82</v>
      </c>
      <c r="B83" s="38">
        <f t="shared" si="7"/>
        <v>10</v>
      </c>
      <c r="C83">
        <f>C82 +'Valeur de base'!$D$8</f>
        <v>4880</v>
      </c>
      <c r="D83" s="4">
        <f>'Propriétés des ennemis'!D82+'Valeur de base'!$E$8</f>
        <v>326</v>
      </c>
      <c r="E83" s="47">
        <f t="shared" si="4"/>
        <v>48800</v>
      </c>
      <c r="F83" s="47">
        <f t="shared" si="5"/>
        <v>3260</v>
      </c>
    </row>
    <row r="84" spans="1:6">
      <c r="A84" s="6">
        <f t="shared" si="6"/>
        <v>83</v>
      </c>
      <c r="B84" s="38">
        <f t="shared" si="7"/>
        <v>10</v>
      </c>
      <c r="C84">
        <f>C83 +'Valeur de base'!$D$8</f>
        <v>4940</v>
      </c>
      <c r="D84" s="4">
        <f>'Propriétés des ennemis'!D83+'Valeur de base'!$E$8</f>
        <v>330</v>
      </c>
      <c r="E84" s="47">
        <f t="shared" si="4"/>
        <v>49400</v>
      </c>
      <c r="F84" s="47">
        <f t="shared" si="5"/>
        <v>3300</v>
      </c>
    </row>
    <row r="85" spans="1:6">
      <c r="A85" s="6">
        <f t="shared" si="6"/>
        <v>84</v>
      </c>
      <c r="B85" s="38">
        <f t="shared" si="7"/>
        <v>10</v>
      </c>
      <c r="C85">
        <f>C84 +'Valeur de base'!$D$8</f>
        <v>5000</v>
      </c>
      <c r="D85" s="4">
        <f>'Propriétés des ennemis'!D84+'Valeur de base'!$E$8</f>
        <v>334</v>
      </c>
      <c r="E85" s="47">
        <f t="shared" si="4"/>
        <v>50000</v>
      </c>
      <c r="F85" s="47">
        <f t="shared" si="5"/>
        <v>3340</v>
      </c>
    </row>
    <row r="86" spans="1:6">
      <c r="A86" s="6">
        <f t="shared" si="6"/>
        <v>85</v>
      </c>
      <c r="B86" s="38">
        <f t="shared" si="7"/>
        <v>10</v>
      </c>
      <c r="C86">
        <f>C85 +'Valeur de base'!$D$8</f>
        <v>5060</v>
      </c>
      <c r="D86" s="4">
        <f>'Propriétés des ennemis'!D85+'Valeur de base'!$E$8</f>
        <v>338</v>
      </c>
      <c r="E86" s="47">
        <f t="shared" si="4"/>
        <v>50600</v>
      </c>
      <c r="F86" s="47">
        <f t="shared" si="5"/>
        <v>3380</v>
      </c>
    </row>
    <row r="87" spans="1:6">
      <c r="A87" s="6">
        <f t="shared" si="6"/>
        <v>86</v>
      </c>
      <c r="B87" s="38">
        <f t="shared" si="7"/>
        <v>10</v>
      </c>
      <c r="C87">
        <f>C86 +'Valeur de base'!$D$8</f>
        <v>5120</v>
      </c>
      <c r="D87" s="4">
        <f>'Propriétés des ennemis'!D86+'Valeur de base'!$E$8</f>
        <v>342</v>
      </c>
      <c r="E87" s="47">
        <f t="shared" si="4"/>
        <v>51200</v>
      </c>
      <c r="F87" s="47">
        <f t="shared" si="5"/>
        <v>3420</v>
      </c>
    </row>
    <row r="88" spans="1:6">
      <c r="A88" s="6">
        <f t="shared" si="6"/>
        <v>87</v>
      </c>
      <c r="B88" s="38">
        <f t="shared" si="7"/>
        <v>10</v>
      </c>
      <c r="C88">
        <f>C87 +'Valeur de base'!$D$8</f>
        <v>5180</v>
      </c>
      <c r="D88" s="4">
        <f>'Propriétés des ennemis'!D87+'Valeur de base'!$E$8</f>
        <v>346</v>
      </c>
      <c r="E88" s="47">
        <f t="shared" si="4"/>
        <v>51800</v>
      </c>
      <c r="F88" s="47">
        <f t="shared" si="5"/>
        <v>3460</v>
      </c>
    </row>
    <row r="89" spans="1:6">
      <c r="A89" s="6">
        <f t="shared" si="6"/>
        <v>88</v>
      </c>
      <c r="B89" s="38">
        <f t="shared" si="7"/>
        <v>10</v>
      </c>
      <c r="C89">
        <f>C88 +'Valeur de base'!$D$8</f>
        <v>5240</v>
      </c>
      <c r="D89" s="4">
        <f>'Propriétés des ennemis'!D88+'Valeur de base'!$E$8</f>
        <v>350</v>
      </c>
      <c r="E89" s="47">
        <f t="shared" si="4"/>
        <v>52400</v>
      </c>
      <c r="F89" s="47">
        <f t="shared" si="5"/>
        <v>3500</v>
      </c>
    </row>
    <row r="90" spans="1:6">
      <c r="A90" s="6">
        <f t="shared" si="6"/>
        <v>89</v>
      </c>
      <c r="B90" s="38">
        <f t="shared" si="7"/>
        <v>10</v>
      </c>
      <c r="C90">
        <f>C89 +'Valeur de base'!$D$8</f>
        <v>5300</v>
      </c>
      <c r="D90" s="4">
        <f>'Propriétés des ennemis'!D89+'Valeur de base'!$E$8</f>
        <v>354</v>
      </c>
      <c r="E90" s="47">
        <f t="shared" si="4"/>
        <v>53000</v>
      </c>
      <c r="F90" s="47">
        <f t="shared" si="5"/>
        <v>3540</v>
      </c>
    </row>
    <row r="91" spans="1:6">
      <c r="A91" s="6">
        <f t="shared" si="6"/>
        <v>90</v>
      </c>
      <c r="B91" s="38">
        <f t="shared" si="7"/>
        <v>10</v>
      </c>
      <c r="C91">
        <f>C90 +'Valeur de base'!$D$8</f>
        <v>5360</v>
      </c>
      <c r="D91" s="4">
        <f>'Propriétés des ennemis'!D90+'Valeur de base'!$E$8</f>
        <v>358</v>
      </c>
      <c r="E91" s="47">
        <f t="shared" si="4"/>
        <v>53600</v>
      </c>
      <c r="F91" s="47">
        <f t="shared" si="5"/>
        <v>3580</v>
      </c>
    </row>
    <row r="92" spans="1:6">
      <c r="A92" s="6">
        <f t="shared" si="6"/>
        <v>91</v>
      </c>
      <c r="B92" s="38">
        <f t="shared" si="7"/>
        <v>10</v>
      </c>
      <c r="C92">
        <f>C91 +'Valeur de base'!$D$8</f>
        <v>5420</v>
      </c>
      <c r="D92" s="4">
        <f>'Propriétés des ennemis'!D91+'Valeur de base'!$E$8</f>
        <v>362</v>
      </c>
      <c r="E92" s="47">
        <f t="shared" si="4"/>
        <v>54200</v>
      </c>
      <c r="F92" s="47">
        <f t="shared" si="5"/>
        <v>3620</v>
      </c>
    </row>
    <row r="93" spans="1:6">
      <c r="A93" s="6">
        <f t="shared" si="6"/>
        <v>92</v>
      </c>
      <c r="B93" s="38">
        <f t="shared" si="7"/>
        <v>10</v>
      </c>
      <c r="C93">
        <f>C92 +'Valeur de base'!$D$8</f>
        <v>5480</v>
      </c>
      <c r="D93" s="4">
        <f>'Propriétés des ennemis'!D92+'Valeur de base'!$E$8</f>
        <v>366</v>
      </c>
      <c r="E93" s="47">
        <f t="shared" si="4"/>
        <v>54800</v>
      </c>
      <c r="F93" s="47">
        <f t="shared" si="5"/>
        <v>3660</v>
      </c>
    </row>
    <row r="94" spans="1:6">
      <c r="A94" s="6">
        <f t="shared" si="6"/>
        <v>93</v>
      </c>
      <c r="B94" s="38">
        <f t="shared" si="7"/>
        <v>10</v>
      </c>
      <c r="C94">
        <f>C93 +'Valeur de base'!$D$8</f>
        <v>5540</v>
      </c>
      <c r="D94" s="4">
        <f>'Propriétés des ennemis'!D93+'Valeur de base'!$E$8</f>
        <v>370</v>
      </c>
      <c r="E94" s="47">
        <f t="shared" si="4"/>
        <v>55400</v>
      </c>
      <c r="F94" s="47">
        <f t="shared" si="5"/>
        <v>3700</v>
      </c>
    </row>
    <row r="95" spans="1:6">
      <c r="A95" s="6">
        <f t="shared" si="6"/>
        <v>94</v>
      </c>
      <c r="B95" s="38">
        <f t="shared" si="7"/>
        <v>10</v>
      </c>
      <c r="C95">
        <f>C94 +'Valeur de base'!$D$8</f>
        <v>5600</v>
      </c>
      <c r="D95" s="4">
        <f>'Propriétés des ennemis'!D94+'Valeur de base'!$E$8</f>
        <v>374</v>
      </c>
      <c r="E95" s="47">
        <f t="shared" si="4"/>
        <v>56000</v>
      </c>
      <c r="F95" s="47">
        <f t="shared" si="5"/>
        <v>3740</v>
      </c>
    </row>
    <row r="96" spans="1:6">
      <c r="A96" s="6">
        <f t="shared" si="6"/>
        <v>95</v>
      </c>
      <c r="B96" s="38">
        <f t="shared" si="7"/>
        <v>10</v>
      </c>
      <c r="C96">
        <f>C95 +'Valeur de base'!$D$8</f>
        <v>5660</v>
      </c>
      <c r="D96" s="4">
        <f>'Propriétés des ennemis'!D95+'Valeur de base'!$E$8</f>
        <v>378</v>
      </c>
      <c r="E96" s="47">
        <f t="shared" si="4"/>
        <v>56600</v>
      </c>
      <c r="F96" s="47">
        <f t="shared" si="5"/>
        <v>3780</v>
      </c>
    </row>
    <row r="97" spans="1:6">
      <c r="A97" s="6">
        <f t="shared" si="6"/>
        <v>96</v>
      </c>
      <c r="B97" s="38">
        <f t="shared" si="7"/>
        <v>10</v>
      </c>
      <c r="C97">
        <f>C96 +'Valeur de base'!$D$8</f>
        <v>5720</v>
      </c>
      <c r="D97" s="4">
        <f>'Propriétés des ennemis'!D96+'Valeur de base'!$E$8</f>
        <v>382</v>
      </c>
      <c r="E97" s="47">
        <f t="shared" si="4"/>
        <v>57200</v>
      </c>
      <c r="F97" s="47">
        <f t="shared" si="5"/>
        <v>3820</v>
      </c>
    </row>
    <row r="98" spans="1:6">
      <c r="A98" s="6">
        <f t="shared" si="6"/>
        <v>97</v>
      </c>
      <c r="B98" s="38">
        <f t="shared" si="7"/>
        <v>10</v>
      </c>
      <c r="C98">
        <f>C97 +'Valeur de base'!$D$8</f>
        <v>5780</v>
      </c>
      <c r="D98" s="4">
        <f>'Propriétés des ennemis'!D97+'Valeur de base'!$E$8</f>
        <v>386</v>
      </c>
      <c r="E98" s="47">
        <f t="shared" si="4"/>
        <v>57800</v>
      </c>
      <c r="F98" s="47">
        <f t="shared" si="5"/>
        <v>3860</v>
      </c>
    </row>
    <row r="99" spans="1:6">
      <c r="A99" s="6">
        <f t="shared" si="6"/>
        <v>98</v>
      </c>
      <c r="B99" s="38">
        <f t="shared" si="7"/>
        <v>10</v>
      </c>
      <c r="C99">
        <f>C98 +'Valeur de base'!$D$8</f>
        <v>5840</v>
      </c>
      <c r="D99" s="4">
        <f>'Propriétés des ennemis'!D98+'Valeur de base'!$E$8</f>
        <v>390</v>
      </c>
      <c r="E99" s="47">
        <f t="shared" si="4"/>
        <v>58400</v>
      </c>
      <c r="F99" s="47">
        <f t="shared" si="5"/>
        <v>3900</v>
      </c>
    </row>
    <row r="100" spans="1:6">
      <c r="A100" s="6">
        <f t="shared" si="6"/>
        <v>99</v>
      </c>
      <c r="B100" s="38">
        <f t="shared" si="7"/>
        <v>10</v>
      </c>
      <c r="C100">
        <f>C99 +'Valeur de base'!$D$8</f>
        <v>5900</v>
      </c>
      <c r="D100" s="4">
        <f>'Propriétés des ennemis'!D99+'Valeur de base'!$E$8</f>
        <v>394</v>
      </c>
      <c r="E100" s="47">
        <f t="shared" si="4"/>
        <v>59000</v>
      </c>
      <c r="F100" s="47">
        <f t="shared" si="5"/>
        <v>3940</v>
      </c>
    </row>
    <row r="101" spans="1:6">
      <c r="A101" s="6">
        <f t="shared" si="6"/>
        <v>100</v>
      </c>
      <c r="B101" s="41">
        <v>10</v>
      </c>
      <c r="C101">
        <f>C100 +'Valeur de base'!$D$8</f>
        <v>5960</v>
      </c>
      <c r="D101" s="4">
        <f>'Propriétés des ennemis'!D100+'Valeur de base'!$E$8</f>
        <v>398</v>
      </c>
      <c r="E101" s="47">
        <f t="shared" si="4"/>
        <v>59600</v>
      </c>
      <c r="F101" s="47">
        <f t="shared" si="5"/>
        <v>3980</v>
      </c>
    </row>
    <row r="102" spans="1:6">
      <c r="A102" s="6">
        <f t="shared" si="6"/>
        <v>101</v>
      </c>
      <c r="B102" s="38">
        <f>B101</f>
        <v>10</v>
      </c>
      <c r="C102">
        <f>C101 +'Valeur de base'!$D$8</f>
        <v>6020</v>
      </c>
      <c r="D102" s="4">
        <f>'Propriétés des ennemis'!D101+'Valeur de base'!$E$8</f>
        <v>402</v>
      </c>
      <c r="E102" s="47">
        <f t="shared" si="4"/>
        <v>60200</v>
      </c>
      <c r="F102" s="47">
        <f t="shared" si="5"/>
        <v>4020</v>
      </c>
    </row>
    <row r="103" spans="1:6">
      <c r="A103" s="6">
        <f t="shared" si="6"/>
        <v>102</v>
      </c>
      <c r="B103" s="38">
        <f t="shared" ref="B103:B166" si="8">B102</f>
        <v>10</v>
      </c>
      <c r="C103">
        <f>C102 +'Valeur de base'!$D$8</f>
        <v>6080</v>
      </c>
      <c r="D103" s="4">
        <f>'Propriétés des ennemis'!D102+'Valeur de base'!$E$8</f>
        <v>406</v>
      </c>
      <c r="E103" s="47">
        <f t="shared" si="4"/>
        <v>60800</v>
      </c>
      <c r="F103" s="47">
        <f t="shared" si="5"/>
        <v>4060</v>
      </c>
    </row>
    <row r="104" spans="1:6">
      <c r="A104" s="6">
        <f t="shared" si="6"/>
        <v>103</v>
      </c>
      <c r="B104" s="38">
        <f t="shared" si="8"/>
        <v>10</v>
      </c>
      <c r="C104">
        <f>C103 +'Valeur de base'!$D$8</f>
        <v>6140</v>
      </c>
      <c r="D104" s="4">
        <f>'Propriétés des ennemis'!D103+'Valeur de base'!$E$8</f>
        <v>410</v>
      </c>
      <c r="E104" s="47">
        <f t="shared" si="4"/>
        <v>61400</v>
      </c>
      <c r="F104" s="47">
        <f t="shared" si="5"/>
        <v>4100</v>
      </c>
    </row>
    <row r="105" spans="1:6">
      <c r="A105" s="6">
        <f t="shared" si="6"/>
        <v>104</v>
      </c>
      <c r="B105" s="38">
        <f t="shared" si="8"/>
        <v>10</v>
      </c>
      <c r="C105">
        <f>C104 +'Valeur de base'!$D$8</f>
        <v>6200</v>
      </c>
      <c r="D105" s="4">
        <f>'Propriétés des ennemis'!D104+'Valeur de base'!$E$8</f>
        <v>414</v>
      </c>
      <c r="E105" s="47">
        <f t="shared" si="4"/>
        <v>62000</v>
      </c>
      <c r="F105" s="47">
        <f t="shared" si="5"/>
        <v>4140</v>
      </c>
    </row>
    <row r="106" spans="1:6">
      <c r="A106" s="6">
        <f t="shared" si="6"/>
        <v>105</v>
      </c>
      <c r="B106" s="38">
        <f t="shared" si="8"/>
        <v>10</v>
      </c>
      <c r="C106">
        <f>C105 +'Valeur de base'!$D$8</f>
        <v>6260</v>
      </c>
      <c r="D106" s="4">
        <f>'Propriétés des ennemis'!D105+'Valeur de base'!$E$8</f>
        <v>418</v>
      </c>
      <c r="E106" s="47">
        <f t="shared" si="4"/>
        <v>62600</v>
      </c>
      <c r="F106" s="47">
        <f t="shared" si="5"/>
        <v>4180</v>
      </c>
    </row>
    <row r="107" spans="1:6">
      <c r="A107" s="6">
        <f t="shared" si="6"/>
        <v>106</v>
      </c>
      <c r="B107" s="38">
        <f t="shared" si="8"/>
        <v>10</v>
      </c>
      <c r="C107">
        <f>C106 +'Valeur de base'!$D$8</f>
        <v>6320</v>
      </c>
      <c r="D107" s="4">
        <f>'Propriétés des ennemis'!D106+'Valeur de base'!$E$8</f>
        <v>422</v>
      </c>
      <c r="E107" s="47">
        <f t="shared" si="4"/>
        <v>63200</v>
      </c>
      <c r="F107" s="47">
        <f t="shared" si="5"/>
        <v>4220</v>
      </c>
    </row>
    <row r="108" spans="1:6">
      <c r="A108" s="6">
        <f t="shared" si="6"/>
        <v>107</v>
      </c>
      <c r="B108" s="38">
        <f t="shared" si="8"/>
        <v>10</v>
      </c>
      <c r="C108">
        <f>C107 +'Valeur de base'!$D$8</f>
        <v>6380</v>
      </c>
      <c r="D108" s="4">
        <f>'Propriétés des ennemis'!D107+'Valeur de base'!$E$8</f>
        <v>426</v>
      </c>
      <c r="E108" s="47">
        <f t="shared" si="4"/>
        <v>63800</v>
      </c>
      <c r="F108" s="47">
        <f t="shared" si="5"/>
        <v>4260</v>
      </c>
    </row>
    <row r="109" spans="1:6">
      <c r="A109" s="6">
        <f t="shared" si="6"/>
        <v>108</v>
      </c>
      <c r="B109" s="38">
        <f t="shared" si="8"/>
        <v>10</v>
      </c>
      <c r="C109">
        <f>C108 +'Valeur de base'!$D$8</f>
        <v>6440</v>
      </c>
      <c r="D109" s="4">
        <f>'Propriétés des ennemis'!D108+'Valeur de base'!$E$8</f>
        <v>430</v>
      </c>
      <c r="E109" s="47">
        <f t="shared" si="4"/>
        <v>64400</v>
      </c>
      <c r="F109" s="47">
        <f t="shared" si="5"/>
        <v>4300</v>
      </c>
    </row>
    <row r="110" spans="1:6">
      <c r="A110" s="6">
        <f t="shared" si="6"/>
        <v>109</v>
      </c>
      <c r="B110" s="38">
        <f t="shared" si="8"/>
        <v>10</v>
      </c>
      <c r="C110">
        <f>C109 +'Valeur de base'!$D$8</f>
        <v>6500</v>
      </c>
      <c r="D110" s="4">
        <f>'Propriétés des ennemis'!D109+'Valeur de base'!$E$8</f>
        <v>434</v>
      </c>
      <c r="E110" s="47">
        <f t="shared" si="4"/>
        <v>65000</v>
      </c>
      <c r="F110" s="47">
        <f t="shared" si="5"/>
        <v>4340</v>
      </c>
    </row>
    <row r="111" spans="1:6">
      <c r="A111" s="6">
        <f t="shared" si="6"/>
        <v>110</v>
      </c>
      <c r="B111" s="38">
        <f t="shared" si="8"/>
        <v>10</v>
      </c>
      <c r="C111">
        <f>C110 +'Valeur de base'!$D$8</f>
        <v>6560</v>
      </c>
      <c r="D111" s="4">
        <f>'Propriétés des ennemis'!D110+'Valeur de base'!$E$8</f>
        <v>438</v>
      </c>
      <c r="E111" s="47">
        <f t="shared" si="4"/>
        <v>65600</v>
      </c>
      <c r="F111" s="47">
        <f t="shared" si="5"/>
        <v>4380</v>
      </c>
    </row>
    <row r="112" spans="1:6">
      <c r="A112" s="6">
        <f t="shared" si="6"/>
        <v>111</v>
      </c>
      <c r="B112" s="38">
        <f t="shared" si="8"/>
        <v>10</v>
      </c>
      <c r="C112">
        <f>C111 +'Valeur de base'!$D$8</f>
        <v>6620</v>
      </c>
      <c r="D112" s="4">
        <f>'Propriétés des ennemis'!D111+'Valeur de base'!$E$8</f>
        <v>442</v>
      </c>
      <c r="E112" s="47">
        <f t="shared" si="4"/>
        <v>66200</v>
      </c>
      <c r="F112" s="47">
        <f t="shared" si="5"/>
        <v>4420</v>
      </c>
    </row>
    <row r="113" spans="1:6">
      <c r="A113" s="6">
        <f t="shared" si="6"/>
        <v>112</v>
      </c>
      <c r="B113" s="38">
        <f t="shared" si="8"/>
        <v>10</v>
      </c>
      <c r="C113">
        <f>C112 +'Valeur de base'!$D$8</f>
        <v>6680</v>
      </c>
      <c r="D113" s="4">
        <f>'Propriétés des ennemis'!D112+'Valeur de base'!$E$8</f>
        <v>446</v>
      </c>
      <c r="E113" s="47">
        <f t="shared" si="4"/>
        <v>66800</v>
      </c>
      <c r="F113" s="47">
        <f t="shared" si="5"/>
        <v>4460</v>
      </c>
    </row>
    <row r="114" spans="1:6">
      <c r="A114" s="6">
        <f t="shared" si="6"/>
        <v>113</v>
      </c>
      <c r="B114" s="38">
        <f t="shared" si="8"/>
        <v>10</v>
      </c>
      <c r="C114">
        <f>C113 +'Valeur de base'!$D$8</f>
        <v>6740</v>
      </c>
      <c r="D114" s="4">
        <f>'Propriétés des ennemis'!D113+'Valeur de base'!$E$8</f>
        <v>450</v>
      </c>
      <c r="E114" s="47">
        <f t="shared" si="4"/>
        <v>67400</v>
      </c>
      <c r="F114" s="47">
        <f t="shared" si="5"/>
        <v>4500</v>
      </c>
    </row>
    <row r="115" spans="1:6">
      <c r="A115" s="6">
        <f t="shared" si="6"/>
        <v>114</v>
      </c>
      <c r="B115" s="38">
        <f t="shared" si="8"/>
        <v>10</v>
      </c>
      <c r="C115">
        <f>C114 +'Valeur de base'!$D$8</f>
        <v>6800</v>
      </c>
      <c r="D115" s="4">
        <f>'Propriétés des ennemis'!D114+'Valeur de base'!$E$8</f>
        <v>454</v>
      </c>
      <c r="E115" s="47">
        <f t="shared" si="4"/>
        <v>68000</v>
      </c>
      <c r="F115" s="47">
        <f t="shared" si="5"/>
        <v>4540</v>
      </c>
    </row>
    <row r="116" spans="1:6">
      <c r="A116" s="6">
        <f t="shared" si="6"/>
        <v>115</v>
      </c>
      <c r="B116" s="38">
        <f t="shared" si="8"/>
        <v>10</v>
      </c>
      <c r="C116">
        <f>C115 +'Valeur de base'!$D$8</f>
        <v>6860</v>
      </c>
      <c r="D116" s="4">
        <f>'Propriétés des ennemis'!D115+'Valeur de base'!$E$8</f>
        <v>458</v>
      </c>
      <c r="E116" s="47">
        <f t="shared" si="4"/>
        <v>68600</v>
      </c>
      <c r="F116" s="47">
        <f t="shared" si="5"/>
        <v>4580</v>
      </c>
    </row>
    <row r="117" spans="1:6">
      <c r="A117" s="6">
        <f t="shared" si="6"/>
        <v>116</v>
      </c>
      <c r="B117" s="38">
        <f t="shared" si="8"/>
        <v>10</v>
      </c>
      <c r="C117">
        <f>C116 +'Valeur de base'!$D$8</f>
        <v>6920</v>
      </c>
      <c r="D117" s="4">
        <f>'Propriétés des ennemis'!D116+'Valeur de base'!$E$8</f>
        <v>462</v>
      </c>
      <c r="E117" s="47">
        <f t="shared" si="4"/>
        <v>69200</v>
      </c>
      <c r="F117" s="47">
        <f t="shared" si="5"/>
        <v>4620</v>
      </c>
    </row>
    <row r="118" spans="1:6">
      <c r="A118" s="6">
        <f t="shared" si="6"/>
        <v>117</v>
      </c>
      <c r="B118" s="38">
        <f t="shared" si="8"/>
        <v>10</v>
      </c>
      <c r="C118">
        <f>C117 +'Valeur de base'!$D$8</f>
        <v>6980</v>
      </c>
      <c r="D118" s="4">
        <f>'Propriétés des ennemis'!D117+'Valeur de base'!$E$8</f>
        <v>466</v>
      </c>
      <c r="E118" s="47">
        <f t="shared" si="4"/>
        <v>69800</v>
      </c>
      <c r="F118" s="47">
        <f t="shared" si="5"/>
        <v>4660</v>
      </c>
    </row>
    <row r="119" spans="1:6">
      <c r="A119" s="6">
        <f t="shared" si="6"/>
        <v>118</v>
      </c>
      <c r="B119" s="38">
        <f t="shared" si="8"/>
        <v>10</v>
      </c>
      <c r="C119">
        <f>C118 +'Valeur de base'!$D$8</f>
        <v>7040</v>
      </c>
      <c r="D119" s="4">
        <f>'Propriétés des ennemis'!D118+'Valeur de base'!$E$8</f>
        <v>470</v>
      </c>
      <c r="E119" s="47">
        <f t="shared" si="4"/>
        <v>70400</v>
      </c>
      <c r="F119" s="47">
        <f t="shared" si="5"/>
        <v>4700</v>
      </c>
    </row>
    <row r="120" spans="1:6">
      <c r="A120" s="6">
        <f t="shared" si="6"/>
        <v>119</v>
      </c>
      <c r="B120" s="38">
        <f t="shared" si="8"/>
        <v>10</v>
      </c>
      <c r="C120">
        <f>C119 +'Valeur de base'!$D$8</f>
        <v>7100</v>
      </c>
      <c r="D120" s="4">
        <f>'Propriétés des ennemis'!D119+'Valeur de base'!$E$8</f>
        <v>474</v>
      </c>
      <c r="E120" s="47">
        <f t="shared" si="4"/>
        <v>71000</v>
      </c>
      <c r="F120" s="47">
        <f t="shared" si="5"/>
        <v>4740</v>
      </c>
    </row>
    <row r="121" spans="1:6">
      <c r="A121" s="6">
        <f t="shared" si="6"/>
        <v>120</v>
      </c>
      <c r="B121" s="38">
        <f t="shared" si="8"/>
        <v>10</v>
      </c>
      <c r="C121">
        <f>C120 +'Valeur de base'!$D$8</f>
        <v>7160</v>
      </c>
      <c r="D121" s="4">
        <f>'Propriétés des ennemis'!D120+'Valeur de base'!$E$8</f>
        <v>478</v>
      </c>
      <c r="E121" s="47">
        <f t="shared" si="4"/>
        <v>71600</v>
      </c>
      <c r="F121" s="47">
        <f t="shared" si="5"/>
        <v>4780</v>
      </c>
    </row>
    <row r="122" spans="1:6">
      <c r="A122" s="6">
        <f t="shared" si="6"/>
        <v>121</v>
      </c>
      <c r="B122" s="38">
        <f t="shared" si="8"/>
        <v>10</v>
      </c>
      <c r="C122">
        <f>C121 +'Valeur de base'!$D$8</f>
        <v>7220</v>
      </c>
      <c r="D122" s="4">
        <f>'Propriétés des ennemis'!D121+'Valeur de base'!$E$8</f>
        <v>482</v>
      </c>
      <c r="E122" s="47">
        <f t="shared" si="4"/>
        <v>72200</v>
      </c>
      <c r="F122" s="47">
        <f t="shared" si="5"/>
        <v>4820</v>
      </c>
    </row>
    <row r="123" spans="1:6">
      <c r="A123" s="6">
        <f t="shared" si="6"/>
        <v>122</v>
      </c>
      <c r="B123" s="38">
        <f t="shared" si="8"/>
        <v>10</v>
      </c>
      <c r="C123">
        <f>C122 +'Valeur de base'!$D$8</f>
        <v>7280</v>
      </c>
      <c r="D123" s="4">
        <f>'Propriétés des ennemis'!D122+'Valeur de base'!$E$8</f>
        <v>486</v>
      </c>
      <c r="E123" s="47">
        <f t="shared" si="4"/>
        <v>72800</v>
      </c>
      <c r="F123" s="47">
        <f t="shared" si="5"/>
        <v>4860</v>
      </c>
    </row>
    <row r="124" spans="1:6">
      <c r="A124" s="6">
        <f t="shared" si="6"/>
        <v>123</v>
      </c>
      <c r="B124" s="38">
        <f t="shared" si="8"/>
        <v>10</v>
      </c>
      <c r="C124">
        <f>C123 +'Valeur de base'!$D$8</f>
        <v>7340</v>
      </c>
      <c r="D124" s="4">
        <f>'Propriétés des ennemis'!D123+'Valeur de base'!$E$8</f>
        <v>490</v>
      </c>
      <c r="E124" s="47">
        <f t="shared" si="4"/>
        <v>73400</v>
      </c>
      <c r="F124" s="47">
        <f t="shared" si="5"/>
        <v>4900</v>
      </c>
    </row>
    <row r="125" spans="1:6">
      <c r="A125" s="6">
        <f t="shared" si="6"/>
        <v>124</v>
      </c>
      <c r="B125" s="38">
        <f t="shared" si="8"/>
        <v>10</v>
      </c>
      <c r="C125">
        <f>C124 +'Valeur de base'!$D$8</f>
        <v>7400</v>
      </c>
      <c r="D125" s="4">
        <f>'Propriétés des ennemis'!D124+'Valeur de base'!$E$8</f>
        <v>494</v>
      </c>
      <c r="E125" s="47">
        <f t="shared" si="4"/>
        <v>74000</v>
      </c>
      <c r="F125" s="47">
        <f t="shared" si="5"/>
        <v>4940</v>
      </c>
    </row>
    <row r="126" spans="1:6">
      <c r="A126" s="6">
        <f t="shared" si="6"/>
        <v>125</v>
      </c>
      <c r="B126" s="38">
        <f t="shared" si="8"/>
        <v>10</v>
      </c>
      <c r="C126">
        <f>C125 +'Valeur de base'!$D$8</f>
        <v>7460</v>
      </c>
      <c r="D126" s="4">
        <f>'Propriétés des ennemis'!D125+'Valeur de base'!$E$8</f>
        <v>498</v>
      </c>
      <c r="E126" s="47">
        <f t="shared" si="4"/>
        <v>74600</v>
      </c>
      <c r="F126" s="47">
        <f t="shared" si="5"/>
        <v>4980</v>
      </c>
    </row>
    <row r="127" spans="1:6">
      <c r="A127" s="6">
        <f t="shared" si="6"/>
        <v>126</v>
      </c>
      <c r="B127" s="38">
        <f t="shared" si="8"/>
        <v>10</v>
      </c>
      <c r="C127">
        <f>C126 +'Valeur de base'!$D$8</f>
        <v>7520</v>
      </c>
      <c r="D127" s="4">
        <f>'Propriétés des ennemis'!D126+'Valeur de base'!$E$8</f>
        <v>502</v>
      </c>
      <c r="E127" s="47">
        <f t="shared" si="4"/>
        <v>75200</v>
      </c>
      <c r="F127" s="47">
        <f t="shared" si="5"/>
        <v>5020</v>
      </c>
    </row>
    <row r="128" spans="1:6">
      <c r="A128" s="6">
        <f t="shared" si="6"/>
        <v>127</v>
      </c>
      <c r="B128" s="38">
        <f t="shared" si="8"/>
        <v>10</v>
      </c>
      <c r="C128">
        <f>C127 +'Valeur de base'!$D$8</f>
        <v>7580</v>
      </c>
      <c r="D128" s="4">
        <f>'Propriétés des ennemis'!D127+'Valeur de base'!$E$8</f>
        <v>506</v>
      </c>
      <c r="E128" s="47">
        <f t="shared" si="4"/>
        <v>75800</v>
      </c>
      <c r="F128" s="47">
        <f t="shared" si="5"/>
        <v>5060</v>
      </c>
    </row>
    <row r="129" spans="1:6">
      <c r="A129" s="6">
        <f t="shared" si="6"/>
        <v>128</v>
      </c>
      <c r="B129" s="38">
        <f t="shared" si="8"/>
        <v>10</v>
      </c>
      <c r="C129">
        <f>C128 +'Valeur de base'!$D$8</f>
        <v>7640</v>
      </c>
      <c r="D129" s="4">
        <f>'Propriétés des ennemis'!D128+'Valeur de base'!$E$8</f>
        <v>510</v>
      </c>
      <c r="E129" s="47">
        <f t="shared" si="4"/>
        <v>76400</v>
      </c>
      <c r="F129" s="47">
        <f t="shared" si="5"/>
        <v>5100</v>
      </c>
    </row>
    <row r="130" spans="1:6">
      <c r="A130" s="6">
        <f t="shared" si="6"/>
        <v>129</v>
      </c>
      <c r="B130" s="38">
        <f t="shared" si="8"/>
        <v>10</v>
      </c>
      <c r="C130">
        <f>C129 +'Valeur de base'!$D$8</f>
        <v>7700</v>
      </c>
      <c r="D130" s="4">
        <f>'Propriétés des ennemis'!D129+'Valeur de base'!$E$8</f>
        <v>514</v>
      </c>
      <c r="E130" s="47">
        <f t="shared" si="4"/>
        <v>77000</v>
      </c>
      <c r="F130" s="47">
        <f t="shared" si="5"/>
        <v>5140</v>
      </c>
    </row>
    <row r="131" spans="1:6">
      <c r="A131" s="6">
        <f t="shared" si="6"/>
        <v>130</v>
      </c>
      <c r="B131" s="38">
        <f t="shared" si="8"/>
        <v>10</v>
      </c>
      <c r="C131">
        <f>C130 +'Valeur de base'!$D$8</f>
        <v>7760</v>
      </c>
      <c r="D131" s="4">
        <f>'Propriétés des ennemis'!D130+'Valeur de base'!$E$8</f>
        <v>518</v>
      </c>
      <c r="E131" s="47">
        <f t="shared" ref="E131:E194" si="9">C131*B131</f>
        <v>77600</v>
      </c>
      <c r="F131" s="47">
        <f t="shared" ref="F131:F194" si="10">D131*B131</f>
        <v>5180</v>
      </c>
    </row>
    <row r="132" spans="1:6">
      <c r="A132" s="6">
        <f t="shared" ref="A132:A195" si="11">A131+1</f>
        <v>131</v>
      </c>
      <c r="B132" s="38">
        <f t="shared" si="8"/>
        <v>10</v>
      </c>
      <c r="C132">
        <f>C131 +'Valeur de base'!$D$8</f>
        <v>7820</v>
      </c>
      <c r="D132" s="4">
        <f>'Propriétés des ennemis'!D131+'Valeur de base'!$E$8</f>
        <v>522</v>
      </c>
      <c r="E132" s="47">
        <f t="shared" si="9"/>
        <v>78200</v>
      </c>
      <c r="F132" s="47">
        <f t="shared" si="10"/>
        <v>5220</v>
      </c>
    </row>
    <row r="133" spans="1:6">
      <c r="A133" s="6">
        <f t="shared" si="11"/>
        <v>132</v>
      </c>
      <c r="B133" s="38">
        <f t="shared" si="8"/>
        <v>10</v>
      </c>
      <c r="C133">
        <f>C132 +'Valeur de base'!$D$8</f>
        <v>7880</v>
      </c>
      <c r="D133" s="4">
        <f>'Propriétés des ennemis'!D132+'Valeur de base'!$E$8</f>
        <v>526</v>
      </c>
      <c r="E133" s="47">
        <f t="shared" si="9"/>
        <v>78800</v>
      </c>
      <c r="F133" s="47">
        <f t="shared" si="10"/>
        <v>5260</v>
      </c>
    </row>
    <row r="134" spans="1:6">
      <c r="A134" s="6">
        <f t="shared" si="11"/>
        <v>133</v>
      </c>
      <c r="B134" s="38">
        <f t="shared" si="8"/>
        <v>10</v>
      </c>
      <c r="C134">
        <f>C133 +'Valeur de base'!$D$8</f>
        <v>7940</v>
      </c>
      <c r="D134" s="4">
        <f>'Propriétés des ennemis'!D133+'Valeur de base'!$E$8</f>
        <v>530</v>
      </c>
      <c r="E134" s="47">
        <f t="shared" si="9"/>
        <v>79400</v>
      </c>
      <c r="F134" s="47">
        <f t="shared" si="10"/>
        <v>5300</v>
      </c>
    </row>
    <row r="135" spans="1:6">
      <c r="A135" s="6">
        <f t="shared" si="11"/>
        <v>134</v>
      </c>
      <c r="B135" s="38">
        <f t="shared" si="8"/>
        <v>10</v>
      </c>
      <c r="C135">
        <f>C134 +'Valeur de base'!$D$8</f>
        <v>8000</v>
      </c>
      <c r="D135" s="4">
        <f>'Propriétés des ennemis'!D134+'Valeur de base'!$E$8</f>
        <v>534</v>
      </c>
      <c r="E135" s="47">
        <f t="shared" si="9"/>
        <v>80000</v>
      </c>
      <c r="F135" s="47">
        <f t="shared" si="10"/>
        <v>5340</v>
      </c>
    </row>
    <row r="136" spans="1:6">
      <c r="A136" s="6">
        <f t="shared" si="11"/>
        <v>135</v>
      </c>
      <c r="B136" s="38">
        <f t="shared" si="8"/>
        <v>10</v>
      </c>
      <c r="C136">
        <f>C135 +'Valeur de base'!$D$8</f>
        <v>8060</v>
      </c>
      <c r="D136" s="4">
        <f>'Propriétés des ennemis'!D135+'Valeur de base'!$E$8</f>
        <v>538</v>
      </c>
      <c r="E136" s="47">
        <f t="shared" si="9"/>
        <v>80600</v>
      </c>
      <c r="F136" s="47">
        <f t="shared" si="10"/>
        <v>5380</v>
      </c>
    </row>
    <row r="137" spans="1:6">
      <c r="A137" s="6">
        <f t="shared" si="11"/>
        <v>136</v>
      </c>
      <c r="B137" s="38">
        <f t="shared" si="8"/>
        <v>10</v>
      </c>
      <c r="C137">
        <f>C136 +'Valeur de base'!$D$8</f>
        <v>8120</v>
      </c>
      <c r="D137" s="4">
        <f>'Propriétés des ennemis'!D136+'Valeur de base'!$E$8</f>
        <v>542</v>
      </c>
      <c r="E137" s="47">
        <f t="shared" si="9"/>
        <v>81200</v>
      </c>
      <c r="F137" s="47">
        <f t="shared" si="10"/>
        <v>5420</v>
      </c>
    </row>
    <row r="138" spans="1:6">
      <c r="A138" s="6">
        <f t="shared" si="11"/>
        <v>137</v>
      </c>
      <c r="B138" s="38">
        <f t="shared" si="8"/>
        <v>10</v>
      </c>
      <c r="C138">
        <f>C137 +'Valeur de base'!$D$8</f>
        <v>8180</v>
      </c>
      <c r="D138" s="4">
        <f>'Propriétés des ennemis'!D137+'Valeur de base'!$E$8</f>
        <v>546</v>
      </c>
      <c r="E138" s="47">
        <f t="shared" si="9"/>
        <v>81800</v>
      </c>
      <c r="F138" s="47">
        <f t="shared" si="10"/>
        <v>5460</v>
      </c>
    </row>
    <row r="139" spans="1:6">
      <c r="A139" s="6">
        <f t="shared" si="11"/>
        <v>138</v>
      </c>
      <c r="B139" s="38">
        <f t="shared" si="8"/>
        <v>10</v>
      </c>
      <c r="C139">
        <f>C138 +'Valeur de base'!$D$8</f>
        <v>8240</v>
      </c>
      <c r="D139" s="4">
        <f>'Propriétés des ennemis'!D138+'Valeur de base'!$E$8</f>
        <v>550</v>
      </c>
      <c r="E139" s="47">
        <f t="shared" si="9"/>
        <v>82400</v>
      </c>
      <c r="F139" s="47">
        <f t="shared" si="10"/>
        <v>5500</v>
      </c>
    </row>
    <row r="140" spans="1:6">
      <c r="A140" s="6">
        <f t="shared" si="11"/>
        <v>139</v>
      </c>
      <c r="B140" s="38">
        <f t="shared" si="8"/>
        <v>10</v>
      </c>
      <c r="C140">
        <f>C139 +'Valeur de base'!$D$8</f>
        <v>8300</v>
      </c>
      <c r="D140" s="4">
        <f>'Propriétés des ennemis'!D139+'Valeur de base'!$E$8</f>
        <v>554</v>
      </c>
      <c r="E140" s="47">
        <f t="shared" si="9"/>
        <v>83000</v>
      </c>
      <c r="F140" s="47">
        <f t="shared" si="10"/>
        <v>5540</v>
      </c>
    </row>
    <row r="141" spans="1:6">
      <c r="A141" s="6">
        <f t="shared" si="11"/>
        <v>140</v>
      </c>
      <c r="B141" s="38">
        <f t="shared" si="8"/>
        <v>10</v>
      </c>
      <c r="C141">
        <f>C140 +'Valeur de base'!$D$8</f>
        <v>8360</v>
      </c>
      <c r="D141" s="4">
        <f>'Propriétés des ennemis'!D140+'Valeur de base'!$E$8</f>
        <v>558</v>
      </c>
      <c r="E141" s="47">
        <f t="shared" si="9"/>
        <v>83600</v>
      </c>
      <c r="F141" s="47">
        <f t="shared" si="10"/>
        <v>5580</v>
      </c>
    </row>
    <row r="142" spans="1:6">
      <c r="A142" s="6">
        <f t="shared" si="11"/>
        <v>141</v>
      </c>
      <c r="B142" s="38">
        <f t="shared" si="8"/>
        <v>10</v>
      </c>
      <c r="C142">
        <f>C141 +'Valeur de base'!$D$8</f>
        <v>8420</v>
      </c>
      <c r="D142" s="4">
        <f>'Propriétés des ennemis'!D141+'Valeur de base'!$E$8</f>
        <v>562</v>
      </c>
      <c r="E142" s="47">
        <f t="shared" si="9"/>
        <v>84200</v>
      </c>
      <c r="F142" s="47">
        <f t="shared" si="10"/>
        <v>5620</v>
      </c>
    </row>
    <row r="143" spans="1:6">
      <c r="A143" s="6">
        <f t="shared" si="11"/>
        <v>142</v>
      </c>
      <c r="B143" s="38">
        <f t="shared" si="8"/>
        <v>10</v>
      </c>
      <c r="C143">
        <f>C142 +'Valeur de base'!$D$8</f>
        <v>8480</v>
      </c>
      <c r="D143" s="4">
        <f>'Propriétés des ennemis'!D142+'Valeur de base'!$E$8</f>
        <v>566</v>
      </c>
      <c r="E143" s="47">
        <f t="shared" si="9"/>
        <v>84800</v>
      </c>
      <c r="F143" s="47">
        <f t="shared" si="10"/>
        <v>5660</v>
      </c>
    </row>
    <row r="144" spans="1:6">
      <c r="A144" s="6">
        <f t="shared" si="11"/>
        <v>143</v>
      </c>
      <c r="B144" s="38">
        <f t="shared" si="8"/>
        <v>10</v>
      </c>
      <c r="C144">
        <f>C143 +'Valeur de base'!$D$8</f>
        <v>8540</v>
      </c>
      <c r="D144" s="4">
        <f>'Propriétés des ennemis'!D143+'Valeur de base'!$E$8</f>
        <v>570</v>
      </c>
      <c r="E144" s="47">
        <f t="shared" si="9"/>
        <v>85400</v>
      </c>
      <c r="F144" s="47">
        <f t="shared" si="10"/>
        <v>5700</v>
      </c>
    </row>
    <row r="145" spans="1:6">
      <c r="A145" s="6">
        <f t="shared" si="11"/>
        <v>144</v>
      </c>
      <c r="B145" s="38">
        <f t="shared" si="8"/>
        <v>10</v>
      </c>
      <c r="C145">
        <f>C144 +'Valeur de base'!$D$8</f>
        <v>8600</v>
      </c>
      <c r="D145" s="4">
        <f>'Propriétés des ennemis'!D144+'Valeur de base'!$E$8</f>
        <v>574</v>
      </c>
      <c r="E145" s="47">
        <f t="shared" si="9"/>
        <v>86000</v>
      </c>
      <c r="F145" s="47">
        <f t="shared" si="10"/>
        <v>5740</v>
      </c>
    </row>
    <row r="146" spans="1:6">
      <c r="A146" s="6">
        <f t="shared" si="11"/>
        <v>145</v>
      </c>
      <c r="B146" s="38">
        <f t="shared" si="8"/>
        <v>10</v>
      </c>
      <c r="C146">
        <f>C145 +'Valeur de base'!$D$8</f>
        <v>8660</v>
      </c>
      <c r="D146" s="4">
        <f>'Propriétés des ennemis'!D145+'Valeur de base'!$E$8</f>
        <v>578</v>
      </c>
      <c r="E146" s="47">
        <f t="shared" si="9"/>
        <v>86600</v>
      </c>
      <c r="F146" s="47">
        <f t="shared" si="10"/>
        <v>5780</v>
      </c>
    </row>
    <row r="147" spans="1:6">
      <c r="A147" s="6">
        <f t="shared" si="11"/>
        <v>146</v>
      </c>
      <c r="B147" s="38">
        <f t="shared" si="8"/>
        <v>10</v>
      </c>
      <c r="C147">
        <f>C146 +'Valeur de base'!$D$8</f>
        <v>8720</v>
      </c>
      <c r="D147" s="4">
        <f>'Propriétés des ennemis'!D146+'Valeur de base'!$E$8</f>
        <v>582</v>
      </c>
      <c r="E147" s="47">
        <f t="shared" si="9"/>
        <v>87200</v>
      </c>
      <c r="F147" s="47">
        <f t="shared" si="10"/>
        <v>5820</v>
      </c>
    </row>
    <row r="148" spans="1:6">
      <c r="A148" s="6">
        <f t="shared" si="11"/>
        <v>147</v>
      </c>
      <c r="B148" s="38">
        <f t="shared" si="8"/>
        <v>10</v>
      </c>
      <c r="C148">
        <f>C147 +'Valeur de base'!$D$8</f>
        <v>8780</v>
      </c>
      <c r="D148" s="4">
        <f>'Propriétés des ennemis'!D147+'Valeur de base'!$E$8</f>
        <v>586</v>
      </c>
      <c r="E148" s="47">
        <f t="shared" si="9"/>
        <v>87800</v>
      </c>
      <c r="F148" s="47">
        <f t="shared" si="10"/>
        <v>5860</v>
      </c>
    </row>
    <row r="149" spans="1:6">
      <c r="A149" s="6">
        <f t="shared" si="11"/>
        <v>148</v>
      </c>
      <c r="B149" s="38">
        <f t="shared" si="8"/>
        <v>10</v>
      </c>
      <c r="C149">
        <f>C148 +'Valeur de base'!$D$8</f>
        <v>8840</v>
      </c>
      <c r="D149" s="4">
        <f>'Propriétés des ennemis'!D148+'Valeur de base'!$E$8</f>
        <v>590</v>
      </c>
      <c r="E149" s="47">
        <f t="shared" si="9"/>
        <v>88400</v>
      </c>
      <c r="F149" s="47">
        <f t="shared" si="10"/>
        <v>5900</v>
      </c>
    </row>
    <row r="150" spans="1:6">
      <c r="A150" s="6">
        <f t="shared" si="11"/>
        <v>149</v>
      </c>
      <c r="B150" s="38">
        <f t="shared" si="8"/>
        <v>10</v>
      </c>
      <c r="C150">
        <f>C149 +'Valeur de base'!$D$8</f>
        <v>8900</v>
      </c>
      <c r="D150" s="4">
        <f>'Propriétés des ennemis'!D149+'Valeur de base'!$E$8</f>
        <v>594</v>
      </c>
      <c r="E150" s="47">
        <f t="shared" si="9"/>
        <v>89000</v>
      </c>
      <c r="F150" s="47">
        <f t="shared" si="10"/>
        <v>5940</v>
      </c>
    </row>
    <row r="151" spans="1:6">
      <c r="A151" s="6">
        <f t="shared" si="11"/>
        <v>150</v>
      </c>
      <c r="B151" s="38">
        <f t="shared" si="8"/>
        <v>10</v>
      </c>
      <c r="C151">
        <f>C150 +'Valeur de base'!$D$8</f>
        <v>8960</v>
      </c>
      <c r="D151" s="4">
        <f>'Propriétés des ennemis'!D150+'Valeur de base'!$E$8</f>
        <v>598</v>
      </c>
      <c r="E151" s="47">
        <f t="shared" si="9"/>
        <v>89600</v>
      </c>
      <c r="F151" s="47">
        <f t="shared" si="10"/>
        <v>5980</v>
      </c>
    </row>
    <row r="152" spans="1:6">
      <c r="A152" s="6">
        <f t="shared" si="11"/>
        <v>151</v>
      </c>
      <c r="B152" s="38">
        <f t="shared" si="8"/>
        <v>10</v>
      </c>
      <c r="C152">
        <f>C151 +'Valeur de base'!$D$8</f>
        <v>9020</v>
      </c>
      <c r="D152" s="4">
        <f>'Propriétés des ennemis'!D151+'Valeur de base'!$E$8</f>
        <v>602</v>
      </c>
      <c r="E152" s="47">
        <f t="shared" si="9"/>
        <v>90200</v>
      </c>
      <c r="F152" s="47">
        <f t="shared" si="10"/>
        <v>6020</v>
      </c>
    </row>
    <row r="153" spans="1:6">
      <c r="A153" s="6">
        <f t="shared" si="11"/>
        <v>152</v>
      </c>
      <c r="B153" s="38">
        <f t="shared" si="8"/>
        <v>10</v>
      </c>
      <c r="C153">
        <f>C152 +'Valeur de base'!$D$8</f>
        <v>9080</v>
      </c>
      <c r="D153" s="4">
        <f>'Propriétés des ennemis'!D152+'Valeur de base'!$E$8</f>
        <v>606</v>
      </c>
      <c r="E153" s="47">
        <f t="shared" si="9"/>
        <v>90800</v>
      </c>
      <c r="F153" s="47">
        <f t="shared" si="10"/>
        <v>6060</v>
      </c>
    </row>
    <row r="154" spans="1:6">
      <c r="A154" s="6">
        <f t="shared" si="11"/>
        <v>153</v>
      </c>
      <c r="B154" s="38">
        <f t="shared" si="8"/>
        <v>10</v>
      </c>
      <c r="C154">
        <f>C153 +'Valeur de base'!$D$8</f>
        <v>9140</v>
      </c>
      <c r="D154" s="4">
        <f>'Propriétés des ennemis'!D153+'Valeur de base'!$E$8</f>
        <v>610</v>
      </c>
      <c r="E154" s="47">
        <f t="shared" si="9"/>
        <v>91400</v>
      </c>
      <c r="F154" s="47">
        <f t="shared" si="10"/>
        <v>6100</v>
      </c>
    </row>
    <row r="155" spans="1:6">
      <c r="A155" s="6">
        <f t="shared" si="11"/>
        <v>154</v>
      </c>
      <c r="B155" s="38">
        <f t="shared" si="8"/>
        <v>10</v>
      </c>
      <c r="C155">
        <f>C154 +'Valeur de base'!$D$8</f>
        <v>9200</v>
      </c>
      <c r="D155" s="4">
        <f>'Propriétés des ennemis'!D154+'Valeur de base'!$E$8</f>
        <v>614</v>
      </c>
      <c r="E155" s="47">
        <f t="shared" si="9"/>
        <v>92000</v>
      </c>
      <c r="F155" s="47">
        <f t="shared" si="10"/>
        <v>6140</v>
      </c>
    </row>
    <row r="156" spans="1:6">
      <c r="A156" s="6">
        <f t="shared" si="11"/>
        <v>155</v>
      </c>
      <c r="B156" s="38">
        <f t="shared" si="8"/>
        <v>10</v>
      </c>
      <c r="C156">
        <f>C155 +'Valeur de base'!$D$8</f>
        <v>9260</v>
      </c>
      <c r="D156" s="4">
        <f>'Propriétés des ennemis'!D155+'Valeur de base'!$E$8</f>
        <v>618</v>
      </c>
      <c r="E156" s="47">
        <f t="shared" si="9"/>
        <v>92600</v>
      </c>
      <c r="F156" s="47">
        <f t="shared" si="10"/>
        <v>6180</v>
      </c>
    </row>
    <row r="157" spans="1:6">
      <c r="A157" s="6">
        <f t="shared" si="11"/>
        <v>156</v>
      </c>
      <c r="B157" s="38">
        <f t="shared" si="8"/>
        <v>10</v>
      </c>
      <c r="C157">
        <f>C156 +'Valeur de base'!$D$8</f>
        <v>9320</v>
      </c>
      <c r="D157" s="4">
        <f>'Propriétés des ennemis'!D156+'Valeur de base'!$E$8</f>
        <v>622</v>
      </c>
      <c r="E157" s="47">
        <f t="shared" si="9"/>
        <v>93200</v>
      </c>
      <c r="F157" s="47">
        <f t="shared" si="10"/>
        <v>6220</v>
      </c>
    </row>
    <row r="158" spans="1:6">
      <c r="A158" s="6">
        <f t="shared" si="11"/>
        <v>157</v>
      </c>
      <c r="B158" s="38">
        <f t="shared" si="8"/>
        <v>10</v>
      </c>
      <c r="C158">
        <f>C157 +'Valeur de base'!$D$8</f>
        <v>9380</v>
      </c>
      <c r="D158" s="4">
        <f>'Propriétés des ennemis'!D157+'Valeur de base'!$E$8</f>
        <v>626</v>
      </c>
      <c r="E158" s="47">
        <f t="shared" si="9"/>
        <v>93800</v>
      </c>
      <c r="F158" s="47">
        <f t="shared" si="10"/>
        <v>6260</v>
      </c>
    </row>
    <row r="159" spans="1:6">
      <c r="A159" s="6">
        <f t="shared" si="11"/>
        <v>158</v>
      </c>
      <c r="B159" s="38">
        <f t="shared" si="8"/>
        <v>10</v>
      </c>
      <c r="C159">
        <f>C158 +'Valeur de base'!$D$8</f>
        <v>9440</v>
      </c>
      <c r="D159" s="4">
        <f>'Propriétés des ennemis'!D158+'Valeur de base'!$E$8</f>
        <v>630</v>
      </c>
      <c r="E159" s="47">
        <f t="shared" si="9"/>
        <v>94400</v>
      </c>
      <c r="F159" s="47">
        <f t="shared" si="10"/>
        <v>6300</v>
      </c>
    </row>
    <row r="160" spans="1:6">
      <c r="A160" s="6">
        <f t="shared" si="11"/>
        <v>159</v>
      </c>
      <c r="B160" s="38">
        <f t="shared" si="8"/>
        <v>10</v>
      </c>
      <c r="C160">
        <f>C159 +'Valeur de base'!$D$8</f>
        <v>9500</v>
      </c>
      <c r="D160" s="4">
        <f>'Propriétés des ennemis'!D159+'Valeur de base'!$E$8</f>
        <v>634</v>
      </c>
      <c r="E160" s="47">
        <f t="shared" si="9"/>
        <v>95000</v>
      </c>
      <c r="F160" s="47">
        <f t="shared" si="10"/>
        <v>6340</v>
      </c>
    </row>
    <row r="161" spans="1:6">
      <c r="A161" s="6">
        <f t="shared" si="11"/>
        <v>160</v>
      </c>
      <c r="B161" s="38">
        <f t="shared" si="8"/>
        <v>10</v>
      </c>
      <c r="C161">
        <f>C160 +'Valeur de base'!$D$8</f>
        <v>9560</v>
      </c>
      <c r="D161" s="4">
        <f>'Propriétés des ennemis'!D160+'Valeur de base'!$E$8</f>
        <v>638</v>
      </c>
      <c r="E161" s="47">
        <f t="shared" si="9"/>
        <v>95600</v>
      </c>
      <c r="F161" s="47">
        <f t="shared" si="10"/>
        <v>6380</v>
      </c>
    </row>
    <row r="162" spans="1:6">
      <c r="A162" s="6">
        <f t="shared" si="11"/>
        <v>161</v>
      </c>
      <c r="B162" s="38">
        <f t="shared" si="8"/>
        <v>10</v>
      </c>
      <c r="C162">
        <f>C161 +'Valeur de base'!$D$8</f>
        <v>9620</v>
      </c>
      <c r="D162" s="4">
        <f>'Propriétés des ennemis'!D161+'Valeur de base'!$E$8</f>
        <v>642</v>
      </c>
      <c r="E162" s="47">
        <f t="shared" si="9"/>
        <v>96200</v>
      </c>
      <c r="F162" s="47">
        <f t="shared" si="10"/>
        <v>6420</v>
      </c>
    </row>
    <row r="163" spans="1:6">
      <c r="A163" s="6">
        <f t="shared" si="11"/>
        <v>162</v>
      </c>
      <c r="B163" s="38">
        <f t="shared" si="8"/>
        <v>10</v>
      </c>
      <c r="C163">
        <f>C162 +'Valeur de base'!$D$8</f>
        <v>9680</v>
      </c>
      <c r="D163" s="4">
        <f>'Propriétés des ennemis'!D162+'Valeur de base'!$E$8</f>
        <v>646</v>
      </c>
      <c r="E163" s="47">
        <f t="shared" si="9"/>
        <v>96800</v>
      </c>
      <c r="F163" s="47">
        <f t="shared" si="10"/>
        <v>6460</v>
      </c>
    </row>
    <row r="164" spans="1:6">
      <c r="A164" s="6">
        <f t="shared" si="11"/>
        <v>163</v>
      </c>
      <c r="B164" s="38">
        <f t="shared" si="8"/>
        <v>10</v>
      </c>
      <c r="C164">
        <f>C163 +'Valeur de base'!$D$8</f>
        <v>9740</v>
      </c>
      <c r="D164" s="4">
        <f>'Propriétés des ennemis'!D163+'Valeur de base'!$E$8</f>
        <v>650</v>
      </c>
      <c r="E164" s="47">
        <f t="shared" si="9"/>
        <v>97400</v>
      </c>
      <c r="F164" s="47">
        <f t="shared" si="10"/>
        <v>6500</v>
      </c>
    </row>
    <row r="165" spans="1:6">
      <c r="A165" s="6">
        <f t="shared" si="11"/>
        <v>164</v>
      </c>
      <c r="B165" s="38">
        <f t="shared" si="8"/>
        <v>10</v>
      </c>
      <c r="C165">
        <f>C164 +'Valeur de base'!$D$8</f>
        <v>9800</v>
      </c>
      <c r="D165" s="4">
        <f>'Propriétés des ennemis'!D164+'Valeur de base'!$E$8</f>
        <v>654</v>
      </c>
      <c r="E165" s="47">
        <f t="shared" si="9"/>
        <v>98000</v>
      </c>
      <c r="F165" s="47">
        <f t="shared" si="10"/>
        <v>6540</v>
      </c>
    </row>
    <row r="166" spans="1:6">
      <c r="A166" s="6">
        <f t="shared" si="11"/>
        <v>165</v>
      </c>
      <c r="B166" s="38">
        <f t="shared" si="8"/>
        <v>10</v>
      </c>
      <c r="C166">
        <f>C165 +'Valeur de base'!$D$8</f>
        <v>9860</v>
      </c>
      <c r="D166" s="4">
        <f>'Propriétés des ennemis'!D165+'Valeur de base'!$E$8</f>
        <v>658</v>
      </c>
      <c r="E166" s="47">
        <f t="shared" si="9"/>
        <v>98600</v>
      </c>
      <c r="F166" s="47">
        <f t="shared" si="10"/>
        <v>6580</v>
      </c>
    </row>
    <row r="167" spans="1:6">
      <c r="A167" s="6">
        <f t="shared" si="11"/>
        <v>166</v>
      </c>
      <c r="B167" s="38">
        <f t="shared" ref="B167:B200" si="12">B166</f>
        <v>10</v>
      </c>
      <c r="C167">
        <f>C166 +'Valeur de base'!$D$8</f>
        <v>9920</v>
      </c>
      <c r="D167" s="4">
        <f>'Propriétés des ennemis'!D166+'Valeur de base'!$E$8</f>
        <v>662</v>
      </c>
      <c r="E167" s="47">
        <f t="shared" si="9"/>
        <v>99200</v>
      </c>
      <c r="F167" s="47">
        <f t="shared" si="10"/>
        <v>6620</v>
      </c>
    </row>
    <row r="168" spans="1:6">
      <c r="A168" s="6">
        <f t="shared" si="11"/>
        <v>167</v>
      </c>
      <c r="B168" s="38">
        <f t="shared" si="12"/>
        <v>10</v>
      </c>
      <c r="C168">
        <f>C167 +'Valeur de base'!$D$8</f>
        <v>9980</v>
      </c>
      <c r="D168" s="4">
        <f>'Propriétés des ennemis'!D167+'Valeur de base'!$E$8</f>
        <v>666</v>
      </c>
      <c r="E168" s="47">
        <f t="shared" si="9"/>
        <v>99800</v>
      </c>
      <c r="F168" s="47">
        <f t="shared" si="10"/>
        <v>6660</v>
      </c>
    </row>
    <row r="169" spans="1:6">
      <c r="A169" s="6">
        <f t="shared" si="11"/>
        <v>168</v>
      </c>
      <c r="B169" s="38">
        <f t="shared" si="12"/>
        <v>10</v>
      </c>
      <c r="C169">
        <f>C168 +'Valeur de base'!$D$8</f>
        <v>10040</v>
      </c>
      <c r="D169" s="4">
        <f>'Propriétés des ennemis'!D168+'Valeur de base'!$E$8</f>
        <v>670</v>
      </c>
      <c r="E169" s="47">
        <f t="shared" si="9"/>
        <v>100400</v>
      </c>
      <c r="F169" s="47">
        <f t="shared" si="10"/>
        <v>6700</v>
      </c>
    </row>
    <row r="170" spans="1:6">
      <c r="A170" s="6">
        <f t="shared" si="11"/>
        <v>169</v>
      </c>
      <c r="B170" s="38">
        <f t="shared" si="12"/>
        <v>10</v>
      </c>
      <c r="C170">
        <f>C169 +'Valeur de base'!$D$8</f>
        <v>10100</v>
      </c>
      <c r="D170" s="4">
        <f>'Propriétés des ennemis'!D169+'Valeur de base'!$E$8</f>
        <v>674</v>
      </c>
      <c r="E170" s="47">
        <f t="shared" si="9"/>
        <v>101000</v>
      </c>
      <c r="F170" s="47">
        <f t="shared" si="10"/>
        <v>6740</v>
      </c>
    </row>
    <row r="171" spans="1:6">
      <c r="A171" s="6">
        <f t="shared" si="11"/>
        <v>170</v>
      </c>
      <c r="B171" s="38">
        <f t="shared" si="12"/>
        <v>10</v>
      </c>
      <c r="C171">
        <f>C170 +'Valeur de base'!$D$8</f>
        <v>10160</v>
      </c>
      <c r="D171" s="4">
        <f>'Propriétés des ennemis'!D170+'Valeur de base'!$E$8</f>
        <v>678</v>
      </c>
      <c r="E171" s="47">
        <f t="shared" si="9"/>
        <v>101600</v>
      </c>
      <c r="F171" s="47">
        <f t="shared" si="10"/>
        <v>6780</v>
      </c>
    </row>
    <row r="172" spans="1:6">
      <c r="A172" s="6">
        <f t="shared" si="11"/>
        <v>171</v>
      </c>
      <c r="B172" s="38">
        <f t="shared" si="12"/>
        <v>10</v>
      </c>
      <c r="C172">
        <f>C171 +'Valeur de base'!$D$8</f>
        <v>10220</v>
      </c>
      <c r="D172" s="4">
        <f>'Propriétés des ennemis'!D171+'Valeur de base'!$E$8</f>
        <v>682</v>
      </c>
      <c r="E172" s="47">
        <f t="shared" si="9"/>
        <v>102200</v>
      </c>
      <c r="F172" s="47">
        <f t="shared" si="10"/>
        <v>6820</v>
      </c>
    </row>
    <row r="173" spans="1:6">
      <c r="A173" s="6">
        <f t="shared" si="11"/>
        <v>172</v>
      </c>
      <c r="B173" s="38">
        <f t="shared" si="12"/>
        <v>10</v>
      </c>
      <c r="C173">
        <f>C172 +'Valeur de base'!$D$8</f>
        <v>10280</v>
      </c>
      <c r="D173" s="4">
        <f>'Propriétés des ennemis'!D172+'Valeur de base'!$E$8</f>
        <v>686</v>
      </c>
      <c r="E173" s="47">
        <f t="shared" si="9"/>
        <v>102800</v>
      </c>
      <c r="F173" s="47">
        <f t="shared" si="10"/>
        <v>6860</v>
      </c>
    </row>
    <row r="174" spans="1:6">
      <c r="A174" s="6">
        <f t="shared" si="11"/>
        <v>173</v>
      </c>
      <c r="B174" s="38">
        <f t="shared" si="12"/>
        <v>10</v>
      </c>
      <c r="C174">
        <f>C173 +'Valeur de base'!$D$8</f>
        <v>10340</v>
      </c>
      <c r="D174" s="4">
        <f>'Propriétés des ennemis'!D173+'Valeur de base'!$E$8</f>
        <v>690</v>
      </c>
      <c r="E174" s="47">
        <f t="shared" si="9"/>
        <v>103400</v>
      </c>
      <c r="F174" s="47">
        <f t="shared" si="10"/>
        <v>6900</v>
      </c>
    </row>
    <row r="175" spans="1:6">
      <c r="A175" s="6">
        <f t="shared" si="11"/>
        <v>174</v>
      </c>
      <c r="B175" s="38">
        <f t="shared" si="12"/>
        <v>10</v>
      </c>
      <c r="C175">
        <f>C174 +'Valeur de base'!$D$8</f>
        <v>10400</v>
      </c>
      <c r="D175" s="4">
        <f>'Propriétés des ennemis'!D174+'Valeur de base'!$E$8</f>
        <v>694</v>
      </c>
      <c r="E175" s="47">
        <f t="shared" si="9"/>
        <v>104000</v>
      </c>
      <c r="F175" s="47">
        <f t="shared" si="10"/>
        <v>6940</v>
      </c>
    </row>
    <row r="176" spans="1:6">
      <c r="A176" s="6">
        <f t="shared" si="11"/>
        <v>175</v>
      </c>
      <c r="B176" s="38">
        <f t="shared" si="12"/>
        <v>10</v>
      </c>
      <c r="C176">
        <f>C175 +'Valeur de base'!$D$8</f>
        <v>10460</v>
      </c>
      <c r="D176" s="4">
        <f>'Propriétés des ennemis'!D175+'Valeur de base'!$E$8</f>
        <v>698</v>
      </c>
      <c r="E176" s="47">
        <f t="shared" si="9"/>
        <v>104600</v>
      </c>
      <c r="F176" s="47">
        <f t="shared" si="10"/>
        <v>6980</v>
      </c>
    </row>
    <row r="177" spans="1:6">
      <c r="A177" s="6">
        <f t="shared" si="11"/>
        <v>176</v>
      </c>
      <c r="B177" s="38">
        <f t="shared" si="12"/>
        <v>10</v>
      </c>
      <c r="C177">
        <f>C176 +'Valeur de base'!$D$8</f>
        <v>10520</v>
      </c>
      <c r="D177" s="4">
        <f>'Propriétés des ennemis'!D176+'Valeur de base'!$E$8</f>
        <v>702</v>
      </c>
      <c r="E177" s="47">
        <f t="shared" si="9"/>
        <v>105200</v>
      </c>
      <c r="F177" s="47">
        <f t="shared" si="10"/>
        <v>7020</v>
      </c>
    </row>
    <row r="178" spans="1:6">
      <c r="A178" s="6">
        <f t="shared" si="11"/>
        <v>177</v>
      </c>
      <c r="B178" s="38">
        <f t="shared" si="12"/>
        <v>10</v>
      </c>
      <c r="C178">
        <f>C177 +'Valeur de base'!$D$8</f>
        <v>10580</v>
      </c>
      <c r="D178" s="4">
        <f>'Propriétés des ennemis'!D177+'Valeur de base'!$E$8</f>
        <v>706</v>
      </c>
      <c r="E178" s="47">
        <f t="shared" si="9"/>
        <v>105800</v>
      </c>
      <c r="F178" s="47">
        <f t="shared" si="10"/>
        <v>7060</v>
      </c>
    </row>
    <row r="179" spans="1:6">
      <c r="A179" s="6">
        <f t="shared" si="11"/>
        <v>178</v>
      </c>
      <c r="B179" s="38">
        <f t="shared" si="12"/>
        <v>10</v>
      </c>
      <c r="C179">
        <f>C178 +'Valeur de base'!$D$8</f>
        <v>10640</v>
      </c>
      <c r="D179" s="4">
        <f>'Propriétés des ennemis'!D178+'Valeur de base'!$E$8</f>
        <v>710</v>
      </c>
      <c r="E179" s="47">
        <f t="shared" si="9"/>
        <v>106400</v>
      </c>
      <c r="F179" s="47">
        <f t="shared" si="10"/>
        <v>7100</v>
      </c>
    </row>
    <row r="180" spans="1:6">
      <c r="A180" s="6">
        <f t="shared" si="11"/>
        <v>179</v>
      </c>
      <c r="B180" s="38">
        <f t="shared" si="12"/>
        <v>10</v>
      </c>
      <c r="C180">
        <f>C179 +'Valeur de base'!$D$8</f>
        <v>10700</v>
      </c>
      <c r="D180" s="4">
        <f>'Propriétés des ennemis'!D179+'Valeur de base'!$E$8</f>
        <v>714</v>
      </c>
      <c r="E180" s="47">
        <f t="shared" si="9"/>
        <v>107000</v>
      </c>
      <c r="F180" s="47">
        <f t="shared" si="10"/>
        <v>7140</v>
      </c>
    </row>
    <row r="181" spans="1:6">
      <c r="A181" s="6">
        <f t="shared" si="11"/>
        <v>180</v>
      </c>
      <c r="B181" s="38">
        <f t="shared" si="12"/>
        <v>10</v>
      </c>
      <c r="C181">
        <f>C180 +'Valeur de base'!$D$8</f>
        <v>10760</v>
      </c>
      <c r="D181" s="4">
        <f>'Propriétés des ennemis'!D180+'Valeur de base'!$E$8</f>
        <v>718</v>
      </c>
      <c r="E181" s="47">
        <f t="shared" si="9"/>
        <v>107600</v>
      </c>
      <c r="F181" s="47">
        <f t="shared" si="10"/>
        <v>7180</v>
      </c>
    </row>
    <row r="182" spans="1:6">
      <c r="A182" s="6">
        <f t="shared" si="11"/>
        <v>181</v>
      </c>
      <c r="B182" s="38">
        <f t="shared" si="12"/>
        <v>10</v>
      </c>
      <c r="C182">
        <f>C181 +'Valeur de base'!$D$8</f>
        <v>10820</v>
      </c>
      <c r="D182" s="4">
        <f>'Propriétés des ennemis'!D181+'Valeur de base'!$E$8</f>
        <v>722</v>
      </c>
      <c r="E182" s="47">
        <f t="shared" si="9"/>
        <v>108200</v>
      </c>
      <c r="F182" s="47">
        <f t="shared" si="10"/>
        <v>7220</v>
      </c>
    </row>
    <row r="183" spans="1:6">
      <c r="A183" s="6">
        <f t="shared" si="11"/>
        <v>182</v>
      </c>
      <c r="B183" s="38">
        <f t="shared" si="12"/>
        <v>10</v>
      </c>
      <c r="C183">
        <f>C182 +'Valeur de base'!$D$8</f>
        <v>10880</v>
      </c>
      <c r="D183" s="4">
        <f>'Propriétés des ennemis'!D182+'Valeur de base'!$E$8</f>
        <v>726</v>
      </c>
      <c r="E183" s="47">
        <f t="shared" si="9"/>
        <v>108800</v>
      </c>
      <c r="F183" s="47">
        <f t="shared" si="10"/>
        <v>7260</v>
      </c>
    </row>
    <row r="184" spans="1:6">
      <c r="A184" s="6">
        <f t="shared" si="11"/>
        <v>183</v>
      </c>
      <c r="B184" s="38">
        <f t="shared" si="12"/>
        <v>10</v>
      </c>
      <c r="C184">
        <f>C183 +'Valeur de base'!$D$8</f>
        <v>10940</v>
      </c>
      <c r="D184" s="4">
        <f>'Propriétés des ennemis'!D183+'Valeur de base'!$E$8</f>
        <v>730</v>
      </c>
      <c r="E184" s="47">
        <f t="shared" si="9"/>
        <v>109400</v>
      </c>
      <c r="F184" s="47">
        <f t="shared" si="10"/>
        <v>7300</v>
      </c>
    </row>
    <row r="185" spans="1:6">
      <c r="A185" s="6">
        <f t="shared" si="11"/>
        <v>184</v>
      </c>
      <c r="B185" s="38">
        <f t="shared" si="12"/>
        <v>10</v>
      </c>
      <c r="C185">
        <f>C184 +'Valeur de base'!$D$8</f>
        <v>11000</v>
      </c>
      <c r="D185" s="4">
        <f>'Propriétés des ennemis'!D184+'Valeur de base'!$E$8</f>
        <v>734</v>
      </c>
      <c r="E185" s="47">
        <f t="shared" si="9"/>
        <v>110000</v>
      </c>
      <c r="F185" s="47">
        <f t="shared" si="10"/>
        <v>7340</v>
      </c>
    </row>
    <row r="186" spans="1:6">
      <c r="A186" s="6">
        <f t="shared" si="11"/>
        <v>185</v>
      </c>
      <c r="B186" s="38">
        <f t="shared" si="12"/>
        <v>10</v>
      </c>
      <c r="C186">
        <f>C185 +'Valeur de base'!$D$8</f>
        <v>11060</v>
      </c>
      <c r="D186" s="4">
        <f>'Propriétés des ennemis'!D185+'Valeur de base'!$E$8</f>
        <v>738</v>
      </c>
      <c r="E186" s="47">
        <f t="shared" si="9"/>
        <v>110600</v>
      </c>
      <c r="F186" s="47">
        <f t="shared" si="10"/>
        <v>7380</v>
      </c>
    </row>
    <row r="187" spans="1:6">
      <c r="A187" s="6">
        <f t="shared" si="11"/>
        <v>186</v>
      </c>
      <c r="B187" s="38">
        <f t="shared" si="12"/>
        <v>10</v>
      </c>
      <c r="C187">
        <f>C186 +'Valeur de base'!$D$8</f>
        <v>11120</v>
      </c>
      <c r="D187" s="4">
        <f>'Propriétés des ennemis'!D186+'Valeur de base'!$E$8</f>
        <v>742</v>
      </c>
      <c r="E187" s="47">
        <f t="shared" si="9"/>
        <v>111200</v>
      </c>
      <c r="F187" s="47">
        <f t="shared" si="10"/>
        <v>7420</v>
      </c>
    </row>
    <row r="188" spans="1:6">
      <c r="A188" s="6">
        <f t="shared" si="11"/>
        <v>187</v>
      </c>
      <c r="B188" s="38">
        <f t="shared" si="12"/>
        <v>10</v>
      </c>
      <c r="C188">
        <f>C187 +'Valeur de base'!$D$8</f>
        <v>11180</v>
      </c>
      <c r="D188" s="4">
        <f>'Propriétés des ennemis'!D187+'Valeur de base'!$E$8</f>
        <v>746</v>
      </c>
      <c r="E188" s="47">
        <f t="shared" si="9"/>
        <v>111800</v>
      </c>
      <c r="F188" s="47">
        <f t="shared" si="10"/>
        <v>7460</v>
      </c>
    </row>
    <row r="189" spans="1:6">
      <c r="A189" s="6">
        <f t="shared" si="11"/>
        <v>188</v>
      </c>
      <c r="B189" s="38">
        <f t="shared" si="12"/>
        <v>10</v>
      </c>
      <c r="C189">
        <f>C188 +'Valeur de base'!$D$8</f>
        <v>11240</v>
      </c>
      <c r="D189" s="4">
        <f>'Propriétés des ennemis'!D188+'Valeur de base'!$E$8</f>
        <v>750</v>
      </c>
      <c r="E189" s="47">
        <f t="shared" si="9"/>
        <v>112400</v>
      </c>
      <c r="F189" s="47">
        <f t="shared" si="10"/>
        <v>7500</v>
      </c>
    </row>
    <row r="190" spans="1:6">
      <c r="A190" s="6">
        <f t="shared" si="11"/>
        <v>189</v>
      </c>
      <c r="B190" s="38">
        <f t="shared" si="12"/>
        <v>10</v>
      </c>
      <c r="C190">
        <f>C189 +'Valeur de base'!$D$8</f>
        <v>11300</v>
      </c>
      <c r="D190" s="4">
        <f>'Propriétés des ennemis'!D189+'Valeur de base'!$E$8</f>
        <v>754</v>
      </c>
      <c r="E190" s="47">
        <f t="shared" si="9"/>
        <v>113000</v>
      </c>
      <c r="F190" s="47">
        <f t="shared" si="10"/>
        <v>7540</v>
      </c>
    </row>
    <row r="191" spans="1:6">
      <c r="A191" s="6">
        <f t="shared" si="11"/>
        <v>190</v>
      </c>
      <c r="B191" s="38">
        <f t="shared" si="12"/>
        <v>10</v>
      </c>
      <c r="C191">
        <f>C190 +'Valeur de base'!$D$8</f>
        <v>11360</v>
      </c>
      <c r="D191" s="4">
        <f>'Propriétés des ennemis'!D190+'Valeur de base'!$E$8</f>
        <v>758</v>
      </c>
      <c r="E191" s="47">
        <f t="shared" si="9"/>
        <v>113600</v>
      </c>
      <c r="F191" s="47">
        <f t="shared" si="10"/>
        <v>7580</v>
      </c>
    </row>
    <row r="192" spans="1:6">
      <c r="A192" s="6">
        <f t="shared" si="11"/>
        <v>191</v>
      </c>
      <c r="B192" s="38">
        <f t="shared" si="12"/>
        <v>10</v>
      </c>
      <c r="C192">
        <f>C191 +'Valeur de base'!$D$8</f>
        <v>11420</v>
      </c>
      <c r="D192" s="4">
        <f>'Propriétés des ennemis'!D191+'Valeur de base'!$E$8</f>
        <v>762</v>
      </c>
      <c r="E192" s="47">
        <f t="shared" si="9"/>
        <v>114200</v>
      </c>
      <c r="F192" s="47">
        <f t="shared" si="10"/>
        <v>7620</v>
      </c>
    </row>
    <row r="193" spans="1:6">
      <c r="A193" s="6">
        <f t="shared" si="11"/>
        <v>192</v>
      </c>
      <c r="B193" s="38">
        <f t="shared" si="12"/>
        <v>10</v>
      </c>
      <c r="C193">
        <f>C192 +'Valeur de base'!$D$8</f>
        <v>11480</v>
      </c>
      <c r="D193" s="4">
        <f>'Propriétés des ennemis'!D192+'Valeur de base'!$E$8</f>
        <v>766</v>
      </c>
      <c r="E193" s="47">
        <f t="shared" si="9"/>
        <v>114800</v>
      </c>
      <c r="F193" s="47">
        <f t="shared" si="10"/>
        <v>7660</v>
      </c>
    </row>
    <row r="194" spans="1:6">
      <c r="A194" s="6">
        <f t="shared" si="11"/>
        <v>193</v>
      </c>
      <c r="B194" s="38">
        <f t="shared" si="12"/>
        <v>10</v>
      </c>
      <c r="C194">
        <f>C193 +'Valeur de base'!$D$8</f>
        <v>11540</v>
      </c>
      <c r="D194" s="4">
        <f>'Propriétés des ennemis'!D193+'Valeur de base'!$E$8</f>
        <v>770</v>
      </c>
      <c r="E194" s="47">
        <f t="shared" si="9"/>
        <v>115400</v>
      </c>
      <c r="F194" s="47">
        <f t="shared" si="10"/>
        <v>7700</v>
      </c>
    </row>
    <row r="195" spans="1:6">
      <c r="A195" s="6">
        <f t="shared" si="11"/>
        <v>194</v>
      </c>
      <c r="B195" s="38">
        <f t="shared" si="12"/>
        <v>10</v>
      </c>
      <c r="C195">
        <f>C194 +'Valeur de base'!$D$8</f>
        <v>11600</v>
      </c>
      <c r="D195" s="4">
        <f>'Propriétés des ennemis'!D194+'Valeur de base'!$E$8</f>
        <v>774</v>
      </c>
      <c r="E195" s="47">
        <f t="shared" ref="E195:E258" si="13">C195*B195</f>
        <v>116000</v>
      </c>
      <c r="F195" s="47">
        <f t="shared" ref="F195:F258" si="14">D195*B195</f>
        <v>7740</v>
      </c>
    </row>
    <row r="196" spans="1:6">
      <c r="A196" s="6">
        <f t="shared" ref="A196:A259" si="15">A195+1</f>
        <v>195</v>
      </c>
      <c r="B196" s="38">
        <f t="shared" si="12"/>
        <v>10</v>
      </c>
      <c r="C196">
        <f>C195 +'Valeur de base'!$D$8</f>
        <v>11660</v>
      </c>
      <c r="D196" s="4">
        <f>'Propriétés des ennemis'!D195+'Valeur de base'!$E$8</f>
        <v>778</v>
      </c>
      <c r="E196" s="47">
        <f t="shared" si="13"/>
        <v>116600</v>
      </c>
      <c r="F196" s="47">
        <f t="shared" si="14"/>
        <v>7780</v>
      </c>
    </row>
    <row r="197" spans="1:6">
      <c r="A197" s="6">
        <f t="shared" si="15"/>
        <v>196</v>
      </c>
      <c r="B197" s="38">
        <f t="shared" si="12"/>
        <v>10</v>
      </c>
      <c r="C197">
        <f>C196 +'Valeur de base'!$D$8</f>
        <v>11720</v>
      </c>
      <c r="D197" s="4">
        <f>'Propriétés des ennemis'!D196+'Valeur de base'!$E$8</f>
        <v>782</v>
      </c>
      <c r="E197" s="47">
        <f t="shared" si="13"/>
        <v>117200</v>
      </c>
      <c r="F197" s="47">
        <f t="shared" si="14"/>
        <v>7820</v>
      </c>
    </row>
    <row r="198" spans="1:6">
      <c r="A198" s="6">
        <f t="shared" si="15"/>
        <v>197</v>
      </c>
      <c r="B198" s="38">
        <f t="shared" si="12"/>
        <v>10</v>
      </c>
      <c r="C198">
        <f>C197 +'Valeur de base'!$D$8</f>
        <v>11780</v>
      </c>
      <c r="D198" s="4">
        <f>'Propriétés des ennemis'!D197+'Valeur de base'!$E$8</f>
        <v>786</v>
      </c>
      <c r="E198" s="47">
        <f t="shared" si="13"/>
        <v>117800</v>
      </c>
      <c r="F198" s="47">
        <f t="shared" si="14"/>
        <v>7860</v>
      </c>
    </row>
    <row r="199" spans="1:6">
      <c r="A199" s="6">
        <f t="shared" si="15"/>
        <v>198</v>
      </c>
      <c r="B199" s="38">
        <f t="shared" si="12"/>
        <v>10</v>
      </c>
      <c r="C199">
        <f>C198 +'Valeur de base'!$D$8</f>
        <v>11840</v>
      </c>
      <c r="D199" s="4">
        <f>'Propriétés des ennemis'!D198+'Valeur de base'!$E$8</f>
        <v>790</v>
      </c>
      <c r="E199" s="47">
        <f t="shared" si="13"/>
        <v>118400</v>
      </c>
      <c r="F199" s="47">
        <f t="shared" si="14"/>
        <v>7900</v>
      </c>
    </row>
    <row r="200" spans="1:6">
      <c r="A200" s="6">
        <f t="shared" si="15"/>
        <v>199</v>
      </c>
      <c r="B200" s="38">
        <f t="shared" si="12"/>
        <v>10</v>
      </c>
      <c r="C200">
        <f>C199 +'Valeur de base'!$D$8</f>
        <v>11900</v>
      </c>
      <c r="D200" s="4">
        <f>'Propriétés des ennemis'!D199+'Valeur de base'!$E$8</f>
        <v>794</v>
      </c>
      <c r="E200" s="47">
        <f t="shared" si="13"/>
        <v>119000</v>
      </c>
      <c r="F200" s="47">
        <f t="shared" si="14"/>
        <v>7940</v>
      </c>
    </row>
    <row r="201" spans="1:6">
      <c r="A201" s="6">
        <f t="shared" si="15"/>
        <v>200</v>
      </c>
      <c r="B201" s="41">
        <v>10</v>
      </c>
      <c r="C201">
        <f>C200 +'Valeur de base'!$D$8</f>
        <v>11960</v>
      </c>
      <c r="D201" s="4">
        <f>'Propriétés des ennemis'!D200+'Valeur de base'!$E$8</f>
        <v>798</v>
      </c>
      <c r="E201" s="47">
        <f t="shared" si="13"/>
        <v>119600</v>
      </c>
      <c r="F201" s="47">
        <f t="shared" si="14"/>
        <v>7980</v>
      </c>
    </row>
    <row r="202" spans="1:6">
      <c r="A202" s="6">
        <f t="shared" si="15"/>
        <v>201</v>
      </c>
      <c r="B202" s="38">
        <f>B201</f>
        <v>10</v>
      </c>
      <c r="C202">
        <f>C201 +'Valeur de base'!$D$8</f>
        <v>12020</v>
      </c>
      <c r="D202" s="4">
        <f>'Propriétés des ennemis'!D201+'Valeur de base'!$E$8</f>
        <v>802</v>
      </c>
      <c r="E202" s="47">
        <f t="shared" si="13"/>
        <v>120200</v>
      </c>
      <c r="F202" s="47">
        <f t="shared" si="14"/>
        <v>8020</v>
      </c>
    </row>
    <row r="203" spans="1:6">
      <c r="A203" s="6">
        <f t="shared" si="15"/>
        <v>202</v>
      </c>
      <c r="B203" s="38">
        <f t="shared" ref="B203:B266" si="16">B202</f>
        <v>10</v>
      </c>
      <c r="C203">
        <f>C202 +'Valeur de base'!$D$8</f>
        <v>12080</v>
      </c>
      <c r="D203" s="4">
        <f>'Propriétés des ennemis'!D202+'Valeur de base'!$E$8</f>
        <v>806</v>
      </c>
      <c r="E203" s="47">
        <f t="shared" si="13"/>
        <v>120800</v>
      </c>
      <c r="F203" s="47">
        <f t="shared" si="14"/>
        <v>8060</v>
      </c>
    </row>
    <row r="204" spans="1:6">
      <c r="A204" s="6">
        <f t="shared" si="15"/>
        <v>203</v>
      </c>
      <c r="B204" s="38">
        <f t="shared" si="16"/>
        <v>10</v>
      </c>
      <c r="C204">
        <f>C203 +'Valeur de base'!$D$8</f>
        <v>12140</v>
      </c>
      <c r="D204" s="4">
        <f>'Propriétés des ennemis'!D203+'Valeur de base'!$E$8</f>
        <v>810</v>
      </c>
      <c r="E204" s="47">
        <f t="shared" si="13"/>
        <v>121400</v>
      </c>
      <c r="F204" s="47">
        <f t="shared" si="14"/>
        <v>8100</v>
      </c>
    </row>
    <row r="205" spans="1:6">
      <c r="A205" s="6">
        <f t="shared" si="15"/>
        <v>204</v>
      </c>
      <c r="B205" s="38">
        <f t="shared" si="16"/>
        <v>10</v>
      </c>
      <c r="C205">
        <f>C204 +'Valeur de base'!$D$8</f>
        <v>12200</v>
      </c>
      <c r="D205" s="4">
        <f>'Propriétés des ennemis'!D204+'Valeur de base'!$E$8</f>
        <v>814</v>
      </c>
      <c r="E205" s="47">
        <f t="shared" si="13"/>
        <v>122000</v>
      </c>
      <c r="F205" s="47">
        <f t="shared" si="14"/>
        <v>8140</v>
      </c>
    </row>
    <row r="206" spans="1:6">
      <c r="A206" s="6">
        <f t="shared" si="15"/>
        <v>205</v>
      </c>
      <c r="B206" s="38">
        <f t="shared" si="16"/>
        <v>10</v>
      </c>
      <c r="C206">
        <f>C205 +'Valeur de base'!$D$8</f>
        <v>12260</v>
      </c>
      <c r="D206" s="4">
        <f>'Propriétés des ennemis'!D205+'Valeur de base'!$E$8</f>
        <v>818</v>
      </c>
      <c r="E206" s="47">
        <f t="shared" si="13"/>
        <v>122600</v>
      </c>
      <c r="F206" s="47">
        <f t="shared" si="14"/>
        <v>8180</v>
      </c>
    </row>
    <row r="207" spans="1:6">
      <c r="A207" s="6">
        <f t="shared" si="15"/>
        <v>206</v>
      </c>
      <c r="B207" s="38">
        <f t="shared" si="16"/>
        <v>10</v>
      </c>
      <c r="C207">
        <f>C206 +'Valeur de base'!$D$8</f>
        <v>12320</v>
      </c>
      <c r="D207" s="4">
        <f>'Propriétés des ennemis'!D206+'Valeur de base'!$E$8</f>
        <v>822</v>
      </c>
      <c r="E207" s="47">
        <f t="shared" si="13"/>
        <v>123200</v>
      </c>
      <c r="F207" s="47">
        <f t="shared" si="14"/>
        <v>8220</v>
      </c>
    </row>
    <row r="208" spans="1:6">
      <c r="A208" s="6">
        <f t="shared" si="15"/>
        <v>207</v>
      </c>
      <c r="B208" s="38">
        <f t="shared" si="16"/>
        <v>10</v>
      </c>
      <c r="C208">
        <f>C207 +'Valeur de base'!$D$8</f>
        <v>12380</v>
      </c>
      <c r="D208" s="4">
        <f>'Propriétés des ennemis'!D207+'Valeur de base'!$E$8</f>
        <v>826</v>
      </c>
      <c r="E208" s="47">
        <f t="shared" si="13"/>
        <v>123800</v>
      </c>
      <c r="F208" s="47">
        <f t="shared" si="14"/>
        <v>8260</v>
      </c>
    </row>
    <row r="209" spans="1:6">
      <c r="A209" s="6">
        <f t="shared" si="15"/>
        <v>208</v>
      </c>
      <c r="B209" s="38">
        <f t="shared" si="16"/>
        <v>10</v>
      </c>
      <c r="C209">
        <f>C208 +'Valeur de base'!$D$8</f>
        <v>12440</v>
      </c>
      <c r="D209" s="4">
        <f>'Propriétés des ennemis'!D208+'Valeur de base'!$E$8</f>
        <v>830</v>
      </c>
      <c r="E209" s="47">
        <f t="shared" si="13"/>
        <v>124400</v>
      </c>
      <c r="F209" s="47">
        <f t="shared" si="14"/>
        <v>8300</v>
      </c>
    </row>
    <row r="210" spans="1:6">
      <c r="A210" s="6">
        <f t="shared" si="15"/>
        <v>209</v>
      </c>
      <c r="B210" s="38">
        <f t="shared" si="16"/>
        <v>10</v>
      </c>
      <c r="C210">
        <f>C209 +'Valeur de base'!$D$8</f>
        <v>12500</v>
      </c>
      <c r="D210" s="4">
        <f>'Propriétés des ennemis'!D209+'Valeur de base'!$E$8</f>
        <v>834</v>
      </c>
      <c r="E210" s="47">
        <f t="shared" si="13"/>
        <v>125000</v>
      </c>
      <c r="F210" s="47">
        <f t="shared" si="14"/>
        <v>8340</v>
      </c>
    </row>
    <row r="211" spans="1:6">
      <c r="A211" s="6">
        <f t="shared" si="15"/>
        <v>210</v>
      </c>
      <c r="B211" s="38">
        <f t="shared" si="16"/>
        <v>10</v>
      </c>
      <c r="C211">
        <f>C210 +'Valeur de base'!$D$8</f>
        <v>12560</v>
      </c>
      <c r="D211" s="4">
        <f>'Propriétés des ennemis'!D210+'Valeur de base'!$E$8</f>
        <v>838</v>
      </c>
      <c r="E211" s="47">
        <f t="shared" si="13"/>
        <v>125600</v>
      </c>
      <c r="F211" s="47">
        <f t="shared" si="14"/>
        <v>8380</v>
      </c>
    </row>
    <row r="212" spans="1:6">
      <c r="A212" s="6">
        <f t="shared" si="15"/>
        <v>211</v>
      </c>
      <c r="B212" s="38">
        <f t="shared" si="16"/>
        <v>10</v>
      </c>
      <c r="C212">
        <f>C211 +'Valeur de base'!$D$8</f>
        <v>12620</v>
      </c>
      <c r="D212" s="4">
        <f>'Propriétés des ennemis'!D211+'Valeur de base'!$E$8</f>
        <v>842</v>
      </c>
      <c r="E212" s="47">
        <f t="shared" si="13"/>
        <v>126200</v>
      </c>
      <c r="F212" s="47">
        <f t="shared" si="14"/>
        <v>8420</v>
      </c>
    </row>
    <row r="213" spans="1:6">
      <c r="A213" s="6">
        <f t="shared" si="15"/>
        <v>212</v>
      </c>
      <c r="B213" s="38">
        <f t="shared" si="16"/>
        <v>10</v>
      </c>
      <c r="C213">
        <f>C212 +'Valeur de base'!$D$8</f>
        <v>12680</v>
      </c>
      <c r="D213" s="4">
        <f>'Propriétés des ennemis'!D212+'Valeur de base'!$E$8</f>
        <v>846</v>
      </c>
      <c r="E213" s="47">
        <f t="shared" si="13"/>
        <v>126800</v>
      </c>
      <c r="F213" s="47">
        <f t="shared" si="14"/>
        <v>8460</v>
      </c>
    </row>
    <row r="214" spans="1:6">
      <c r="A214" s="6">
        <f t="shared" si="15"/>
        <v>213</v>
      </c>
      <c r="B214" s="38">
        <f t="shared" si="16"/>
        <v>10</v>
      </c>
      <c r="C214">
        <f>C213 +'Valeur de base'!$D$8</f>
        <v>12740</v>
      </c>
      <c r="D214" s="4">
        <f>'Propriétés des ennemis'!D213+'Valeur de base'!$E$8</f>
        <v>850</v>
      </c>
      <c r="E214" s="47">
        <f t="shared" si="13"/>
        <v>127400</v>
      </c>
      <c r="F214" s="47">
        <f t="shared" si="14"/>
        <v>8500</v>
      </c>
    </row>
    <row r="215" spans="1:6">
      <c r="A215" s="6">
        <f t="shared" si="15"/>
        <v>214</v>
      </c>
      <c r="B215" s="38">
        <f t="shared" si="16"/>
        <v>10</v>
      </c>
      <c r="C215">
        <f>C214 +'Valeur de base'!$D$8</f>
        <v>12800</v>
      </c>
      <c r="D215" s="4">
        <f>'Propriétés des ennemis'!D214+'Valeur de base'!$E$8</f>
        <v>854</v>
      </c>
      <c r="E215" s="47">
        <f t="shared" si="13"/>
        <v>128000</v>
      </c>
      <c r="F215" s="47">
        <f t="shared" si="14"/>
        <v>8540</v>
      </c>
    </row>
    <row r="216" spans="1:6">
      <c r="A216" s="6">
        <f t="shared" si="15"/>
        <v>215</v>
      </c>
      <c r="B216" s="38">
        <f t="shared" si="16"/>
        <v>10</v>
      </c>
      <c r="C216">
        <f>C215 +'Valeur de base'!$D$8</f>
        <v>12860</v>
      </c>
      <c r="D216" s="4">
        <f>'Propriétés des ennemis'!D215+'Valeur de base'!$E$8</f>
        <v>858</v>
      </c>
      <c r="E216" s="47">
        <f t="shared" si="13"/>
        <v>128600</v>
      </c>
      <c r="F216" s="47">
        <f t="shared" si="14"/>
        <v>8580</v>
      </c>
    </row>
    <row r="217" spans="1:6">
      <c r="A217" s="6">
        <f t="shared" si="15"/>
        <v>216</v>
      </c>
      <c r="B217" s="38">
        <f t="shared" si="16"/>
        <v>10</v>
      </c>
      <c r="C217">
        <f>C216 +'Valeur de base'!$D$8</f>
        <v>12920</v>
      </c>
      <c r="D217" s="4">
        <f>'Propriétés des ennemis'!D216+'Valeur de base'!$E$8</f>
        <v>862</v>
      </c>
      <c r="E217" s="47">
        <f t="shared" si="13"/>
        <v>129200</v>
      </c>
      <c r="F217" s="47">
        <f t="shared" si="14"/>
        <v>8620</v>
      </c>
    </row>
    <row r="218" spans="1:6">
      <c r="A218" s="6">
        <f t="shared" si="15"/>
        <v>217</v>
      </c>
      <c r="B218" s="38">
        <f t="shared" si="16"/>
        <v>10</v>
      </c>
      <c r="C218">
        <f>C217 +'Valeur de base'!$D$8</f>
        <v>12980</v>
      </c>
      <c r="D218" s="4">
        <f>'Propriétés des ennemis'!D217+'Valeur de base'!$E$8</f>
        <v>866</v>
      </c>
      <c r="E218" s="47">
        <f t="shared" si="13"/>
        <v>129800</v>
      </c>
      <c r="F218" s="47">
        <f t="shared" si="14"/>
        <v>8660</v>
      </c>
    </row>
    <row r="219" spans="1:6">
      <c r="A219" s="6">
        <f t="shared" si="15"/>
        <v>218</v>
      </c>
      <c r="B219" s="38">
        <f t="shared" si="16"/>
        <v>10</v>
      </c>
      <c r="C219">
        <f>C218 +'Valeur de base'!$D$8</f>
        <v>13040</v>
      </c>
      <c r="D219" s="4">
        <f>'Propriétés des ennemis'!D218+'Valeur de base'!$E$8</f>
        <v>870</v>
      </c>
      <c r="E219" s="47">
        <f t="shared" si="13"/>
        <v>130400</v>
      </c>
      <c r="F219" s="47">
        <f t="shared" si="14"/>
        <v>8700</v>
      </c>
    </row>
    <row r="220" spans="1:6">
      <c r="A220" s="6">
        <f t="shared" si="15"/>
        <v>219</v>
      </c>
      <c r="B220" s="38">
        <f t="shared" si="16"/>
        <v>10</v>
      </c>
      <c r="C220">
        <f>C219 +'Valeur de base'!$D$8</f>
        <v>13100</v>
      </c>
      <c r="D220" s="4">
        <f>'Propriétés des ennemis'!D219+'Valeur de base'!$E$8</f>
        <v>874</v>
      </c>
      <c r="E220" s="47">
        <f t="shared" si="13"/>
        <v>131000</v>
      </c>
      <c r="F220" s="47">
        <f t="shared" si="14"/>
        <v>8740</v>
      </c>
    </row>
    <row r="221" spans="1:6">
      <c r="A221" s="6">
        <f t="shared" si="15"/>
        <v>220</v>
      </c>
      <c r="B221" s="38">
        <f t="shared" si="16"/>
        <v>10</v>
      </c>
      <c r="C221">
        <f>C220 +'Valeur de base'!$D$8</f>
        <v>13160</v>
      </c>
      <c r="D221" s="4">
        <f>'Propriétés des ennemis'!D220+'Valeur de base'!$E$8</f>
        <v>878</v>
      </c>
      <c r="E221" s="47">
        <f t="shared" si="13"/>
        <v>131600</v>
      </c>
      <c r="F221" s="47">
        <f t="shared" si="14"/>
        <v>8780</v>
      </c>
    </row>
    <row r="222" spans="1:6">
      <c r="A222" s="6">
        <f t="shared" si="15"/>
        <v>221</v>
      </c>
      <c r="B222" s="38">
        <f t="shared" si="16"/>
        <v>10</v>
      </c>
      <c r="C222">
        <f>C221 +'Valeur de base'!$D$8</f>
        <v>13220</v>
      </c>
      <c r="D222" s="4">
        <f>'Propriétés des ennemis'!D221+'Valeur de base'!$E$8</f>
        <v>882</v>
      </c>
      <c r="E222" s="47">
        <f t="shared" si="13"/>
        <v>132200</v>
      </c>
      <c r="F222" s="47">
        <f t="shared" si="14"/>
        <v>8820</v>
      </c>
    </row>
    <row r="223" spans="1:6">
      <c r="A223" s="6">
        <f t="shared" si="15"/>
        <v>222</v>
      </c>
      <c r="B223" s="38">
        <f t="shared" si="16"/>
        <v>10</v>
      </c>
      <c r="C223">
        <f>C222 +'Valeur de base'!$D$8</f>
        <v>13280</v>
      </c>
      <c r="D223" s="4">
        <f>'Propriétés des ennemis'!D222+'Valeur de base'!$E$8</f>
        <v>886</v>
      </c>
      <c r="E223" s="47">
        <f t="shared" si="13"/>
        <v>132800</v>
      </c>
      <c r="F223" s="47">
        <f t="shared" si="14"/>
        <v>8860</v>
      </c>
    </row>
    <row r="224" spans="1:6">
      <c r="A224" s="6">
        <f t="shared" si="15"/>
        <v>223</v>
      </c>
      <c r="B224" s="38">
        <f t="shared" si="16"/>
        <v>10</v>
      </c>
      <c r="C224">
        <f>C223 +'Valeur de base'!$D$8</f>
        <v>13340</v>
      </c>
      <c r="D224" s="4">
        <f>'Propriétés des ennemis'!D223+'Valeur de base'!$E$8</f>
        <v>890</v>
      </c>
      <c r="E224" s="47">
        <f t="shared" si="13"/>
        <v>133400</v>
      </c>
      <c r="F224" s="47">
        <f t="shared" si="14"/>
        <v>8900</v>
      </c>
    </row>
    <row r="225" spans="1:6">
      <c r="A225" s="6">
        <f t="shared" si="15"/>
        <v>224</v>
      </c>
      <c r="B225" s="38">
        <f t="shared" si="16"/>
        <v>10</v>
      </c>
      <c r="C225">
        <f>C224 +'Valeur de base'!$D$8</f>
        <v>13400</v>
      </c>
      <c r="D225" s="4">
        <f>'Propriétés des ennemis'!D224+'Valeur de base'!$E$8</f>
        <v>894</v>
      </c>
      <c r="E225" s="47">
        <f t="shared" si="13"/>
        <v>134000</v>
      </c>
      <c r="F225" s="47">
        <f t="shared" si="14"/>
        <v>8940</v>
      </c>
    </row>
    <row r="226" spans="1:6">
      <c r="A226" s="6">
        <f t="shared" si="15"/>
        <v>225</v>
      </c>
      <c r="B226" s="38">
        <f t="shared" si="16"/>
        <v>10</v>
      </c>
      <c r="C226">
        <f>C225 +'Valeur de base'!$D$8</f>
        <v>13460</v>
      </c>
      <c r="D226" s="4">
        <f>'Propriétés des ennemis'!D225+'Valeur de base'!$E$8</f>
        <v>898</v>
      </c>
      <c r="E226" s="47">
        <f t="shared" si="13"/>
        <v>134600</v>
      </c>
      <c r="F226" s="47">
        <f t="shared" si="14"/>
        <v>8980</v>
      </c>
    </row>
    <row r="227" spans="1:6">
      <c r="A227" s="6">
        <f t="shared" si="15"/>
        <v>226</v>
      </c>
      <c r="B227" s="38">
        <f t="shared" si="16"/>
        <v>10</v>
      </c>
      <c r="C227">
        <f>C226 +'Valeur de base'!$D$8</f>
        <v>13520</v>
      </c>
      <c r="D227" s="4">
        <f>'Propriétés des ennemis'!D226+'Valeur de base'!$E$8</f>
        <v>902</v>
      </c>
      <c r="E227" s="47">
        <f t="shared" si="13"/>
        <v>135200</v>
      </c>
      <c r="F227" s="47">
        <f t="shared" si="14"/>
        <v>9020</v>
      </c>
    </row>
    <row r="228" spans="1:6">
      <c r="A228" s="6">
        <f t="shared" si="15"/>
        <v>227</v>
      </c>
      <c r="B228" s="38">
        <f t="shared" si="16"/>
        <v>10</v>
      </c>
      <c r="C228">
        <f>C227 +'Valeur de base'!$D$8</f>
        <v>13580</v>
      </c>
      <c r="D228" s="4">
        <f>'Propriétés des ennemis'!D227+'Valeur de base'!$E$8</f>
        <v>906</v>
      </c>
      <c r="E228" s="47">
        <f t="shared" si="13"/>
        <v>135800</v>
      </c>
      <c r="F228" s="47">
        <f t="shared" si="14"/>
        <v>9060</v>
      </c>
    </row>
    <row r="229" spans="1:6">
      <c r="A229" s="6">
        <f t="shared" si="15"/>
        <v>228</v>
      </c>
      <c r="B229" s="38">
        <f t="shared" si="16"/>
        <v>10</v>
      </c>
      <c r="C229">
        <f>C228 +'Valeur de base'!$D$8</f>
        <v>13640</v>
      </c>
      <c r="D229" s="4">
        <f>'Propriétés des ennemis'!D228+'Valeur de base'!$E$8</f>
        <v>910</v>
      </c>
      <c r="E229" s="47">
        <f t="shared" si="13"/>
        <v>136400</v>
      </c>
      <c r="F229" s="47">
        <f t="shared" si="14"/>
        <v>9100</v>
      </c>
    </row>
    <row r="230" spans="1:6">
      <c r="A230" s="6">
        <f t="shared" si="15"/>
        <v>229</v>
      </c>
      <c r="B230" s="38">
        <f t="shared" si="16"/>
        <v>10</v>
      </c>
      <c r="C230">
        <f>C229 +'Valeur de base'!$D$8</f>
        <v>13700</v>
      </c>
      <c r="D230" s="4">
        <f>'Propriétés des ennemis'!D229+'Valeur de base'!$E$8</f>
        <v>914</v>
      </c>
      <c r="E230" s="47">
        <f t="shared" si="13"/>
        <v>137000</v>
      </c>
      <c r="F230" s="47">
        <f t="shared" si="14"/>
        <v>9140</v>
      </c>
    </row>
    <row r="231" spans="1:6">
      <c r="A231" s="6">
        <f t="shared" si="15"/>
        <v>230</v>
      </c>
      <c r="B231" s="38">
        <f t="shared" si="16"/>
        <v>10</v>
      </c>
      <c r="C231">
        <f>C230 +'Valeur de base'!$D$8</f>
        <v>13760</v>
      </c>
      <c r="D231" s="4">
        <f>'Propriétés des ennemis'!D230+'Valeur de base'!$E$8</f>
        <v>918</v>
      </c>
      <c r="E231" s="47">
        <f t="shared" si="13"/>
        <v>137600</v>
      </c>
      <c r="F231" s="47">
        <f t="shared" si="14"/>
        <v>9180</v>
      </c>
    </row>
    <row r="232" spans="1:6">
      <c r="A232" s="6">
        <f t="shared" si="15"/>
        <v>231</v>
      </c>
      <c r="B232" s="38">
        <f t="shared" si="16"/>
        <v>10</v>
      </c>
      <c r="C232">
        <f>C231 +'Valeur de base'!$D$8</f>
        <v>13820</v>
      </c>
      <c r="D232" s="4">
        <f>'Propriétés des ennemis'!D231+'Valeur de base'!$E$8</f>
        <v>922</v>
      </c>
      <c r="E232" s="47">
        <f t="shared" si="13"/>
        <v>138200</v>
      </c>
      <c r="F232" s="47">
        <f t="shared" si="14"/>
        <v>9220</v>
      </c>
    </row>
    <row r="233" spans="1:6">
      <c r="A233" s="6">
        <f t="shared" si="15"/>
        <v>232</v>
      </c>
      <c r="B233" s="38">
        <f t="shared" si="16"/>
        <v>10</v>
      </c>
      <c r="C233">
        <f>C232 +'Valeur de base'!$D$8</f>
        <v>13880</v>
      </c>
      <c r="D233" s="4">
        <f>'Propriétés des ennemis'!D232+'Valeur de base'!$E$8</f>
        <v>926</v>
      </c>
      <c r="E233" s="47">
        <f t="shared" si="13"/>
        <v>138800</v>
      </c>
      <c r="F233" s="47">
        <f t="shared" si="14"/>
        <v>9260</v>
      </c>
    </row>
    <row r="234" spans="1:6">
      <c r="A234" s="6">
        <f t="shared" si="15"/>
        <v>233</v>
      </c>
      <c r="B234" s="38">
        <f t="shared" si="16"/>
        <v>10</v>
      </c>
      <c r="C234">
        <f>C233 +'Valeur de base'!$D$8</f>
        <v>13940</v>
      </c>
      <c r="D234" s="4">
        <f>'Propriétés des ennemis'!D233+'Valeur de base'!$E$8</f>
        <v>930</v>
      </c>
      <c r="E234" s="47">
        <f t="shared" si="13"/>
        <v>139400</v>
      </c>
      <c r="F234" s="47">
        <f t="shared" si="14"/>
        <v>9300</v>
      </c>
    </row>
    <row r="235" spans="1:6">
      <c r="A235" s="6">
        <f t="shared" si="15"/>
        <v>234</v>
      </c>
      <c r="B235" s="38">
        <f t="shared" si="16"/>
        <v>10</v>
      </c>
      <c r="C235">
        <f>C234 +'Valeur de base'!$D$8</f>
        <v>14000</v>
      </c>
      <c r="D235" s="4">
        <f>'Propriétés des ennemis'!D234+'Valeur de base'!$E$8</f>
        <v>934</v>
      </c>
      <c r="E235" s="47">
        <f t="shared" si="13"/>
        <v>140000</v>
      </c>
      <c r="F235" s="47">
        <f t="shared" si="14"/>
        <v>9340</v>
      </c>
    </row>
    <row r="236" spans="1:6">
      <c r="A236" s="6">
        <f t="shared" si="15"/>
        <v>235</v>
      </c>
      <c r="B236" s="38">
        <f t="shared" si="16"/>
        <v>10</v>
      </c>
      <c r="C236">
        <f>C235 +'Valeur de base'!$D$8</f>
        <v>14060</v>
      </c>
      <c r="D236" s="4">
        <f>'Propriétés des ennemis'!D235+'Valeur de base'!$E$8</f>
        <v>938</v>
      </c>
      <c r="E236" s="47">
        <f t="shared" si="13"/>
        <v>140600</v>
      </c>
      <c r="F236" s="47">
        <f t="shared" si="14"/>
        <v>9380</v>
      </c>
    </row>
    <row r="237" spans="1:6">
      <c r="A237" s="6">
        <f t="shared" si="15"/>
        <v>236</v>
      </c>
      <c r="B237" s="38">
        <f t="shared" si="16"/>
        <v>10</v>
      </c>
      <c r="C237">
        <f>C236 +'Valeur de base'!$D$8</f>
        <v>14120</v>
      </c>
      <c r="D237" s="4">
        <f>'Propriétés des ennemis'!D236+'Valeur de base'!$E$8</f>
        <v>942</v>
      </c>
      <c r="E237" s="47">
        <f t="shared" si="13"/>
        <v>141200</v>
      </c>
      <c r="F237" s="47">
        <f t="shared" si="14"/>
        <v>9420</v>
      </c>
    </row>
    <row r="238" spans="1:6">
      <c r="A238" s="6">
        <f t="shared" si="15"/>
        <v>237</v>
      </c>
      <c r="B238" s="38">
        <f t="shared" si="16"/>
        <v>10</v>
      </c>
      <c r="C238">
        <f>C237 +'Valeur de base'!$D$8</f>
        <v>14180</v>
      </c>
      <c r="D238" s="4">
        <f>'Propriétés des ennemis'!D237+'Valeur de base'!$E$8</f>
        <v>946</v>
      </c>
      <c r="E238" s="47">
        <f t="shared" si="13"/>
        <v>141800</v>
      </c>
      <c r="F238" s="47">
        <f t="shared" si="14"/>
        <v>9460</v>
      </c>
    </row>
    <row r="239" spans="1:6">
      <c r="A239" s="6">
        <f t="shared" si="15"/>
        <v>238</v>
      </c>
      <c r="B239" s="38">
        <f t="shared" si="16"/>
        <v>10</v>
      </c>
      <c r="C239">
        <f>C238 +'Valeur de base'!$D$8</f>
        <v>14240</v>
      </c>
      <c r="D239" s="4">
        <f>'Propriétés des ennemis'!D238+'Valeur de base'!$E$8</f>
        <v>950</v>
      </c>
      <c r="E239" s="47">
        <f t="shared" si="13"/>
        <v>142400</v>
      </c>
      <c r="F239" s="47">
        <f t="shared" si="14"/>
        <v>9500</v>
      </c>
    </row>
    <row r="240" spans="1:6">
      <c r="A240" s="6">
        <f t="shared" si="15"/>
        <v>239</v>
      </c>
      <c r="B240" s="38">
        <f t="shared" si="16"/>
        <v>10</v>
      </c>
      <c r="C240">
        <f>C239 +'Valeur de base'!$D$8</f>
        <v>14300</v>
      </c>
      <c r="D240" s="4">
        <f>'Propriétés des ennemis'!D239+'Valeur de base'!$E$8</f>
        <v>954</v>
      </c>
      <c r="E240" s="47">
        <f t="shared" si="13"/>
        <v>143000</v>
      </c>
      <c r="F240" s="47">
        <f t="shared" si="14"/>
        <v>9540</v>
      </c>
    </row>
    <row r="241" spans="1:6">
      <c r="A241" s="6">
        <f t="shared" si="15"/>
        <v>240</v>
      </c>
      <c r="B241" s="38">
        <f t="shared" si="16"/>
        <v>10</v>
      </c>
      <c r="C241">
        <f>C240 +'Valeur de base'!$D$8</f>
        <v>14360</v>
      </c>
      <c r="D241" s="4">
        <f>'Propriétés des ennemis'!D240+'Valeur de base'!$E$8</f>
        <v>958</v>
      </c>
      <c r="E241" s="47">
        <f t="shared" si="13"/>
        <v>143600</v>
      </c>
      <c r="F241" s="47">
        <f t="shared" si="14"/>
        <v>9580</v>
      </c>
    </row>
    <row r="242" spans="1:6">
      <c r="A242" s="6">
        <f t="shared" si="15"/>
        <v>241</v>
      </c>
      <c r="B242" s="38">
        <f t="shared" si="16"/>
        <v>10</v>
      </c>
      <c r="C242">
        <f>C241 +'Valeur de base'!$D$8</f>
        <v>14420</v>
      </c>
      <c r="D242" s="4">
        <f>'Propriétés des ennemis'!D241+'Valeur de base'!$E$8</f>
        <v>962</v>
      </c>
      <c r="E242" s="47">
        <f t="shared" si="13"/>
        <v>144200</v>
      </c>
      <c r="F242" s="47">
        <f t="shared" si="14"/>
        <v>9620</v>
      </c>
    </row>
    <row r="243" spans="1:6">
      <c r="A243" s="6">
        <f t="shared" si="15"/>
        <v>242</v>
      </c>
      <c r="B243" s="38">
        <f t="shared" si="16"/>
        <v>10</v>
      </c>
      <c r="C243">
        <f>C242 +'Valeur de base'!$D$8</f>
        <v>14480</v>
      </c>
      <c r="D243" s="4">
        <f>'Propriétés des ennemis'!D242+'Valeur de base'!$E$8</f>
        <v>966</v>
      </c>
      <c r="E243" s="47">
        <f t="shared" si="13"/>
        <v>144800</v>
      </c>
      <c r="F243" s="47">
        <f t="shared" si="14"/>
        <v>9660</v>
      </c>
    </row>
    <row r="244" spans="1:6">
      <c r="A244" s="6">
        <f t="shared" si="15"/>
        <v>243</v>
      </c>
      <c r="B244" s="38">
        <f t="shared" si="16"/>
        <v>10</v>
      </c>
      <c r="C244">
        <f>C243 +'Valeur de base'!$D$8</f>
        <v>14540</v>
      </c>
      <c r="D244" s="4">
        <f>'Propriétés des ennemis'!D243+'Valeur de base'!$E$8</f>
        <v>970</v>
      </c>
      <c r="E244" s="47">
        <f t="shared" si="13"/>
        <v>145400</v>
      </c>
      <c r="F244" s="47">
        <f t="shared" si="14"/>
        <v>9700</v>
      </c>
    </row>
    <row r="245" spans="1:6">
      <c r="A245" s="6">
        <f t="shared" si="15"/>
        <v>244</v>
      </c>
      <c r="B245" s="38">
        <f t="shared" si="16"/>
        <v>10</v>
      </c>
      <c r="C245">
        <f>C244 +'Valeur de base'!$D$8</f>
        <v>14600</v>
      </c>
      <c r="D245" s="4">
        <f>'Propriétés des ennemis'!D244+'Valeur de base'!$E$8</f>
        <v>974</v>
      </c>
      <c r="E245" s="47">
        <f t="shared" si="13"/>
        <v>146000</v>
      </c>
      <c r="F245" s="47">
        <f t="shared" si="14"/>
        <v>9740</v>
      </c>
    </row>
    <row r="246" spans="1:6">
      <c r="A246" s="6">
        <f t="shared" si="15"/>
        <v>245</v>
      </c>
      <c r="B246" s="38">
        <f t="shared" si="16"/>
        <v>10</v>
      </c>
      <c r="C246">
        <f>C245 +'Valeur de base'!$D$8</f>
        <v>14660</v>
      </c>
      <c r="D246" s="4">
        <f>'Propriétés des ennemis'!D245+'Valeur de base'!$E$8</f>
        <v>978</v>
      </c>
      <c r="E246" s="47">
        <f t="shared" si="13"/>
        <v>146600</v>
      </c>
      <c r="F246" s="47">
        <f t="shared" si="14"/>
        <v>9780</v>
      </c>
    </row>
    <row r="247" spans="1:6">
      <c r="A247" s="6">
        <f t="shared" si="15"/>
        <v>246</v>
      </c>
      <c r="B247" s="38">
        <f t="shared" si="16"/>
        <v>10</v>
      </c>
      <c r="C247">
        <f>C246 +'Valeur de base'!$D$8</f>
        <v>14720</v>
      </c>
      <c r="D247" s="4">
        <f>'Propriétés des ennemis'!D246+'Valeur de base'!$E$8</f>
        <v>982</v>
      </c>
      <c r="E247" s="47">
        <f t="shared" si="13"/>
        <v>147200</v>
      </c>
      <c r="F247" s="47">
        <f t="shared" si="14"/>
        <v>9820</v>
      </c>
    </row>
    <row r="248" spans="1:6">
      <c r="A248" s="6">
        <f t="shared" si="15"/>
        <v>247</v>
      </c>
      <c r="B248" s="38">
        <f t="shared" si="16"/>
        <v>10</v>
      </c>
      <c r="C248">
        <f>C247 +'Valeur de base'!$D$8</f>
        <v>14780</v>
      </c>
      <c r="D248" s="4">
        <f>'Propriétés des ennemis'!D247+'Valeur de base'!$E$8</f>
        <v>986</v>
      </c>
      <c r="E248" s="47">
        <f t="shared" si="13"/>
        <v>147800</v>
      </c>
      <c r="F248" s="47">
        <f t="shared" si="14"/>
        <v>9860</v>
      </c>
    </row>
    <row r="249" spans="1:6">
      <c r="A249" s="6">
        <f t="shared" si="15"/>
        <v>248</v>
      </c>
      <c r="B249" s="38">
        <f t="shared" si="16"/>
        <v>10</v>
      </c>
      <c r="C249">
        <f>C248 +'Valeur de base'!$D$8</f>
        <v>14840</v>
      </c>
      <c r="D249" s="4">
        <f>'Propriétés des ennemis'!D248+'Valeur de base'!$E$8</f>
        <v>990</v>
      </c>
      <c r="E249" s="47">
        <f t="shared" si="13"/>
        <v>148400</v>
      </c>
      <c r="F249" s="47">
        <f t="shared" si="14"/>
        <v>9900</v>
      </c>
    </row>
    <row r="250" spans="1:6">
      <c r="A250" s="6">
        <f t="shared" si="15"/>
        <v>249</v>
      </c>
      <c r="B250" s="38">
        <f t="shared" si="16"/>
        <v>10</v>
      </c>
      <c r="C250">
        <f>C249 +'Valeur de base'!$D$8</f>
        <v>14900</v>
      </c>
      <c r="D250" s="4">
        <f>'Propriétés des ennemis'!D249+'Valeur de base'!$E$8</f>
        <v>994</v>
      </c>
      <c r="E250" s="47">
        <f t="shared" si="13"/>
        <v>149000</v>
      </c>
      <c r="F250" s="47">
        <f t="shared" si="14"/>
        <v>9940</v>
      </c>
    </row>
    <row r="251" spans="1:6">
      <c r="A251" s="6">
        <f t="shared" si="15"/>
        <v>250</v>
      </c>
      <c r="B251" s="38">
        <f t="shared" si="16"/>
        <v>10</v>
      </c>
      <c r="C251">
        <f>C250 +'Valeur de base'!$D$8</f>
        <v>14960</v>
      </c>
      <c r="D251" s="4">
        <f>'Propriétés des ennemis'!D250+'Valeur de base'!$E$8</f>
        <v>998</v>
      </c>
      <c r="E251" s="47">
        <f t="shared" si="13"/>
        <v>149600</v>
      </c>
      <c r="F251" s="47">
        <f t="shared" si="14"/>
        <v>9980</v>
      </c>
    </row>
    <row r="252" spans="1:6">
      <c r="A252" s="6">
        <f t="shared" si="15"/>
        <v>251</v>
      </c>
      <c r="B252" s="38">
        <f t="shared" si="16"/>
        <v>10</v>
      </c>
      <c r="C252">
        <f>C251 +'Valeur de base'!$D$8</f>
        <v>15020</v>
      </c>
      <c r="D252" s="4">
        <f>'Propriétés des ennemis'!D251+'Valeur de base'!$E$8</f>
        <v>1002</v>
      </c>
      <c r="E252" s="47">
        <f t="shared" si="13"/>
        <v>150200</v>
      </c>
      <c r="F252" s="47">
        <f t="shared" si="14"/>
        <v>10020</v>
      </c>
    </row>
    <row r="253" spans="1:6">
      <c r="A253" s="6">
        <f t="shared" si="15"/>
        <v>252</v>
      </c>
      <c r="B253" s="38">
        <f t="shared" si="16"/>
        <v>10</v>
      </c>
      <c r="C253">
        <f>C252 +'Valeur de base'!$D$8</f>
        <v>15080</v>
      </c>
      <c r="D253" s="4">
        <f>'Propriétés des ennemis'!D252+'Valeur de base'!$E$8</f>
        <v>1006</v>
      </c>
      <c r="E253" s="47">
        <f t="shared" si="13"/>
        <v>150800</v>
      </c>
      <c r="F253" s="47">
        <f t="shared" si="14"/>
        <v>10060</v>
      </c>
    </row>
    <row r="254" spans="1:6">
      <c r="A254" s="6">
        <f t="shared" si="15"/>
        <v>253</v>
      </c>
      <c r="B254" s="38">
        <f t="shared" si="16"/>
        <v>10</v>
      </c>
      <c r="C254">
        <f>C253 +'Valeur de base'!$D$8</f>
        <v>15140</v>
      </c>
      <c r="D254" s="4">
        <f>'Propriétés des ennemis'!D253+'Valeur de base'!$E$8</f>
        <v>1010</v>
      </c>
      <c r="E254" s="47">
        <f t="shared" si="13"/>
        <v>151400</v>
      </c>
      <c r="F254" s="47">
        <f t="shared" si="14"/>
        <v>10100</v>
      </c>
    </row>
    <row r="255" spans="1:6">
      <c r="A255" s="6">
        <f t="shared" si="15"/>
        <v>254</v>
      </c>
      <c r="B255" s="38">
        <f t="shared" si="16"/>
        <v>10</v>
      </c>
      <c r="C255">
        <f>C254 +'Valeur de base'!$D$8</f>
        <v>15200</v>
      </c>
      <c r="D255" s="4">
        <f>'Propriétés des ennemis'!D254+'Valeur de base'!$E$8</f>
        <v>1014</v>
      </c>
      <c r="E255" s="47">
        <f t="shared" si="13"/>
        <v>152000</v>
      </c>
      <c r="F255" s="47">
        <f t="shared" si="14"/>
        <v>10140</v>
      </c>
    </row>
    <row r="256" spans="1:6">
      <c r="A256" s="6">
        <f t="shared" si="15"/>
        <v>255</v>
      </c>
      <c r="B256" s="38">
        <f t="shared" si="16"/>
        <v>10</v>
      </c>
      <c r="C256">
        <f>C255 +'Valeur de base'!$D$8</f>
        <v>15260</v>
      </c>
      <c r="D256" s="4">
        <f>'Propriétés des ennemis'!D255+'Valeur de base'!$E$8</f>
        <v>1018</v>
      </c>
      <c r="E256" s="47">
        <f t="shared" si="13"/>
        <v>152600</v>
      </c>
      <c r="F256" s="47">
        <f t="shared" si="14"/>
        <v>10180</v>
      </c>
    </row>
    <row r="257" spans="1:6">
      <c r="A257" s="6">
        <f t="shared" si="15"/>
        <v>256</v>
      </c>
      <c r="B257" s="38">
        <f t="shared" si="16"/>
        <v>10</v>
      </c>
      <c r="C257">
        <f>C256 +'Valeur de base'!$D$8</f>
        <v>15320</v>
      </c>
      <c r="D257" s="4">
        <f>'Propriétés des ennemis'!D256+'Valeur de base'!$E$8</f>
        <v>1022</v>
      </c>
      <c r="E257" s="47">
        <f t="shared" si="13"/>
        <v>153200</v>
      </c>
      <c r="F257" s="47">
        <f t="shared" si="14"/>
        <v>10220</v>
      </c>
    </row>
    <row r="258" spans="1:6">
      <c r="A258" s="6">
        <f t="shared" si="15"/>
        <v>257</v>
      </c>
      <c r="B258" s="38">
        <f t="shared" si="16"/>
        <v>10</v>
      </c>
      <c r="C258">
        <f>C257 +'Valeur de base'!$D$8</f>
        <v>15380</v>
      </c>
      <c r="D258" s="4">
        <f>'Propriétés des ennemis'!D257+'Valeur de base'!$E$8</f>
        <v>1026</v>
      </c>
      <c r="E258" s="47">
        <f t="shared" si="13"/>
        <v>153800</v>
      </c>
      <c r="F258" s="47">
        <f t="shared" si="14"/>
        <v>10260</v>
      </c>
    </row>
    <row r="259" spans="1:6">
      <c r="A259" s="6">
        <f t="shared" si="15"/>
        <v>258</v>
      </c>
      <c r="B259" s="38">
        <f t="shared" si="16"/>
        <v>10</v>
      </c>
      <c r="C259">
        <f>C258 +'Valeur de base'!$D$8</f>
        <v>15440</v>
      </c>
      <c r="D259" s="4">
        <f>'Propriétés des ennemis'!D258+'Valeur de base'!$E$8</f>
        <v>1030</v>
      </c>
      <c r="E259" s="47">
        <f t="shared" ref="E259:E322" si="17">C259*B259</f>
        <v>154400</v>
      </c>
      <c r="F259" s="47">
        <f t="shared" ref="F259:F322" si="18">D259*B259</f>
        <v>10300</v>
      </c>
    </row>
    <row r="260" spans="1:6">
      <c r="A260" s="6">
        <f t="shared" ref="A260:A323" si="19">A259+1</f>
        <v>259</v>
      </c>
      <c r="B260" s="38">
        <f t="shared" si="16"/>
        <v>10</v>
      </c>
      <c r="C260">
        <f>C259 +'Valeur de base'!$D$8</f>
        <v>15500</v>
      </c>
      <c r="D260" s="4">
        <f>'Propriétés des ennemis'!D259+'Valeur de base'!$E$8</f>
        <v>1034</v>
      </c>
      <c r="E260" s="47">
        <f t="shared" si="17"/>
        <v>155000</v>
      </c>
      <c r="F260" s="47">
        <f t="shared" si="18"/>
        <v>10340</v>
      </c>
    </row>
    <row r="261" spans="1:6">
      <c r="A261" s="6">
        <f t="shared" si="19"/>
        <v>260</v>
      </c>
      <c r="B261" s="38">
        <f t="shared" si="16"/>
        <v>10</v>
      </c>
      <c r="C261">
        <f>C260 +'Valeur de base'!$D$8</f>
        <v>15560</v>
      </c>
      <c r="D261" s="4">
        <f>'Propriétés des ennemis'!D260+'Valeur de base'!$E$8</f>
        <v>1038</v>
      </c>
      <c r="E261" s="47">
        <f t="shared" si="17"/>
        <v>155600</v>
      </c>
      <c r="F261" s="47">
        <f t="shared" si="18"/>
        <v>10380</v>
      </c>
    </row>
    <row r="262" spans="1:6">
      <c r="A262" s="6">
        <f t="shared" si="19"/>
        <v>261</v>
      </c>
      <c r="B262" s="38">
        <f t="shared" si="16"/>
        <v>10</v>
      </c>
      <c r="C262">
        <f>C261 +'Valeur de base'!$D$8</f>
        <v>15620</v>
      </c>
      <c r="D262" s="4">
        <f>'Propriétés des ennemis'!D261+'Valeur de base'!$E$8</f>
        <v>1042</v>
      </c>
      <c r="E262" s="47">
        <f t="shared" si="17"/>
        <v>156200</v>
      </c>
      <c r="F262" s="47">
        <f t="shared" si="18"/>
        <v>10420</v>
      </c>
    </row>
    <row r="263" spans="1:6">
      <c r="A263" s="6">
        <f t="shared" si="19"/>
        <v>262</v>
      </c>
      <c r="B263" s="38">
        <f t="shared" si="16"/>
        <v>10</v>
      </c>
      <c r="C263">
        <f>C262 +'Valeur de base'!$D$8</f>
        <v>15680</v>
      </c>
      <c r="D263" s="4">
        <f>'Propriétés des ennemis'!D262+'Valeur de base'!$E$8</f>
        <v>1046</v>
      </c>
      <c r="E263" s="47">
        <f t="shared" si="17"/>
        <v>156800</v>
      </c>
      <c r="F263" s="47">
        <f t="shared" si="18"/>
        <v>10460</v>
      </c>
    </row>
    <row r="264" spans="1:6">
      <c r="A264" s="6">
        <f t="shared" si="19"/>
        <v>263</v>
      </c>
      <c r="B264" s="38">
        <f t="shared" si="16"/>
        <v>10</v>
      </c>
      <c r="C264">
        <f>C263 +'Valeur de base'!$D$8</f>
        <v>15740</v>
      </c>
      <c r="D264" s="4">
        <f>'Propriétés des ennemis'!D263+'Valeur de base'!$E$8</f>
        <v>1050</v>
      </c>
      <c r="E264" s="47">
        <f t="shared" si="17"/>
        <v>157400</v>
      </c>
      <c r="F264" s="47">
        <f t="shared" si="18"/>
        <v>10500</v>
      </c>
    </row>
    <row r="265" spans="1:6">
      <c r="A265" s="6">
        <f t="shared" si="19"/>
        <v>264</v>
      </c>
      <c r="B265" s="38">
        <f t="shared" si="16"/>
        <v>10</v>
      </c>
      <c r="C265">
        <f>C264 +'Valeur de base'!$D$8</f>
        <v>15800</v>
      </c>
      <c r="D265" s="4">
        <f>'Propriétés des ennemis'!D264+'Valeur de base'!$E$8</f>
        <v>1054</v>
      </c>
      <c r="E265" s="47">
        <f t="shared" si="17"/>
        <v>158000</v>
      </c>
      <c r="F265" s="47">
        <f t="shared" si="18"/>
        <v>10540</v>
      </c>
    </row>
    <row r="266" spans="1:6">
      <c r="A266" s="6">
        <f t="shared" si="19"/>
        <v>265</v>
      </c>
      <c r="B266" s="38">
        <f t="shared" si="16"/>
        <v>10</v>
      </c>
      <c r="C266">
        <f>C265 +'Valeur de base'!$D$8</f>
        <v>15860</v>
      </c>
      <c r="D266" s="4">
        <f>'Propriétés des ennemis'!D265+'Valeur de base'!$E$8</f>
        <v>1058</v>
      </c>
      <c r="E266" s="47">
        <f t="shared" si="17"/>
        <v>158600</v>
      </c>
      <c r="F266" s="47">
        <f t="shared" si="18"/>
        <v>10580</v>
      </c>
    </row>
    <row r="267" spans="1:6">
      <c r="A267" s="6">
        <f t="shared" si="19"/>
        <v>266</v>
      </c>
      <c r="B267" s="38">
        <f t="shared" ref="B267:B300" si="20">B266</f>
        <v>10</v>
      </c>
      <c r="C267">
        <f>C266 +'Valeur de base'!$D$8</f>
        <v>15920</v>
      </c>
      <c r="D267" s="4">
        <f>'Propriétés des ennemis'!D266+'Valeur de base'!$E$8</f>
        <v>1062</v>
      </c>
      <c r="E267" s="47">
        <f t="shared" si="17"/>
        <v>159200</v>
      </c>
      <c r="F267" s="47">
        <f t="shared" si="18"/>
        <v>10620</v>
      </c>
    </row>
    <row r="268" spans="1:6">
      <c r="A268" s="6">
        <f t="shared" si="19"/>
        <v>267</v>
      </c>
      <c r="B268" s="38">
        <f t="shared" si="20"/>
        <v>10</v>
      </c>
      <c r="C268">
        <f>C267 +'Valeur de base'!$D$8</f>
        <v>15980</v>
      </c>
      <c r="D268" s="4">
        <f>'Propriétés des ennemis'!D267+'Valeur de base'!$E$8</f>
        <v>1066</v>
      </c>
      <c r="E268" s="47">
        <f t="shared" si="17"/>
        <v>159800</v>
      </c>
      <c r="F268" s="47">
        <f t="shared" si="18"/>
        <v>10660</v>
      </c>
    </row>
    <row r="269" spans="1:6">
      <c r="A269" s="6">
        <f t="shared" si="19"/>
        <v>268</v>
      </c>
      <c r="B269" s="38">
        <f t="shared" si="20"/>
        <v>10</v>
      </c>
      <c r="C269">
        <f>C268 +'Valeur de base'!$D$8</f>
        <v>16040</v>
      </c>
      <c r="D269" s="4">
        <f>'Propriétés des ennemis'!D268+'Valeur de base'!$E$8</f>
        <v>1070</v>
      </c>
      <c r="E269" s="47">
        <f t="shared" si="17"/>
        <v>160400</v>
      </c>
      <c r="F269" s="47">
        <f t="shared" si="18"/>
        <v>10700</v>
      </c>
    </row>
    <row r="270" spans="1:6">
      <c r="A270" s="6">
        <f t="shared" si="19"/>
        <v>269</v>
      </c>
      <c r="B270" s="38">
        <f t="shared" si="20"/>
        <v>10</v>
      </c>
      <c r="C270">
        <f>C269 +'Valeur de base'!$D$8</f>
        <v>16100</v>
      </c>
      <c r="D270" s="4">
        <f>'Propriétés des ennemis'!D269+'Valeur de base'!$E$8</f>
        <v>1074</v>
      </c>
      <c r="E270" s="47">
        <f t="shared" si="17"/>
        <v>161000</v>
      </c>
      <c r="F270" s="47">
        <f t="shared" si="18"/>
        <v>10740</v>
      </c>
    </row>
    <row r="271" spans="1:6">
      <c r="A271" s="6">
        <f t="shared" si="19"/>
        <v>270</v>
      </c>
      <c r="B271" s="38">
        <f t="shared" si="20"/>
        <v>10</v>
      </c>
      <c r="C271">
        <f>C270 +'Valeur de base'!$D$8</f>
        <v>16160</v>
      </c>
      <c r="D271" s="4">
        <f>'Propriétés des ennemis'!D270+'Valeur de base'!$E$8</f>
        <v>1078</v>
      </c>
      <c r="E271" s="47">
        <f t="shared" si="17"/>
        <v>161600</v>
      </c>
      <c r="F271" s="47">
        <f t="shared" si="18"/>
        <v>10780</v>
      </c>
    </row>
    <row r="272" spans="1:6">
      <c r="A272" s="6">
        <f t="shared" si="19"/>
        <v>271</v>
      </c>
      <c r="B272" s="38">
        <f t="shared" si="20"/>
        <v>10</v>
      </c>
      <c r="C272">
        <f>C271 +'Valeur de base'!$D$8</f>
        <v>16220</v>
      </c>
      <c r="D272" s="4">
        <f>'Propriétés des ennemis'!D271+'Valeur de base'!$E$8</f>
        <v>1082</v>
      </c>
      <c r="E272" s="47">
        <f t="shared" si="17"/>
        <v>162200</v>
      </c>
      <c r="F272" s="47">
        <f t="shared" si="18"/>
        <v>10820</v>
      </c>
    </row>
    <row r="273" spans="1:6">
      <c r="A273" s="6">
        <f t="shared" si="19"/>
        <v>272</v>
      </c>
      <c r="B273" s="38">
        <f t="shared" si="20"/>
        <v>10</v>
      </c>
      <c r="C273">
        <f>C272 +'Valeur de base'!$D$8</f>
        <v>16280</v>
      </c>
      <c r="D273" s="4">
        <f>'Propriétés des ennemis'!D272+'Valeur de base'!$E$8</f>
        <v>1086</v>
      </c>
      <c r="E273" s="47">
        <f t="shared" si="17"/>
        <v>162800</v>
      </c>
      <c r="F273" s="47">
        <f t="shared" si="18"/>
        <v>10860</v>
      </c>
    </row>
    <row r="274" spans="1:6">
      <c r="A274" s="6">
        <f t="shared" si="19"/>
        <v>273</v>
      </c>
      <c r="B274" s="38">
        <f t="shared" si="20"/>
        <v>10</v>
      </c>
      <c r="C274">
        <f>C273 +'Valeur de base'!$D$8</f>
        <v>16340</v>
      </c>
      <c r="D274" s="4">
        <f>'Propriétés des ennemis'!D273+'Valeur de base'!$E$8</f>
        <v>1090</v>
      </c>
      <c r="E274" s="47">
        <f t="shared" si="17"/>
        <v>163400</v>
      </c>
      <c r="F274" s="47">
        <f t="shared" si="18"/>
        <v>10900</v>
      </c>
    </row>
    <row r="275" spans="1:6">
      <c r="A275" s="6">
        <f t="shared" si="19"/>
        <v>274</v>
      </c>
      <c r="B275" s="38">
        <f t="shared" si="20"/>
        <v>10</v>
      </c>
      <c r="C275">
        <f>C274 +'Valeur de base'!$D$8</f>
        <v>16400</v>
      </c>
      <c r="D275" s="4">
        <f>'Propriétés des ennemis'!D274+'Valeur de base'!$E$8</f>
        <v>1094</v>
      </c>
      <c r="E275" s="47">
        <f t="shared" si="17"/>
        <v>164000</v>
      </c>
      <c r="F275" s="47">
        <f t="shared" si="18"/>
        <v>10940</v>
      </c>
    </row>
    <row r="276" spans="1:6">
      <c r="A276" s="6">
        <f t="shared" si="19"/>
        <v>275</v>
      </c>
      <c r="B276" s="38">
        <f t="shared" si="20"/>
        <v>10</v>
      </c>
      <c r="C276">
        <f>C275 +'Valeur de base'!$D$8</f>
        <v>16460</v>
      </c>
      <c r="D276" s="4">
        <f>'Propriétés des ennemis'!D275+'Valeur de base'!$E$8</f>
        <v>1098</v>
      </c>
      <c r="E276" s="47">
        <f t="shared" si="17"/>
        <v>164600</v>
      </c>
      <c r="F276" s="47">
        <f t="shared" si="18"/>
        <v>10980</v>
      </c>
    </row>
    <row r="277" spans="1:6">
      <c r="A277" s="6">
        <f t="shared" si="19"/>
        <v>276</v>
      </c>
      <c r="B277" s="38">
        <f t="shared" si="20"/>
        <v>10</v>
      </c>
      <c r="C277">
        <f>C276 +'Valeur de base'!$D$8</f>
        <v>16520</v>
      </c>
      <c r="D277" s="4">
        <f>'Propriétés des ennemis'!D276+'Valeur de base'!$E$8</f>
        <v>1102</v>
      </c>
      <c r="E277" s="47">
        <f t="shared" si="17"/>
        <v>165200</v>
      </c>
      <c r="F277" s="47">
        <f t="shared" si="18"/>
        <v>11020</v>
      </c>
    </row>
    <row r="278" spans="1:6">
      <c r="A278" s="6">
        <f t="shared" si="19"/>
        <v>277</v>
      </c>
      <c r="B278" s="38">
        <f t="shared" si="20"/>
        <v>10</v>
      </c>
      <c r="C278">
        <f>C277 +'Valeur de base'!$D$8</f>
        <v>16580</v>
      </c>
      <c r="D278" s="4">
        <f>'Propriétés des ennemis'!D277+'Valeur de base'!$E$8</f>
        <v>1106</v>
      </c>
      <c r="E278" s="47">
        <f t="shared" si="17"/>
        <v>165800</v>
      </c>
      <c r="F278" s="47">
        <f t="shared" si="18"/>
        <v>11060</v>
      </c>
    </row>
    <row r="279" spans="1:6">
      <c r="A279" s="6">
        <f t="shared" si="19"/>
        <v>278</v>
      </c>
      <c r="B279" s="38">
        <f t="shared" si="20"/>
        <v>10</v>
      </c>
      <c r="C279">
        <f>C278 +'Valeur de base'!$D$8</f>
        <v>16640</v>
      </c>
      <c r="D279" s="4">
        <f>'Propriétés des ennemis'!D278+'Valeur de base'!$E$8</f>
        <v>1110</v>
      </c>
      <c r="E279" s="47">
        <f t="shared" si="17"/>
        <v>166400</v>
      </c>
      <c r="F279" s="47">
        <f t="shared" si="18"/>
        <v>11100</v>
      </c>
    </row>
    <row r="280" spans="1:6">
      <c r="A280" s="6">
        <f t="shared" si="19"/>
        <v>279</v>
      </c>
      <c r="B280" s="38">
        <f t="shared" si="20"/>
        <v>10</v>
      </c>
      <c r="C280">
        <f>C279 +'Valeur de base'!$D$8</f>
        <v>16700</v>
      </c>
      <c r="D280" s="4">
        <f>'Propriétés des ennemis'!D279+'Valeur de base'!$E$8</f>
        <v>1114</v>
      </c>
      <c r="E280" s="47">
        <f t="shared" si="17"/>
        <v>167000</v>
      </c>
      <c r="F280" s="47">
        <f t="shared" si="18"/>
        <v>11140</v>
      </c>
    </row>
    <row r="281" spans="1:6">
      <c r="A281" s="6">
        <f t="shared" si="19"/>
        <v>280</v>
      </c>
      <c r="B281" s="38">
        <f t="shared" si="20"/>
        <v>10</v>
      </c>
      <c r="C281">
        <f>C280 +'Valeur de base'!$D$8</f>
        <v>16760</v>
      </c>
      <c r="D281" s="4">
        <f>'Propriétés des ennemis'!D280+'Valeur de base'!$E$8</f>
        <v>1118</v>
      </c>
      <c r="E281" s="47">
        <f t="shared" si="17"/>
        <v>167600</v>
      </c>
      <c r="F281" s="47">
        <f t="shared" si="18"/>
        <v>11180</v>
      </c>
    </row>
    <row r="282" spans="1:6">
      <c r="A282" s="6">
        <f t="shared" si="19"/>
        <v>281</v>
      </c>
      <c r="B282" s="38">
        <f t="shared" si="20"/>
        <v>10</v>
      </c>
      <c r="C282">
        <f>C281 +'Valeur de base'!$D$8</f>
        <v>16820</v>
      </c>
      <c r="D282" s="4">
        <f>'Propriétés des ennemis'!D281+'Valeur de base'!$E$8</f>
        <v>1122</v>
      </c>
      <c r="E282" s="47">
        <f t="shared" si="17"/>
        <v>168200</v>
      </c>
      <c r="F282" s="47">
        <f t="shared" si="18"/>
        <v>11220</v>
      </c>
    </row>
    <row r="283" spans="1:6">
      <c r="A283" s="6">
        <f t="shared" si="19"/>
        <v>282</v>
      </c>
      <c r="B283" s="38">
        <f t="shared" si="20"/>
        <v>10</v>
      </c>
      <c r="C283">
        <f>C282 +'Valeur de base'!$D$8</f>
        <v>16880</v>
      </c>
      <c r="D283" s="4">
        <f>'Propriétés des ennemis'!D282+'Valeur de base'!$E$8</f>
        <v>1126</v>
      </c>
      <c r="E283" s="47">
        <f t="shared" si="17"/>
        <v>168800</v>
      </c>
      <c r="F283" s="47">
        <f t="shared" si="18"/>
        <v>11260</v>
      </c>
    </row>
    <row r="284" spans="1:6">
      <c r="A284" s="6">
        <f t="shared" si="19"/>
        <v>283</v>
      </c>
      <c r="B284" s="38">
        <f t="shared" si="20"/>
        <v>10</v>
      </c>
      <c r="C284">
        <f>C283 +'Valeur de base'!$D$8</f>
        <v>16940</v>
      </c>
      <c r="D284" s="4">
        <f>'Propriétés des ennemis'!D283+'Valeur de base'!$E$8</f>
        <v>1130</v>
      </c>
      <c r="E284" s="47">
        <f t="shared" si="17"/>
        <v>169400</v>
      </c>
      <c r="F284" s="47">
        <f t="shared" si="18"/>
        <v>11300</v>
      </c>
    </row>
    <row r="285" spans="1:6">
      <c r="A285" s="6">
        <f t="shared" si="19"/>
        <v>284</v>
      </c>
      <c r="B285" s="38">
        <f t="shared" si="20"/>
        <v>10</v>
      </c>
      <c r="C285">
        <f>C284 +'Valeur de base'!$D$8</f>
        <v>17000</v>
      </c>
      <c r="D285" s="4">
        <f>'Propriétés des ennemis'!D284+'Valeur de base'!$E$8</f>
        <v>1134</v>
      </c>
      <c r="E285" s="47">
        <f t="shared" si="17"/>
        <v>170000</v>
      </c>
      <c r="F285" s="47">
        <f t="shared" si="18"/>
        <v>11340</v>
      </c>
    </row>
    <row r="286" spans="1:6">
      <c r="A286" s="6">
        <f t="shared" si="19"/>
        <v>285</v>
      </c>
      <c r="B286" s="38">
        <f t="shared" si="20"/>
        <v>10</v>
      </c>
      <c r="C286">
        <f>C285 +'Valeur de base'!$D$8</f>
        <v>17060</v>
      </c>
      <c r="D286" s="4">
        <f>'Propriétés des ennemis'!D285+'Valeur de base'!$E$8</f>
        <v>1138</v>
      </c>
      <c r="E286" s="47">
        <f t="shared" si="17"/>
        <v>170600</v>
      </c>
      <c r="F286" s="47">
        <f t="shared" si="18"/>
        <v>11380</v>
      </c>
    </row>
    <row r="287" spans="1:6">
      <c r="A287" s="6">
        <f t="shared" si="19"/>
        <v>286</v>
      </c>
      <c r="B287" s="38">
        <f t="shared" si="20"/>
        <v>10</v>
      </c>
      <c r="C287">
        <f>C286 +'Valeur de base'!$D$8</f>
        <v>17120</v>
      </c>
      <c r="D287" s="4">
        <f>'Propriétés des ennemis'!D286+'Valeur de base'!$E$8</f>
        <v>1142</v>
      </c>
      <c r="E287" s="47">
        <f t="shared" si="17"/>
        <v>171200</v>
      </c>
      <c r="F287" s="47">
        <f t="shared" si="18"/>
        <v>11420</v>
      </c>
    </row>
    <row r="288" spans="1:6">
      <c r="A288" s="6">
        <f t="shared" si="19"/>
        <v>287</v>
      </c>
      <c r="B288" s="38">
        <f t="shared" si="20"/>
        <v>10</v>
      </c>
      <c r="C288">
        <f>C287 +'Valeur de base'!$D$8</f>
        <v>17180</v>
      </c>
      <c r="D288" s="4">
        <f>'Propriétés des ennemis'!D287+'Valeur de base'!$E$8</f>
        <v>1146</v>
      </c>
      <c r="E288" s="47">
        <f t="shared" si="17"/>
        <v>171800</v>
      </c>
      <c r="F288" s="47">
        <f t="shared" si="18"/>
        <v>11460</v>
      </c>
    </row>
    <row r="289" spans="1:6">
      <c r="A289" s="6">
        <f t="shared" si="19"/>
        <v>288</v>
      </c>
      <c r="B289" s="38">
        <f t="shared" si="20"/>
        <v>10</v>
      </c>
      <c r="C289">
        <f>C288 +'Valeur de base'!$D$8</f>
        <v>17240</v>
      </c>
      <c r="D289" s="4">
        <f>'Propriétés des ennemis'!D288+'Valeur de base'!$E$8</f>
        <v>1150</v>
      </c>
      <c r="E289" s="47">
        <f t="shared" si="17"/>
        <v>172400</v>
      </c>
      <c r="F289" s="47">
        <f t="shared" si="18"/>
        <v>11500</v>
      </c>
    </row>
    <row r="290" spans="1:6">
      <c r="A290" s="6">
        <f t="shared" si="19"/>
        <v>289</v>
      </c>
      <c r="B290" s="38">
        <f t="shared" si="20"/>
        <v>10</v>
      </c>
      <c r="C290">
        <f>C289 +'Valeur de base'!$D$8</f>
        <v>17300</v>
      </c>
      <c r="D290" s="4">
        <f>'Propriétés des ennemis'!D289+'Valeur de base'!$E$8</f>
        <v>1154</v>
      </c>
      <c r="E290" s="47">
        <f t="shared" si="17"/>
        <v>173000</v>
      </c>
      <c r="F290" s="47">
        <f t="shared" si="18"/>
        <v>11540</v>
      </c>
    </row>
    <row r="291" spans="1:6">
      <c r="A291" s="6">
        <f t="shared" si="19"/>
        <v>290</v>
      </c>
      <c r="B291" s="38">
        <f t="shared" si="20"/>
        <v>10</v>
      </c>
      <c r="C291">
        <f>C290 +'Valeur de base'!$D$8</f>
        <v>17360</v>
      </c>
      <c r="D291" s="4">
        <f>'Propriétés des ennemis'!D290+'Valeur de base'!$E$8</f>
        <v>1158</v>
      </c>
      <c r="E291" s="47">
        <f t="shared" si="17"/>
        <v>173600</v>
      </c>
      <c r="F291" s="47">
        <f t="shared" si="18"/>
        <v>11580</v>
      </c>
    </row>
    <row r="292" spans="1:6">
      <c r="A292" s="6">
        <f t="shared" si="19"/>
        <v>291</v>
      </c>
      <c r="B292" s="38">
        <f t="shared" si="20"/>
        <v>10</v>
      </c>
      <c r="C292">
        <f>C291 +'Valeur de base'!$D$8</f>
        <v>17420</v>
      </c>
      <c r="D292" s="4">
        <f>'Propriétés des ennemis'!D291+'Valeur de base'!$E$8</f>
        <v>1162</v>
      </c>
      <c r="E292" s="47">
        <f t="shared" si="17"/>
        <v>174200</v>
      </c>
      <c r="F292" s="47">
        <f t="shared" si="18"/>
        <v>11620</v>
      </c>
    </row>
    <row r="293" spans="1:6">
      <c r="A293" s="6">
        <f t="shared" si="19"/>
        <v>292</v>
      </c>
      <c r="B293" s="38">
        <f t="shared" si="20"/>
        <v>10</v>
      </c>
      <c r="C293">
        <f>C292 +'Valeur de base'!$D$8</f>
        <v>17480</v>
      </c>
      <c r="D293" s="4">
        <f>'Propriétés des ennemis'!D292+'Valeur de base'!$E$8</f>
        <v>1166</v>
      </c>
      <c r="E293" s="47">
        <f t="shared" si="17"/>
        <v>174800</v>
      </c>
      <c r="F293" s="47">
        <f t="shared" si="18"/>
        <v>11660</v>
      </c>
    </row>
    <row r="294" spans="1:6">
      <c r="A294" s="6">
        <f t="shared" si="19"/>
        <v>293</v>
      </c>
      <c r="B294" s="38">
        <f t="shared" si="20"/>
        <v>10</v>
      </c>
      <c r="C294">
        <f>C293 +'Valeur de base'!$D$8</f>
        <v>17540</v>
      </c>
      <c r="D294" s="4">
        <f>'Propriétés des ennemis'!D293+'Valeur de base'!$E$8</f>
        <v>1170</v>
      </c>
      <c r="E294" s="47">
        <f t="shared" si="17"/>
        <v>175400</v>
      </c>
      <c r="F294" s="47">
        <f t="shared" si="18"/>
        <v>11700</v>
      </c>
    </row>
    <row r="295" spans="1:6">
      <c r="A295" s="6">
        <f t="shared" si="19"/>
        <v>294</v>
      </c>
      <c r="B295" s="38">
        <f t="shared" si="20"/>
        <v>10</v>
      </c>
      <c r="C295">
        <f>C294 +'Valeur de base'!$D$8</f>
        <v>17600</v>
      </c>
      <c r="D295" s="4">
        <f>'Propriétés des ennemis'!D294+'Valeur de base'!$E$8</f>
        <v>1174</v>
      </c>
      <c r="E295" s="47">
        <f t="shared" si="17"/>
        <v>176000</v>
      </c>
      <c r="F295" s="47">
        <f t="shared" si="18"/>
        <v>11740</v>
      </c>
    </row>
    <row r="296" spans="1:6">
      <c r="A296" s="6">
        <f t="shared" si="19"/>
        <v>295</v>
      </c>
      <c r="B296" s="38">
        <f t="shared" si="20"/>
        <v>10</v>
      </c>
      <c r="C296">
        <f>C295 +'Valeur de base'!$D$8</f>
        <v>17660</v>
      </c>
      <c r="D296" s="4">
        <f>'Propriétés des ennemis'!D295+'Valeur de base'!$E$8</f>
        <v>1178</v>
      </c>
      <c r="E296" s="47">
        <f t="shared" si="17"/>
        <v>176600</v>
      </c>
      <c r="F296" s="47">
        <f t="shared" si="18"/>
        <v>11780</v>
      </c>
    </row>
    <row r="297" spans="1:6">
      <c r="A297" s="6">
        <f t="shared" si="19"/>
        <v>296</v>
      </c>
      <c r="B297" s="38">
        <f t="shared" si="20"/>
        <v>10</v>
      </c>
      <c r="C297">
        <f>C296 +'Valeur de base'!$D$8</f>
        <v>17720</v>
      </c>
      <c r="D297" s="4">
        <f>'Propriétés des ennemis'!D296+'Valeur de base'!$E$8</f>
        <v>1182</v>
      </c>
      <c r="E297" s="47">
        <f t="shared" si="17"/>
        <v>177200</v>
      </c>
      <c r="F297" s="47">
        <f t="shared" si="18"/>
        <v>11820</v>
      </c>
    </row>
    <row r="298" spans="1:6">
      <c r="A298" s="6">
        <f t="shared" si="19"/>
        <v>297</v>
      </c>
      <c r="B298" s="38">
        <f t="shared" si="20"/>
        <v>10</v>
      </c>
      <c r="C298">
        <f>C297 +'Valeur de base'!$D$8</f>
        <v>17780</v>
      </c>
      <c r="D298" s="4">
        <f>'Propriétés des ennemis'!D297+'Valeur de base'!$E$8</f>
        <v>1186</v>
      </c>
      <c r="E298" s="47">
        <f t="shared" si="17"/>
        <v>177800</v>
      </c>
      <c r="F298" s="47">
        <f t="shared" si="18"/>
        <v>11860</v>
      </c>
    </row>
    <row r="299" spans="1:6">
      <c r="A299" s="6">
        <f t="shared" si="19"/>
        <v>298</v>
      </c>
      <c r="B299" s="38">
        <f t="shared" si="20"/>
        <v>10</v>
      </c>
      <c r="C299">
        <f>C298 +'Valeur de base'!$D$8</f>
        <v>17840</v>
      </c>
      <c r="D299" s="4">
        <f>'Propriétés des ennemis'!D298+'Valeur de base'!$E$8</f>
        <v>1190</v>
      </c>
      <c r="E299" s="47">
        <f t="shared" si="17"/>
        <v>178400</v>
      </c>
      <c r="F299" s="47">
        <f t="shared" si="18"/>
        <v>11900</v>
      </c>
    </row>
    <row r="300" spans="1:6">
      <c r="A300" s="6">
        <f t="shared" si="19"/>
        <v>299</v>
      </c>
      <c r="B300" s="38">
        <f t="shared" si="20"/>
        <v>10</v>
      </c>
      <c r="C300">
        <f>C299 +'Valeur de base'!$D$8</f>
        <v>17900</v>
      </c>
      <c r="D300" s="4">
        <f>'Propriétés des ennemis'!D299+'Valeur de base'!$E$8</f>
        <v>1194</v>
      </c>
      <c r="E300" s="47">
        <f t="shared" si="17"/>
        <v>179000</v>
      </c>
      <c r="F300" s="47">
        <f t="shared" si="18"/>
        <v>11940</v>
      </c>
    </row>
    <row r="301" spans="1:6">
      <c r="A301" s="6">
        <f t="shared" si="19"/>
        <v>300</v>
      </c>
      <c r="B301" s="41">
        <v>10</v>
      </c>
      <c r="C301">
        <f>C300 +'Valeur de base'!$D$8</f>
        <v>17960</v>
      </c>
      <c r="D301" s="4">
        <f>'Propriétés des ennemis'!D300+'Valeur de base'!$E$8</f>
        <v>1198</v>
      </c>
      <c r="E301" s="47">
        <f t="shared" si="17"/>
        <v>179600</v>
      </c>
      <c r="F301" s="47">
        <f t="shared" si="18"/>
        <v>11980</v>
      </c>
    </row>
    <row r="302" spans="1:6">
      <c r="A302" s="6">
        <f t="shared" si="19"/>
        <v>301</v>
      </c>
      <c r="B302" s="38">
        <f>B301</f>
        <v>10</v>
      </c>
      <c r="C302">
        <f>C301 +'Valeur de base'!$D$8</f>
        <v>18020</v>
      </c>
      <c r="D302" s="4">
        <f>'Propriétés des ennemis'!D301+'Valeur de base'!$E$8</f>
        <v>1202</v>
      </c>
      <c r="E302" s="47">
        <f t="shared" si="17"/>
        <v>180200</v>
      </c>
      <c r="F302" s="47">
        <f t="shared" si="18"/>
        <v>12020</v>
      </c>
    </row>
    <row r="303" spans="1:6">
      <c r="A303" s="6">
        <f t="shared" si="19"/>
        <v>302</v>
      </c>
      <c r="B303" s="38">
        <f t="shared" ref="B303:B366" si="21">B302</f>
        <v>10</v>
      </c>
      <c r="C303">
        <f>C302 +'Valeur de base'!$D$8</f>
        <v>18080</v>
      </c>
      <c r="D303" s="4">
        <f>'Propriétés des ennemis'!D302+'Valeur de base'!$E$8</f>
        <v>1206</v>
      </c>
      <c r="E303" s="47">
        <f t="shared" si="17"/>
        <v>180800</v>
      </c>
      <c r="F303" s="47">
        <f t="shared" si="18"/>
        <v>12060</v>
      </c>
    </row>
    <row r="304" spans="1:6">
      <c r="A304" s="6">
        <f t="shared" si="19"/>
        <v>303</v>
      </c>
      <c r="B304" s="38">
        <f t="shared" si="21"/>
        <v>10</v>
      </c>
      <c r="C304">
        <f>C303 +'Valeur de base'!$D$8</f>
        <v>18140</v>
      </c>
      <c r="D304" s="4">
        <f>'Propriétés des ennemis'!D303+'Valeur de base'!$E$8</f>
        <v>1210</v>
      </c>
      <c r="E304" s="47">
        <f t="shared" si="17"/>
        <v>181400</v>
      </c>
      <c r="F304" s="47">
        <f t="shared" si="18"/>
        <v>12100</v>
      </c>
    </row>
    <row r="305" spans="1:6">
      <c r="A305" s="6">
        <f t="shared" si="19"/>
        <v>304</v>
      </c>
      <c r="B305" s="38">
        <f t="shared" si="21"/>
        <v>10</v>
      </c>
      <c r="C305">
        <f>C304 +'Valeur de base'!$D$8</f>
        <v>18200</v>
      </c>
      <c r="D305" s="4">
        <f>'Propriétés des ennemis'!D304+'Valeur de base'!$E$8</f>
        <v>1214</v>
      </c>
      <c r="E305" s="47">
        <f t="shared" si="17"/>
        <v>182000</v>
      </c>
      <c r="F305" s="47">
        <f t="shared" si="18"/>
        <v>12140</v>
      </c>
    </row>
    <row r="306" spans="1:6">
      <c r="A306" s="6">
        <f t="shared" si="19"/>
        <v>305</v>
      </c>
      <c r="B306" s="38">
        <f t="shared" si="21"/>
        <v>10</v>
      </c>
      <c r="C306">
        <f>C305 +'Valeur de base'!$D$8</f>
        <v>18260</v>
      </c>
      <c r="D306" s="4">
        <f>'Propriétés des ennemis'!D305+'Valeur de base'!$E$8</f>
        <v>1218</v>
      </c>
      <c r="E306" s="47">
        <f t="shared" si="17"/>
        <v>182600</v>
      </c>
      <c r="F306" s="47">
        <f t="shared" si="18"/>
        <v>12180</v>
      </c>
    </row>
    <row r="307" spans="1:6">
      <c r="A307" s="6">
        <f t="shared" si="19"/>
        <v>306</v>
      </c>
      <c r="B307" s="38">
        <f t="shared" si="21"/>
        <v>10</v>
      </c>
      <c r="C307">
        <f>C306 +'Valeur de base'!$D$8</f>
        <v>18320</v>
      </c>
      <c r="D307" s="4">
        <f>'Propriétés des ennemis'!D306+'Valeur de base'!$E$8</f>
        <v>1222</v>
      </c>
      <c r="E307" s="47">
        <f t="shared" si="17"/>
        <v>183200</v>
      </c>
      <c r="F307" s="47">
        <f t="shared" si="18"/>
        <v>12220</v>
      </c>
    </row>
    <row r="308" spans="1:6">
      <c r="A308" s="6">
        <f t="shared" si="19"/>
        <v>307</v>
      </c>
      <c r="B308" s="38">
        <f t="shared" si="21"/>
        <v>10</v>
      </c>
      <c r="C308">
        <f>C307 +'Valeur de base'!$D$8</f>
        <v>18380</v>
      </c>
      <c r="D308" s="4">
        <f>'Propriétés des ennemis'!D307+'Valeur de base'!$E$8</f>
        <v>1226</v>
      </c>
      <c r="E308" s="47">
        <f t="shared" si="17"/>
        <v>183800</v>
      </c>
      <c r="F308" s="47">
        <f t="shared" si="18"/>
        <v>12260</v>
      </c>
    </row>
    <row r="309" spans="1:6">
      <c r="A309" s="6">
        <f t="shared" si="19"/>
        <v>308</v>
      </c>
      <c r="B309" s="38">
        <f t="shared" si="21"/>
        <v>10</v>
      </c>
      <c r="C309">
        <f>C308 +'Valeur de base'!$D$8</f>
        <v>18440</v>
      </c>
      <c r="D309" s="4">
        <f>'Propriétés des ennemis'!D308+'Valeur de base'!$E$8</f>
        <v>1230</v>
      </c>
      <c r="E309" s="47">
        <f t="shared" si="17"/>
        <v>184400</v>
      </c>
      <c r="F309" s="47">
        <f t="shared" si="18"/>
        <v>12300</v>
      </c>
    </row>
    <row r="310" spans="1:6">
      <c r="A310" s="6">
        <f t="shared" si="19"/>
        <v>309</v>
      </c>
      <c r="B310" s="38">
        <f t="shared" si="21"/>
        <v>10</v>
      </c>
      <c r="C310">
        <f>C309 +'Valeur de base'!$D$8</f>
        <v>18500</v>
      </c>
      <c r="D310" s="4">
        <f>'Propriétés des ennemis'!D309+'Valeur de base'!$E$8</f>
        <v>1234</v>
      </c>
      <c r="E310" s="47">
        <f t="shared" si="17"/>
        <v>185000</v>
      </c>
      <c r="F310" s="47">
        <f t="shared" si="18"/>
        <v>12340</v>
      </c>
    </row>
    <row r="311" spans="1:6">
      <c r="A311" s="6">
        <f t="shared" si="19"/>
        <v>310</v>
      </c>
      <c r="B311" s="38">
        <f t="shared" si="21"/>
        <v>10</v>
      </c>
      <c r="C311">
        <f>C310 +'Valeur de base'!$D$8</f>
        <v>18560</v>
      </c>
      <c r="D311" s="4">
        <f>'Propriétés des ennemis'!D310+'Valeur de base'!$E$8</f>
        <v>1238</v>
      </c>
      <c r="E311" s="47">
        <f t="shared" si="17"/>
        <v>185600</v>
      </c>
      <c r="F311" s="47">
        <f t="shared" si="18"/>
        <v>12380</v>
      </c>
    </row>
    <row r="312" spans="1:6">
      <c r="A312" s="6">
        <f t="shared" si="19"/>
        <v>311</v>
      </c>
      <c r="B312" s="38">
        <f t="shared" si="21"/>
        <v>10</v>
      </c>
      <c r="C312">
        <f>C311 +'Valeur de base'!$D$8</f>
        <v>18620</v>
      </c>
      <c r="D312" s="4">
        <f>'Propriétés des ennemis'!D311+'Valeur de base'!$E$8</f>
        <v>1242</v>
      </c>
      <c r="E312" s="47">
        <f t="shared" si="17"/>
        <v>186200</v>
      </c>
      <c r="F312" s="47">
        <f t="shared" si="18"/>
        <v>12420</v>
      </c>
    </row>
    <row r="313" spans="1:6">
      <c r="A313" s="6">
        <f t="shared" si="19"/>
        <v>312</v>
      </c>
      <c r="B313" s="38">
        <f t="shared" si="21"/>
        <v>10</v>
      </c>
      <c r="C313">
        <f>C312 +'Valeur de base'!$D$8</f>
        <v>18680</v>
      </c>
      <c r="D313" s="4">
        <f>'Propriétés des ennemis'!D312+'Valeur de base'!$E$8</f>
        <v>1246</v>
      </c>
      <c r="E313" s="47">
        <f t="shared" si="17"/>
        <v>186800</v>
      </c>
      <c r="F313" s="47">
        <f t="shared" si="18"/>
        <v>12460</v>
      </c>
    </row>
    <row r="314" spans="1:6">
      <c r="A314" s="6">
        <f t="shared" si="19"/>
        <v>313</v>
      </c>
      <c r="B314" s="38">
        <f t="shared" si="21"/>
        <v>10</v>
      </c>
      <c r="C314">
        <f>C313 +'Valeur de base'!$D$8</f>
        <v>18740</v>
      </c>
      <c r="D314" s="4">
        <f>'Propriétés des ennemis'!D313+'Valeur de base'!$E$8</f>
        <v>1250</v>
      </c>
      <c r="E314" s="47">
        <f t="shared" si="17"/>
        <v>187400</v>
      </c>
      <c r="F314" s="47">
        <f t="shared" si="18"/>
        <v>12500</v>
      </c>
    </row>
    <row r="315" spans="1:6">
      <c r="A315" s="6">
        <f t="shared" si="19"/>
        <v>314</v>
      </c>
      <c r="B315" s="38">
        <f t="shared" si="21"/>
        <v>10</v>
      </c>
      <c r="C315">
        <f>C314 +'Valeur de base'!$D$8</f>
        <v>18800</v>
      </c>
      <c r="D315" s="4">
        <f>'Propriétés des ennemis'!D314+'Valeur de base'!$E$8</f>
        <v>1254</v>
      </c>
      <c r="E315" s="47">
        <f t="shared" si="17"/>
        <v>188000</v>
      </c>
      <c r="F315" s="47">
        <f t="shared" si="18"/>
        <v>12540</v>
      </c>
    </row>
    <row r="316" spans="1:6">
      <c r="A316" s="6">
        <f t="shared" si="19"/>
        <v>315</v>
      </c>
      <c r="B316" s="38">
        <f t="shared" si="21"/>
        <v>10</v>
      </c>
      <c r="C316">
        <f>C315 +'Valeur de base'!$D$8</f>
        <v>18860</v>
      </c>
      <c r="D316" s="4">
        <f>'Propriétés des ennemis'!D315+'Valeur de base'!$E$8</f>
        <v>1258</v>
      </c>
      <c r="E316" s="47">
        <f t="shared" si="17"/>
        <v>188600</v>
      </c>
      <c r="F316" s="47">
        <f t="shared" si="18"/>
        <v>12580</v>
      </c>
    </row>
    <row r="317" spans="1:6">
      <c r="A317" s="6">
        <f t="shared" si="19"/>
        <v>316</v>
      </c>
      <c r="B317" s="38">
        <f t="shared" si="21"/>
        <v>10</v>
      </c>
      <c r="C317">
        <f>C316 +'Valeur de base'!$D$8</f>
        <v>18920</v>
      </c>
      <c r="D317" s="4">
        <f>'Propriétés des ennemis'!D316+'Valeur de base'!$E$8</f>
        <v>1262</v>
      </c>
      <c r="E317" s="47">
        <f t="shared" si="17"/>
        <v>189200</v>
      </c>
      <c r="F317" s="47">
        <f t="shared" si="18"/>
        <v>12620</v>
      </c>
    </row>
    <row r="318" spans="1:6">
      <c r="A318" s="6">
        <f t="shared" si="19"/>
        <v>317</v>
      </c>
      <c r="B318" s="38">
        <f t="shared" si="21"/>
        <v>10</v>
      </c>
      <c r="C318">
        <f>C317 +'Valeur de base'!$D$8</f>
        <v>18980</v>
      </c>
      <c r="D318" s="4">
        <f>'Propriétés des ennemis'!D317+'Valeur de base'!$E$8</f>
        <v>1266</v>
      </c>
      <c r="E318" s="47">
        <f t="shared" si="17"/>
        <v>189800</v>
      </c>
      <c r="F318" s="47">
        <f t="shared" si="18"/>
        <v>12660</v>
      </c>
    </row>
    <row r="319" spans="1:6">
      <c r="A319" s="6">
        <f t="shared" si="19"/>
        <v>318</v>
      </c>
      <c r="B319" s="38">
        <f t="shared" si="21"/>
        <v>10</v>
      </c>
      <c r="C319">
        <f>C318 +'Valeur de base'!$D$8</f>
        <v>19040</v>
      </c>
      <c r="D319" s="4">
        <f>'Propriétés des ennemis'!D318+'Valeur de base'!$E$8</f>
        <v>1270</v>
      </c>
      <c r="E319" s="47">
        <f t="shared" si="17"/>
        <v>190400</v>
      </c>
      <c r="F319" s="47">
        <f t="shared" si="18"/>
        <v>12700</v>
      </c>
    </row>
    <row r="320" spans="1:6">
      <c r="A320" s="6">
        <f t="shared" si="19"/>
        <v>319</v>
      </c>
      <c r="B320" s="38">
        <f t="shared" si="21"/>
        <v>10</v>
      </c>
      <c r="C320">
        <f>C319 +'Valeur de base'!$D$8</f>
        <v>19100</v>
      </c>
      <c r="D320" s="4">
        <f>'Propriétés des ennemis'!D319+'Valeur de base'!$E$8</f>
        <v>1274</v>
      </c>
      <c r="E320" s="47">
        <f t="shared" si="17"/>
        <v>191000</v>
      </c>
      <c r="F320" s="47">
        <f t="shared" si="18"/>
        <v>12740</v>
      </c>
    </row>
    <row r="321" spans="1:6">
      <c r="A321" s="6">
        <f t="shared" si="19"/>
        <v>320</v>
      </c>
      <c r="B321" s="38">
        <f t="shared" si="21"/>
        <v>10</v>
      </c>
      <c r="C321">
        <f>C320 +'Valeur de base'!$D$8</f>
        <v>19160</v>
      </c>
      <c r="D321" s="4">
        <f>'Propriétés des ennemis'!D320+'Valeur de base'!$E$8</f>
        <v>1278</v>
      </c>
      <c r="E321" s="47">
        <f t="shared" si="17"/>
        <v>191600</v>
      </c>
      <c r="F321" s="47">
        <f t="shared" si="18"/>
        <v>12780</v>
      </c>
    </row>
    <row r="322" spans="1:6">
      <c r="A322" s="6">
        <f t="shared" si="19"/>
        <v>321</v>
      </c>
      <c r="B322" s="38">
        <f t="shared" si="21"/>
        <v>10</v>
      </c>
      <c r="C322">
        <f>C321 +'Valeur de base'!$D$8</f>
        <v>19220</v>
      </c>
      <c r="D322" s="4">
        <f>'Propriétés des ennemis'!D321+'Valeur de base'!$E$8</f>
        <v>1282</v>
      </c>
      <c r="E322" s="47">
        <f t="shared" si="17"/>
        <v>192200</v>
      </c>
      <c r="F322" s="47">
        <f t="shared" si="18"/>
        <v>12820</v>
      </c>
    </row>
    <row r="323" spans="1:6">
      <c r="A323" s="6">
        <f t="shared" si="19"/>
        <v>322</v>
      </c>
      <c r="B323" s="38">
        <f t="shared" si="21"/>
        <v>10</v>
      </c>
      <c r="C323">
        <f>C322 +'Valeur de base'!$D$8</f>
        <v>19280</v>
      </c>
      <c r="D323" s="4">
        <f>'Propriétés des ennemis'!D322+'Valeur de base'!$E$8</f>
        <v>1286</v>
      </c>
      <c r="E323" s="47">
        <f t="shared" ref="E323:E386" si="22">C323*B323</f>
        <v>192800</v>
      </c>
      <c r="F323" s="47">
        <f t="shared" ref="F323:F386" si="23">D323*B323</f>
        <v>12860</v>
      </c>
    </row>
    <row r="324" spans="1:6">
      <c r="A324" s="6">
        <f t="shared" ref="A324:A387" si="24">A323+1</f>
        <v>323</v>
      </c>
      <c r="B324" s="38">
        <f t="shared" si="21"/>
        <v>10</v>
      </c>
      <c r="C324">
        <f>C323 +'Valeur de base'!$D$8</f>
        <v>19340</v>
      </c>
      <c r="D324" s="4">
        <f>'Propriétés des ennemis'!D323+'Valeur de base'!$E$8</f>
        <v>1290</v>
      </c>
      <c r="E324" s="47">
        <f t="shared" si="22"/>
        <v>193400</v>
      </c>
      <c r="F324" s="47">
        <f t="shared" si="23"/>
        <v>12900</v>
      </c>
    </row>
    <row r="325" spans="1:6">
      <c r="A325" s="6">
        <f t="shared" si="24"/>
        <v>324</v>
      </c>
      <c r="B325" s="38">
        <f t="shared" si="21"/>
        <v>10</v>
      </c>
      <c r="C325">
        <f>C324 +'Valeur de base'!$D$8</f>
        <v>19400</v>
      </c>
      <c r="D325" s="4">
        <f>'Propriétés des ennemis'!D324+'Valeur de base'!$E$8</f>
        <v>1294</v>
      </c>
      <c r="E325" s="47">
        <f t="shared" si="22"/>
        <v>194000</v>
      </c>
      <c r="F325" s="47">
        <f t="shared" si="23"/>
        <v>12940</v>
      </c>
    </row>
    <row r="326" spans="1:6">
      <c r="A326" s="6">
        <f t="shared" si="24"/>
        <v>325</v>
      </c>
      <c r="B326" s="38">
        <f t="shared" si="21"/>
        <v>10</v>
      </c>
      <c r="C326">
        <f>C325 +'Valeur de base'!$D$8</f>
        <v>19460</v>
      </c>
      <c r="D326" s="4">
        <f>'Propriétés des ennemis'!D325+'Valeur de base'!$E$8</f>
        <v>1298</v>
      </c>
      <c r="E326" s="47">
        <f t="shared" si="22"/>
        <v>194600</v>
      </c>
      <c r="F326" s="47">
        <f t="shared" si="23"/>
        <v>12980</v>
      </c>
    </row>
    <row r="327" spans="1:6">
      <c r="A327" s="6">
        <f t="shared" si="24"/>
        <v>326</v>
      </c>
      <c r="B327" s="38">
        <f t="shared" si="21"/>
        <v>10</v>
      </c>
      <c r="C327">
        <f>C326 +'Valeur de base'!$D$8</f>
        <v>19520</v>
      </c>
      <c r="D327" s="4">
        <f>'Propriétés des ennemis'!D326+'Valeur de base'!$E$8</f>
        <v>1302</v>
      </c>
      <c r="E327" s="47">
        <f t="shared" si="22"/>
        <v>195200</v>
      </c>
      <c r="F327" s="47">
        <f t="shared" si="23"/>
        <v>13020</v>
      </c>
    </row>
    <row r="328" spans="1:6">
      <c r="A328" s="6">
        <f t="shared" si="24"/>
        <v>327</v>
      </c>
      <c r="B328" s="38">
        <f t="shared" si="21"/>
        <v>10</v>
      </c>
      <c r="C328">
        <f>C327 +'Valeur de base'!$D$8</f>
        <v>19580</v>
      </c>
      <c r="D328" s="4">
        <f>'Propriétés des ennemis'!D327+'Valeur de base'!$E$8</f>
        <v>1306</v>
      </c>
      <c r="E328" s="47">
        <f t="shared" si="22"/>
        <v>195800</v>
      </c>
      <c r="F328" s="47">
        <f t="shared" si="23"/>
        <v>13060</v>
      </c>
    </row>
    <row r="329" spans="1:6">
      <c r="A329" s="6">
        <f t="shared" si="24"/>
        <v>328</v>
      </c>
      <c r="B329" s="38">
        <f t="shared" si="21"/>
        <v>10</v>
      </c>
      <c r="C329">
        <f>C328 +'Valeur de base'!$D$8</f>
        <v>19640</v>
      </c>
      <c r="D329" s="4">
        <f>'Propriétés des ennemis'!D328+'Valeur de base'!$E$8</f>
        <v>1310</v>
      </c>
      <c r="E329" s="47">
        <f t="shared" si="22"/>
        <v>196400</v>
      </c>
      <c r="F329" s="47">
        <f t="shared" si="23"/>
        <v>13100</v>
      </c>
    </row>
    <row r="330" spans="1:6">
      <c r="A330" s="6">
        <f t="shared" si="24"/>
        <v>329</v>
      </c>
      <c r="B330" s="38">
        <f t="shared" si="21"/>
        <v>10</v>
      </c>
      <c r="C330">
        <f>C329 +'Valeur de base'!$D$8</f>
        <v>19700</v>
      </c>
      <c r="D330" s="4">
        <f>'Propriétés des ennemis'!D329+'Valeur de base'!$E$8</f>
        <v>1314</v>
      </c>
      <c r="E330" s="47">
        <f t="shared" si="22"/>
        <v>197000</v>
      </c>
      <c r="F330" s="47">
        <f t="shared" si="23"/>
        <v>13140</v>
      </c>
    </row>
    <row r="331" spans="1:6">
      <c r="A331" s="6">
        <f t="shared" si="24"/>
        <v>330</v>
      </c>
      <c r="B331" s="38">
        <f t="shared" si="21"/>
        <v>10</v>
      </c>
      <c r="C331">
        <f>C330 +'Valeur de base'!$D$8</f>
        <v>19760</v>
      </c>
      <c r="D331" s="4">
        <f>'Propriétés des ennemis'!D330+'Valeur de base'!$E$8</f>
        <v>1318</v>
      </c>
      <c r="E331" s="47">
        <f t="shared" si="22"/>
        <v>197600</v>
      </c>
      <c r="F331" s="47">
        <f t="shared" si="23"/>
        <v>13180</v>
      </c>
    </row>
    <row r="332" spans="1:6">
      <c r="A332" s="6">
        <f t="shared" si="24"/>
        <v>331</v>
      </c>
      <c r="B332" s="38">
        <f t="shared" si="21"/>
        <v>10</v>
      </c>
      <c r="C332">
        <f>C331 +'Valeur de base'!$D$8</f>
        <v>19820</v>
      </c>
      <c r="D332" s="4">
        <f>'Propriétés des ennemis'!D331+'Valeur de base'!$E$8</f>
        <v>1322</v>
      </c>
      <c r="E332" s="47">
        <f t="shared" si="22"/>
        <v>198200</v>
      </c>
      <c r="F332" s="47">
        <f t="shared" si="23"/>
        <v>13220</v>
      </c>
    </row>
    <row r="333" spans="1:6">
      <c r="A333" s="6">
        <f t="shared" si="24"/>
        <v>332</v>
      </c>
      <c r="B333" s="38">
        <f t="shared" si="21"/>
        <v>10</v>
      </c>
      <c r="C333">
        <f>C332 +'Valeur de base'!$D$8</f>
        <v>19880</v>
      </c>
      <c r="D333" s="4">
        <f>'Propriétés des ennemis'!D332+'Valeur de base'!$E$8</f>
        <v>1326</v>
      </c>
      <c r="E333" s="47">
        <f t="shared" si="22"/>
        <v>198800</v>
      </c>
      <c r="F333" s="47">
        <f t="shared" si="23"/>
        <v>13260</v>
      </c>
    </row>
    <row r="334" spans="1:6">
      <c r="A334" s="6">
        <f t="shared" si="24"/>
        <v>333</v>
      </c>
      <c r="B334" s="38">
        <f t="shared" si="21"/>
        <v>10</v>
      </c>
      <c r="C334">
        <f>C333 +'Valeur de base'!$D$8</f>
        <v>19940</v>
      </c>
      <c r="D334" s="4">
        <f>'Propriétés des ennemis'!D333+'Valeur de base'!$E$8</f>
        <v>1330</v>
      </c>
      <c r="E334" s="47">
        <f t="shared" si="22"/>
        <v>199400</v>
      </c>
      <c r="F334" s="47">
        <f t="shared" si="23"/>
        <v>13300</v>
      </c>
    </row>
    <row r="335" spans="1:6">
      <c r="A335" s="6">
        <f t="shared" si="24"/>
        <v>334</v>
      </c>
      <c r="B335" s="38">
        <f t="shared" si="21"/>
        <v>10</v>
      </c>
      <c r="C335">
        <f>C334 +'Valeur de base'!$D$8</f>
        <v>20000</v>
      </c>
      <c r="D335" s="4">
        <f>'Propriétés des ennemis'!D334+'Valeur de base'!$E$8</f>
        <v>1334</v>
      </c>
      <c r="E335" s="47">
        <f t="shared" si="22"/>
        <v>200000</v>
      </c>
      <c r="F335" s="47">
        <f t="shared" si="23"/>
        <v>13340</v>
      </c>
    </row>
    <row r="336" spans="1:6">
      <c r="A336" s="6">
        <f t="shared" si="24"/>
        <v>335</v>
      </c>
      <c r="B336" s="38">
        <f t="shared" si="21"/>
        <v>10</v>
      </c>
      <c r="C336">
        <f>C335 +'Valeur de base'!$D$8</f>
        <v>20060</v>
      </c>
      <c r="D336" s="4">
        <f>'Propriétés des ennemis'!D335+'Valeur de base'!$E$8</f>
        <v>1338</v>
      </c>
      <c r="E336" s="47">
        <f t="shared" si="22"/>
        <v>200600</v>
      </c>
      <c r="F336" s="47">
        <f t="shared" si="23"/>
        <v>13380</v>
      </c>
    </row>
    <row r="337" spans="1:6">
      <c r="A337" s="6">
        <f t="shared" si="24"/>
        <v>336</v>
      </c>
      <c r="B337" s="38">
        <f t="shared" si="21"/>
        <v>10</v>
      </c>
      <c r="C337">
        <f>C336 +'Valeur de base'!$D$8</f>
        <v>20120</v>
      </c>
      <c r="D337" s="4">
        <f>'Propriétés des ennemis'!D336+'Valeur de base'!$E$8</f>
        <v>1342</v>
      </c>
      <c r="E337" s="47">
        <f t="shared" si="22"/>
        <v>201200</v>
      </c>
      <c r="F337" s="47">
        <f t="shared" si="23"/>
        <v>13420</v>
      </c>
    </row>
    <row r="338" spans="1:6">
      <c r="A338" s="6">
        <f t="shared" si="24"/>
        <v>337</v>
      </c>
      <c r="B338" s="38">
        <f t="shared" si="21"/>
        <v>10</v>
      </c>
      <c r="C338">
        <f>C337 +'Valeur de base'!$D$8</f>
        <v>20180</v>
      </c>
      <c r="D338" s="4">
        <f>'Propriétés des ennemis'!D337+'Valeur de base'!$E$8</f>
        <v>1346</v>
      </c>
      <c r="E338" s="47">
        <f t="shared" si="22"/>
        <v>201800</v>
      </c>
      <c r="F338" s="47">
        <f t="shared" si="23"/>
        <v>13460</v>
      </c>
    </row>
    <row r="339" spans="1:6">
      <c r="A339" s="6">
        <f t="shared" si="24"/>
        <v>338</v>
      </c>
      <c r="B339" s="38">
        <f t="shared" si="21"/>
        <v>10</v>
      </c>
      <c r="C339">
        <f>C338 +'Valeur de base'!$D$8</f>
        <v>20240</v>
      </c>
      <c r="D339" s="4">
        <f>'Propriétés des ennemis'!D338+'Valeur de base'!$E$8</f>
        <v>1350</v>
      </c>
      <c r="E339" s="47">
        <f t="shared" si="22"/>
        <v>202400</v>
      </c>
      <c r="F339" s="47">
        <f t="shared" si="23"/>
        <v>13500</v>
      </c>
    </row>
    <row r="340" spans="1:6">
      <c r="A340" s="6">
        <f t="shared" si="24"/>
        <v>339</v>
      </c>
      <c r="B340" s="38">
        <f t="shared" si="21"/>
        <v>10</v>
      </c>
      <c r="C340">
        <f>C339 +'Valeur de base'!$D$8</f>
        <v>20300</v>
      </c>
      <c r="D340" s="4">
        <f>'Propriétés des ennemis'!D339+'Valeur de base'!$E$8</f>
        <v>1354</v>
      </c>
      <c r="E340" s="47">
        <f t="shared" si="22"/>
        <v>203000</v>
      </c>
      <c r="F340" s="47">
        <f t="shared" si="23"/>
        <v>13540</v>
      </c>
    </row>
    <row r="341" spans="1:6">
      <c r="A341" s="6">
        <f t="shared" si="24"/>
        <v>340</v>
      </c>
      <c r="B341" s="38">
        <f t="shared" si="21"/>
        <v>10</v>
      </c>
      <c r="C341">
        <f>C340 +'Valeur de base'!$D$8</f>
        <v>20360</v>
      </c>
      <c r="D341" s="4">
        <f>'Propriétés des ennemis'!D340+'Valeur de base'!$E$8</f>
        <v>1358</v>
      </c>
      <c r="E341" s="47">
        <f t="shared" si="22"/>
        <v>203600</v>
      </c>
      <c r="F341" s="47">
        <f t="shared" si="23"/>
        <v>13580</v>
      </c>
    </row>
    <row r="342" spans="1:6">
      <c r="A342" s="6">
        <f t="shared" si="24"/>
        <v>341</v>
      </c>
      <c r="B342" s="38">
        <f t="shared" si="21"/>
        <v>10</v>
      </c>
      <c r="C342">
        <f>C341 +'Valeur de base'!$D$8</f>
        <v>20420</v>
      </c>
      <c r="D342" s="4">
        <f>'Propriétés des ennemis'!D341+'Valeur de base'!$E$8</f>
        <v>1362</v>
      </c>
      <c r="E342" s="47">
        <f t="shared" si="22"/>
        <v>204200</v>
      </c>
      <c r="F342" s="47">
        <f t="shared" si="23"/>
        <v>13620</v>
      </c>
    </row>
    <row r="343" spans="1:6">
      <c r="A343" s="6">
        <f t="shared" si="24"/>
        <v>342</v>
      </c>
      <c r="B343" s="38">
        <f t="shared" si="21"/>
        <v>10</v>
      </c>
      <c r="C343">
        <f>C342 +'Valeur de base'!$D$8</f>
        <v>20480</v>
      </c>
      <c r="D343" s="4">
        <f>'Propriétés des ennemis'!D342+'Valeur de base'!$E$8</f>
        <v>1366</v>
      </c>
      <c r="E343" s="47">
        <f t="shared" si="22"/>
        <v>204800</v>
      </c>
      <c r="F343" s="47">
        <f t="shared" si="23"/>
        <v>13660</v>
      </c>
    </row>
    <row r="344" spans="1:6">
      <c r="A344" s="6">
        <f t="shared" si="24"/>
        <v>343</v>
      </c>
      <c r="B344" s="38">
        <f t="shared" si="21"/>
        <v>10</v>
      </c>
      <c r="C344">
        <f>C343 +'Valeur de base'!$D$8</f>
        <v>20540</v>
      </c>
      <c r="D344" s="4">
        <f>'Propriétés des ennemis'!D343+'Valeur de base'!$E$8</f>
        <v>1370</v>
      </c>
      <c r="E344" s="47">
        <f t="shared" si="22"/>
        <v>205400</v>
      </c>
      <c r="F344" s="47">
        <f t="shared" si="23"/>
        <v>13700</v>
      </c>
    </row>
    <row r="345" spans="1:6">
      <c r="A345" s="6">
        <f t="shared" si="24"/>
        <v>344</v>
      </c>
      <c r="B345" s="38">
        <f t="shared" si="21"/>
        <v>10</v>
      </c>
      <c r="C345">
        <f>C344 +'Valeur de base'!$D$8</f>
        <v>20600</v>
      </c>
      <c r="D345" s="4">
        <f>'Propriétés des ennemis'!D344+'Valeur de base'!$E$8</f>
        <v>1374</v>
      </c>
      <c r="E345" s="47">
        <f t="shared" si="22"/>
        <v>206000</v>
      </c>
      <c r="F345" s="47">
        <f t="shared" si="23"/>
        <v>13740</v>
      </c>
    </row>
    <row r="346" spans="1:6">
      <c r="A346" s="6">
        <f t="shared" si="24"/>
        <v>345</v>
      </c>
      <c r="B346" s="38">
        <f t="shared" si="21"/>
        <v>10</v>
      </c>
      <c r="C346">
        <f>C345 +'Valeur de base'!$D$8</f>
        <v>20660</v>
      </c>
      <c r="D346" s="4">
        <f>'Propriétés des ennemis'!D345+'Valeur de base'!$E$8</f>
        <v>1378</v>
      </c>
      <c r="E346" s="47">
        <f t="shared" si="22"/>
        <v>206600</v>
      </c>
      <c r="F346" s="47">
        <f t="shared" si="23"/>
        <v>13780</v>
      </c>
    </row>
    <row r="347" spans="1:6">
      <c r="A347" s="6">
        <f t="shared" si="24"/>
        <v>346</v>
      </c>
      <c r="B347" s="38">
        <f t="shared" si="21"/>
        <v>10</v>
      </c>
      <c r="C347">
        <f>C346 +'Valeur de base'!$D$8</f>
        <v>20720</v>
      </c>
      <c r="D347" s="4">
        <f>'Propriétés des ennemis'!D346+'Valeur de base'!$E$8</f>
        <v>1382</v>
      </c>
      <c r="E347" s="47">
        <f t="shared" si="22"/>
        <v>207200</v>
      </c>
      <c r="F347" s="47">
        <f t="shared" si="23"/>
        <v>13820</v>
      </c>
    </row>
    <row r="348" spans="1:6">
      <c r="A348" s="6">
        <f t="shared" si="24"/>
        <v>347</v>
      </c>
      <c r="B348" s="38">
        <f t="shared" si="21"/>
        <v>10</v>
      </c>
      <c r="C348">
        <f>C347 +'Valeur de base'!$D$8</f>
        <v>20780</v>
      </c>
      <c r="D348" s="4">
        <f>'Propriétés des ennemis'!D347+'Valeur de base'!$E$8</f>
        <v>1386</v>
      </c>
      <c r="E348" s="47">
        <f t="shared" si="22"/>
        <v>207800</v>
      </c>
      <c r="F348" s="47">
        <f t="shared" si="23"/>
        <v>13860</v>
      </c>
    </row>
    <row r="349" spans="1:6">
      <c r="A349" s="6">
        <f t="shared" si="24"/>
        <v>348</v>
      </c>
      <c r="B349" s="38">
        <f t="shared" si="21"/>
        <v>10</v>
      </c>
      <c r="C349">
        <f>C348 +'Valeur de base'!$D$8</f>
        <v>20840</v>
      </c>
      <c r="D349" s="4">
        <f>'Propriétés des ennemis'!D348+'Valeur de base'!$E$8</f>
        <v>1390</v>
      </c>
      <c r="E349" s="47">
        <f t="shared" si="22"/>
        <v>208400</v>
      </c>
      <c r="F349" s="47">
        <f t="shared" si="23"/>
        <v>13900</v>
      </c>
    </row>
    <row r="350" spans="1:6">
      <c r="A350" s="6">
        <f t="shared" si="24"/>
        <v>349</v>
      </c>
      <c r="B350" s="38">
        <f t="shared" si="21"/>
        <v>10</v>
      </c>
      <c r="C350">
        <f>C349 +'Valeur de base'!$D$8</f>
        <v>20900</v>
      </c>
      <c r="D350" s="4">
        <f>'Propriétés des ennemis'!D349+'Valeur de base'!$E$8</f>
        <v>1394</v>
      </c>
      <c r="E350" s="47">
        <f t="shared" si="22"/>
        <v>209000</v>
      </c>
      <c r="F350" s="47">
        <f t="shared" si="23"/>
        <v>13940</v>
      </c>
    </row>
    <row r="351" spans="1:6">
      <c r="A351" s="6">
        <f t="shared" si="24"/>
        <v>350</v>
      </c>
      <c r="B351" s="38">
        <f t="shared" si="21"/>
        <v>10</v>
      </c>
      <c r="C351">
        <f>C350 +'Valeur de base'!$D$8</f>
        <v>20960</v>
      </c>
      <c r="D351" s="4">
        <f>'Propriétés des ennemis'!D350+'Valeur de base'!$E$8</f>
        <v>1398</v>
      </c>
      <c r="E351" s="47">
        <f t="shared" si="22"/>
        <v>209600</v>
      </c>
      <c r="F351" s="47">
        <f t="shared" si="23"/>
        <v>13980</v>
      </c>
    </row>
    <row r="352" spans="1:6">
      <c r="A352" s="6">
        <f t="shared" si="24"/>
        <v>351</v>
      </c>
      <c r="B352" s="38">
        <f t="shared" si="21"/>
        <v>10</v>
      </c>
      <c r="C352">
        <f>C351 +'Valeur de base'!$D$8</f>
        <v>21020</v>
      </c>
      <c r="D352" s="4">
        <f>'Propriétés des ennemis'!D351+'Valeur de base'!$E$8</f>
        <v>1402</v>
      </c>
      <c r="E352" s="47">
        <f t="shared" si="22"/>
        <v>210200</v>
      </c>
      <c r="F352" s="47">
        <f t="shared" si="23"/>
        <v>14020</v>
      </c>
    </row>
    <row r="353" spans="1:6">
      <c r="A353" s="6">
        <f t="shared" si="24"/>
        <v>352</v>
      </c>
      <c r="B353" s="38">
        <f t="shared" si="21"/>
        <v>10</v>
      </c>
      <c r="C353">
        <f>C352 +'Valeur de base'!$D$8</f>
        <v>21080</v>
      </c>
      <c r="D353" s="4">
        <f>'Propriétés des ennemis'!D352+'Valeur de base'!$E$8</f>
        <v>1406</v>
      </c>
      <c r="E353" s="47">
        <f t="shared" si="22"/>
        <v>210800</v>
      </c>
      <c r="F353" s="47">
        <f t="shared" si="23"/>
        <v>14060</v>
      </c>
    </row>
    <row r="354" spans="1:6">
      <c r="A354" s="6">
        <f t="shared" si="24"/>
        <v>353</v>
      </c>
      <c r="B354" s="38">
        <f t="shared" si="21"/>
        <v>10</v>
      </c>
      <c r="C354">
        <f>C353 +'Valeur de base'!$D$8</f>
        <v>21140</v>
      </c>
      <c r="D354" s="4">
        <f>'Propriétés des ennemis'!D353+'Valeur de base'!$E$8</f>
        <v>1410</v>
      </c>
      <c r="E354" s="47">
        <f t="shared" si="22"/>
        <v>211400</v>
      </c>
      <c r="F354" s="47">
        <f t="shared" si="23"/>
        <v>14100</v>
      </c>
    </row>
    <row r="355" spans="1:6">
      <c r="A355" s="6">
        <f t="shared" si="24"/>
        <v>354</v>
      </c>
      <c r="B355" s="38">
        <f t="shared" si="21"/>
        <v>10</v>
      </c>
      <c r="C355">
        <f>C354 +'Valeur de base'!$D$8</f>
        <v>21200</v>
      </c>
      <c r="D355" s="4">
        <f>'Propriétés des ennemis'!D354+'Valeur de base'!$E$8</f>
        <v>1414</v>
      </c>
      <c r="E355" s="47">
        <f t="shared" si="22"/>
        <v>212000</v>
      </c>
      <c r="F355" s="47">
        <f t="shared" si="23"/>
        <v>14140</v>
      </c>
    </row>
    <row r="356" spans="1:6">
      <c r="A356" s="6">
        <f t="shared" si="24"/>
        <v>355</v>
      </c>
      <c r="B356" s="38">
        <f t="shared" si="21"/>
        <v>10</v>
      </c>
      <c r="C356">
        <f>C355 +'Valeur de base'!$D$8</f>
        <v>21260</v>
      </c>
      <c r="D356" s="4">
        <f>'Propriétés des ennemis'!D355+'Valeur de base'!$E$8</f>
        <v>1418</v>
      </c>
      <c r="E356" s="47">
        <f t="shared" si="22"/>
        <v>212600</v>
      </c>
      <c r="F356" s="47">
        <f t="shared" si="23"/>
        <v>14180</v>
      </c>
    </row>
    <row r="357" spans="1:6">
      <c r="A357" s="6">
        <f t="shared" si="24"/>
        <v>356</v>
      </c>
      <c r="B357" s="38">
        <f t="shared" si="21"/>
        <v>10</v>
      </c>
      <c r="C357">
        <f>C356 +'Valeur de base'!$D$8</f>
        <v>21320</v>
      </c>
      <c r="D357" s="4">
        <f>'Propriétés des ennemis'!D356+'Valeur de base'!$E$8</f>
        <v>1422</v>
      </c>
      <c r="E357" s="47">
        <f t="shared" si="22"/>
        <v>213200</v>
      </c>
      <c r="F357" s="47">
        <f t="shared" si="23"/>
        <v>14220</v>
      </c>
    </row>
    <row r="358" spans="1:6">
      <c r="A358" s="6">
        <f t="shared" si="24"/>
        <v>357</v>
      </c>
      <c r="B358" s="38">
        <f t="shared" si="21"/>
        <v>10</v>
      </c>
      <c r="C358">
        <f>C357 +'Valeur de base'!$D$8</f>
        <v>21380</v>
      </c>
      <c r="D358" s="4">
        <f>'Propriétés des ennemis'!D357+'Valeur de base'!$E$8</f>
        <v>1426</v>
      </c>
      <c r="E358" s="47">
        <f t="shared" si="22"/>
        <v>213800</v>
      </c>
      <c r="F358" s="47">
        <f t="shared" si="23"/>
        <v>14260</v>
      </c>
    </row>
    <row r="359" spans="1:6">
      <c r="A359" s="6">
        <f t="shared" si="24"/>
        <v>358</v>
      </c>
      <c r="B359" s="38">
        <f t="shared" si="21"/>
        <v>10</v>
      </c>
      <c r="C359">
        <f>C358 +'Valeur de base'!$D$8</f>
        <v>21440</v>
      </c>
      <c r="D359" s="4">
        <f>'Propriétés des ennemis'!D358+'Valeur de base'!$E$8</f>
        <v>1430</v>
      </c>
      <c r="E359" s="47">
        <f t="shared" si="22"/>
        <v>214400</v>
      </c>
      <c r="F359" s="47">
        <f t="shared" si="23"/>
        <v>14300</v>
      </c>
    </row>
    <row r="360" spans="1:6">
      <c r="A360" s="6">
        <f t="shared" si="24"/>
        <v>359</v>
      </c>
      <c r="B360" s="38">
        <f t="shared" si="21"/>
        <v>10</v>
      </c>
      <c r="C360">
        <f>C359 +'Valeur de base'!$D$8</f>
        <v>21500</v>
      </c>
      <c r="D360" s="4">
        <f>'Propriétés des ennemis'!D359+'Valeur de base'!$E$8</f>
        <v>1434</v>
      </c>
      <c r="E360" s="47">
        <f t="shared" si="22"/>
        <v>215000</v>
      </c>
      <c r="F360" s="47">
        <f t="shared" si="23"/>
        <v>14340</v>
      </c>
    </row>
    <row r="361" spans="1:6">
      <c r="A361" s="6">
        <f t="shared" si="24"/>
        <v>360</v>
      </c>
      <c r="B361" s="38">
        <f t="shared" si="21"/>
        <v>10</v>
      </c>
      <c r="C361">
        <f>C360 +'Valeur de base'!$D$8</f>
        <v>21560</v>
      </c>
      <c r="D361" s="4">
        <f>'Propriétés des ennemis'!D360+'Valeur de base'!$E$8</f>
        <v>1438</v>
      </c>
      <c r="E361" s="47">
        <f t="shared" si="22"/>
        <v>215600</v>
      </c>
      <c r="F361" s="47">
        <f t="shared" si="23"/>
        <v>14380</v>
      </c>
    </row>
    <row r="362" spans="1:6">
      <c r="A362" s="6">
        <f t="shared" si="24"/>
        <v>361</v>
      </c>
      <c r="B362" s="38">
        <f t="shared" si="21"/>
        <v>10</v>
      </c>
      <c r="C362">
        <f>C361 +'Valeur de base'!$D$8</f>
        <v>21620</v>
      </c>
      <c r="D362" s="4">
        <f>'Propriétés des ennemis'!D361+'Valeur de base'!$E$8</f>
        <v>1442</v>
      </c>
      <c r="E362" s="47">
        <f t="shared" si="22"/>
        <v>216200</v>
      </c>
      <c r="F362" s="47">
        <f t="shared" si="23"/>
        <v>14420</v>
      </c>
    </row>
    <row r="363" spans="1:6">
      <c r="A363" s="6">
        <f t="shared" si="24"/>
        <v>362</v>
      </c>
      <c r="B363" s="38">
        <f t="shared" si="21"/>
        <v>10</v>
      </c>
      <c r="C363">
        <f>C362 +'Valeur de base'!$D$8</f>
        <v>21680</v>
      </c>
      <c r="D363" s="4">
        <f>'Propriétés des ennemis'!D362+'Valeur de base'!$E$8</f>
        <v>1446</v>
      </c>
      <c r="E363" s="47">
        <f t="shared" si="22"/>
        <v>216800</v>
      </c>
      <c r="F363" s="47">
        <f t="shared" si="23"/>
        <v>14460</v>
      </c>
    </row>
    <row r="364" spans="1:6">
      <c r="A364" s="6">
        <f t="shared" si="24"/>
        <v>363</v>
      </c>
      <c r="B364" s="38">
        <f t="shared" si="21"/>
        <v>10</v>
      </c>
      <c r="C364">
        <f>C363 +'Valeur de base'!$D$8</f>
        <v>21740</v>
      </c>
      <c r="D364" s="4">
        <f>'Propriétés des ennemis'!D363+'Valeur de base'!$E$8</f>
        <v>1450</v>
      </c>
      <c r="E364" s="47">
        <f t="shared" si="22"/>
        <v>217400</v>
      </c>
      <c r="F364" s="47">
        <f t="shared" si="23"/>
        <v>14500</v>
      </c>
    </row>
    <row r="365" spans="1:6">
      <c r="A365" s="6">
        <f t="shared" si="24"/>
        <v>364</v>
      </c>
      <c r="B365" s="38">
        <f t="shared" si="21"/>
        <v>10</v>
      </c>
      <c r="C365">
        <f>C364 +'Valeur de base'!$D$8</f>
        <v>21800</v>
      </c>
      <c r="D365" s="4">
        <f>'Propriétés des ennemis'!D364+'Valeur de base'!$E$8</f>
        <v>1454</v>
      </c>
      <c r="E365" s="47">
        <f t="shared" si="22"/>
        <v>218000</v>
      </c>
      <c r="F365" s="47">
        <f t="shared" si="23"/>
        <v>14540</v>
      </c>
    </row>
    <row r="366" spans="1:6">
      <c r="A366" s="6">
        <f t="shared" si="24"/>
        <v>365</v>
      </c>
      <c r="B366" s="38">
        <f t="shared" si="21"/>
        <v>10</v>
      </c>
      <c r="C366">
        <f>C365 +'Valeur de base'!$D$8</f>
        <v>21860</v>
      </c>
      <c r="D366" s="4">
        <f>'Propriétés des ennemis'!D365+'Valeur de base'!$E$8</f>
        <v>1458</v>
      </c>
      <c r="E366" s="47">
        <f t="shared" si="22"/>
        <v>218600</v>
      </c>
      <c r="F366" s="47">
        <f t="shared" si="23"/>
        <v>14580</v>
      </c>
    </row>
    <row r="367" spans="1:6">
      <c r="A367" s="6">
        <f t="shared" si="24"/>
        <v>366</v>
      </c>
      <c r="B367" s="38">
        <f t="shared" ref="B367:B400" si="25">B366</f>
        <v>10</v>
      </c>
      <c r="C367">
        <f>C366 +'Valeur de base'!$D$8</f>
        <v>21920</v>
      </c>
      <c r="D367" s="4">
        <f>'Propriétés des ennemis'!D366+'Valeur de base'!$E$8</f>
        <v>1462</v>
      </c>
      <c r="E367" s="47">
        <f t="shared" si="22"/>
        <v>219200</v>
      </c>
      <c r="F367" s="47">
        <f t="shared" si="23"/>
        <v>14620</v>
      </c>
    </row>
    <row r="368" spans="1:6">
      <c r="A368" s="6">
        <f t="shared" si="24"/>
        <v>367</v>
      </c>
      <c r="B368" s="38">
        <f t="shared" si="25"/>
        <v>10</v>
      </c>
      <c r="C368">
        <f>C367 +'Valeur de base'!$D$8</f>
        <v>21980</v>
      </c>
      <c r="D368" s="4">
        <f>'Propriétés des ennemis'!D367+'Valeur de base'!$E$8</f>
        <v>1466</v>
      </c>
      <c r="E368" s="47">
        <f t="shared" si="22"/>
        <v>219800</v>
      </c>
      <c r="F368" s="47">
        <f t="shared" si="23"/>
        <v>14660</v>
      </c>
    </row>
    <row r="369" spans="1:6">
      <c r="A369" s="6">
        <f t="shared" si="24"/>
        <v>368</v>
      </c>
      <c r="B369" s="38">
        <f t="shared" si="25"/>
        <v>10</v>
      </c>
      <c r="C369">
        <f>C368 +'Valeur de base'!$D$8</f>
        <v>22040</v>
      </c>
      <c r="D369" s="4">
        <f>'Propriétés des ennemis'!D368+'Valeur de base'!$E$8</f>
        <v>1470</v>
      </c>
      <c r="E369" s="47">
        <f t="shared" si="22"/>
        <v>220400</v>
      </c>
      <c r="F369" s="47">
        <f t="shared" si="23"/>
        <v>14700</v>
      </c>
    </row>
    <row r="370" spans="1:6">
      <c r="A370" s="6">
        <f t="shared" si="24"/>
        <v>369</v>
      </c>
      <c r="B370" s="38">
        <f t="shared" si="25"/>
        <v>10</v>
      </c>
      <c r="C370">
        <f>C369 +'Valeur de base'!$D$8</f>
        <v>22100</v>
      </c>
      <c r="D370" s="4">
        <f>'Propriétés des ennemis'!D369+'Valeur de base'!$E$8</f>
        <v>1474</v>
      </c>
      <c r="E370" s="47">
        <f t="shared" si="22"/>
        <v>221000</v>
      </c>
      <c r="F370" s="47">
        <f t="shared" si="23"/>
        <v>14740</v>
      </c>
    </row>
    <row r="371" spans="1:6">
      <c r="A371" s="6">
        <f t="shared" si="24"/>
        <v>370</v>
      </c>
      <c r="B371" s="38">
        <f t="shared" si="25"/>
        <v>10</v>
      </c>
      <c r="C371">
        <f>C370 +'Valeur de base'!$D$8</f>
        <v>22160</v>
      </c>
      <c r="D371" s="4">
        <f>'Propriétés des ennemis'!D370+'Valeur de base'!$E$8</f>
        <v>1478</v>
      </c>
      <c r="E371" s="47">
        <f t="shared" si="22"/>
        <v>221600</v>
      </c>
      <c r="F371" s="47">
        <f t="shared" si="23"/>
        <v>14780</v>
      </c>
    </row>
    <row r="372" spans="1:6">
      <c r="A372" s="6">
        <f t="shared" si="24"/>
        <v>371</v>
      </c>
      <c r="B372" s="38">
        <f t="shared" si="25"/>
        <v>10</v>
      </c>
      <c r="C372">
        <f>C371 +'Valeur de base'!$D$8</f>
        <v>22220</v>
      </c>
      <c r="D372" s="4">
        <f>'Propriétés des ennemis'!D371+'Valeur de base'!$E$8</f>
        <v>1482</v>
      </c>
      <c r="E372" s="47">
        <f t="shared" si="22"/>
        <v>222200</v>
      </c>
      <c r="F372" s="47">
        <f t="shared" si="23"/>
        <v>14820</v>
      </c>
    </row>
    <row r="373" spans="1:6">
      <c r="A373" s="6">
        <f t="shared" si="24"/>
        <v>372</v>
      </c>
      <c r="B373" s="38">
        <f t="shared" si="25"/>
        <v>10</v>
      </c>
      <c r="C373">
        <f>C372 +'Valeur de base'!$D$8</f>
        <v>22280</v>
      </c>
      <c r="D373" s="4">
        <f>'Propriétés des ennemis'!D372+'Valeur de base'!$E$8</f>
        <v>1486</v>
      </c>
      <c r="E373" s="47">
        <f t="shared" si="22"/>
        <v>222800</v>
      </c>
      <c r="F373" s="47">
        <f t="shared" si="23"/>
        <v>14860</v>
      </c>
    </row>
    <row r="374" spans="1:6">
      <c r="A374" s="6">
        <f t="shared" si="24"/>
        <v>373</v>
      </c>
      <c r="B374" s="38">
        <f t="shared" si="25"/>
        <v>10</v>
      </c>
      <c r="C374">
        <f>C373 +'Valeur de base'!$D$8</f>
        <v>22340</v>
      </c>
      <c r="D374" s="4">
        <f>'Propriétés des ennemis'!D373+'Valeur de base'!$E$8</f>
        <v>1490</v>
      </c>
      <c r="E374" s="47">
        <f t="shared" si="22"/>
        <v>223400</v>
      </c>
      <c r="F374" s="47">
        <f t="shared" si="23"/>
        <v>14900</v>
      </c>
    </row>
    <row r="375" spans="1:6">
      <c r="A375" s="6">
        <f t="shared" si="24"/>
        <v>374</v>
      </c>
      <c r="B375" s="38">
        <f t="shared" si="25"/>
        <v>10</v>
      </c>
      <c r="C375">
        <f>C374 +'Valeur de base'!$D$8</f>
        <v>22400</v>
      </c>
      <c r="D375" s="4">
        <f>'Propriétés des ennemis'!D374+'Valeur de base'!$E$8</f>
        <v>1494</v>
      </c>
      <c r="E375" s="47">
        <f t="shared" si="22"/>
        <v>224000</v>
      </c>
      <c r="F375" s="47">
        <f t="shared" si="23"/>
        <v>14940</v>
      </c>
    </row>
    <row r="376" spans="1:6">
      <c r="A376" s="6">
        <f t="shared" si="24"/>
        <v>375</v>
      </c>
      <c r="B376" s="38">
        <f t="shared" si="25"/>
        <v>10</v>
      </c>
      <c r="C376">
        <f>C375 +'Valeur de base'!$D$8</f>
        <v>22460</v>
      </c>
      <c r="D376" s="4">
        <f>'Propriétés des ennemis'!D375+'Valeur de base'!$E$8</f>
        <v>1498</v>
      </c>
      <c r="E376" s="47">
        <f t="shared" si="22"/>
        <v>224600</v>
      </c>
      <c r="F376" s="47">
        <f t="shared" si="23"/>
        <v>14980</v>
      </c>
    </row>
    <row r="377" spans="1:6">
      <c r="A377" s="6">
        <f t="shared" si="24"/>
        <v>376</v>
      </c>
      <c r="B377" s="38">
        <f t="shared" si="25"/>
        <v>10</v>
      </c>
      <c r="C377">
        <f>C376 +'Valeur de base'!$D$8</f>
        <v>22520</v>
      </c>
      <c r="D377" s="4">
        <f>'Propriétés des ennemis'!D376+'Valeur de base'!$E$8</f>
        <v>1502</v>
      </c>
      <c r="E377" s="47">
        <f t="shared" si="22"/>
        <v>225200</v>
      </c>
      <c r="F377" s="47">
        <f t="shared" si="23"/>
        <v>15020</v>
      </c>
    </row>
    <row r="378" spans="1:6">
      <c r="A378" s="6">
        <f t="shared" si="24"/>
        <v>377</v>
      </c>
      <c r="B378" s="38">
        <f t="shared" si="25"/>
        <v>10</v>
      </c>
      <c r="C378">
        <f>C377 +'Valeur de base'!$D$8</f>
        <v>22580</v>
      </c>
      <c r="D378" s="4">
        <f>'Propriétés des ennemis'!D377+'Valeur de base'!$E$8</f>
        <v>1506</v>
      </c>
      <c r="E378" s="47">
        <f t="shared" si="22"/>
        <v>225800</v>
      </c>
      <c r="F378" s="47">
        <f t="shared" si="23"/>
        <v>15060</v>
      </c>
    </row>
    <row r="379" spans="1:6">
      <c r="A379" s="6">
        <f t="shared" si="24"/>
        <v>378</v>
      </c>
      <c r="B379" s="38">
        <f t="shared" si="25"/>
        <v>10</v>
      </c>
      <c r="C379">
        <f>C378 +'Valeur de base'!$D$8</f>
        <v>22640</v>
      </c>
      <c r="D379" s="4">
        <f>'Propriétés des ennemis'!D378+'Valeur de base'!$E$8</f>
        <v>1510</v>
      </c>
      <c r="E379" s="47">
        <f t="shared" si="22"/>
        <v>226400</v>
      </c>
      <c r="F379" s="47">
        <f t="shared" si="23"/>
        <v>15100</v>
      </c>
    </row>
    <row r="380" spans="1:6">
      <c r="A380" s="6">
        <f t="shared" si="24"/>
        <v>379</v>
      </c>
      <c r="B380" s="38">
        <f t="shared" si="25"/>
        <v>10</v>
      </c>
      <c r="C380">
        <f>C379 +'Valeur de base'!$D$8</f>
        <v>22700</v>
      </c>
      <c r="D380" s="4">
        <f>'Propriétés des ennemis'!D379+'Valeur de base'!$E$8</f>
        <v>1514</v>
      </c>
      <c r="E380" s="47">
        <f t="shared" si="22"/>
        <v>227000</v>
      </c>
      <c r="F380" s="47">
        <f t="shared" si="23"/>
        <v>15140</v>
      </c>
    </row>
    <row r="381" spans="1:6">
      <c r="A381" s="6">
        <f t="shared" si="24"/>
        <v>380</v>
      </c>
      <c r="B381" s="38">
        <f t="shared" si="25"/>
        <v>10</v>
      </c>
      <c r="C381">
        <f>C380 +'Valeur de base'!$D$8</f>
        <v>22760</v>
      </c>
      <c r="D381" s="4">
        <f>'Propriétés des ennemis'!D380+'Valeur de base'!$E$8</f>
        <v>1518</v>
      </c>
      <c r="E381" s="47">
        <f t="shared" si="22"/>
        <v>227600</v>
      </c>
      <c r="F381" s="47">
        <f t="shared" si="23"/>
        <v>15180</v>
      </c>
    </row>
    <row r="382" spans="1:6">
      <c r="A382" s="6">
        <f t="shared" si="24"/>
        <v>381</v>
      </c>
      <c r="B382" s="38">
        <f t="shared" si="25"/>
        <v>10</v>
      </c>
      <c r="C382">
        <f>C381 +'Valeur de base'!$D$8</f>
        <v>22820</v>
      </c>
      <c r="D382" s="4">
        <f>'Propriétés des ennemis'!D381+'Valeur de base'!$E$8</f>
        <v>1522</v>
      </c>
      <c r="E382" s="47">
        <f t="shared" si="22"/>
        <v>228200</v>
      </c>
      <c r="F382" s="47">
        <f t="shared" si="23"/>
        <v>15220</v>
      </c>
    </row>
    <row r="383" spans="1:6">
      <c r="A383" s="6">
        <f t="shared" si="24"/>
        <v>382</v>
      </c>
      <c r="B383" s="38">
        <f t="shared" si="25"/>
        <v>10</v>
      </c>
      <c r="C383">
        <f>C382 +'Valeur de base'!$D$8</f>
        <v>22880</v>
      </c>
      <c r="D383" s="4">
        <f>'Propriétés des ennemis'!D382+'Valeur de base'!$E$8</f>
        <v>1526</v>
      </c>
      <c r="E383" s="47">
        <f t="shared" si="22"/>
        <v>228800</v>
      </c>
      <c r="F383" s="47">
        <f t="shared" si="23"/>
        <v>15260</v>
      </c>
    </row>
    <row r="384" spans="1:6">
      <c r="A384" s="6">
        <f t="shared" si="24"/>
        <v>383</v>
      </c>
      <c r="B384" s="38">
        <f t="shared" si="25"/>
        <v>10</v>
      </c>
      <c r="C384">
        <f>C383 +'Valeur de base'!$D$8</f>
        <v>22940</v>
      </c>
      <c r="D384" s="4">
        <f>'Propriétés des ennemis'!D383+'Valeur de base'!$E$8</f>
        <v>1530</v>
      </c>
      <c r="E384" s="47">
        <f t="shared" si="22"/>
        <v>229400</v>
      </c>
      <c r="F384" s="47">
        <f t="shared" si="23"/>
        <v>15300</v>
      </c>
    </row>
    <row r="385" spans="1:6">
      <c r="A385" s="6">
        <f t="shared" si="24"/>
        <v>384</v>
      </c>
      <c r="B385" s="38">
        <f t="shared" si="25"/>
        <v>10</v>
      </c>
      <c r="C385">
        <f>C384 +'Valeur de base'!$D$8</f>
        <v>23000</v>
      </c>
      <c r="D385" s="4">
        <f>'Propriétés des ennemis'!D384+'Valeur de base'!$E$8</f>
        <v>1534</v>
      </c>
      <c r="E385" s="47">
        <f t="shared" si="22"/>
        <v>230000</v>
      </c>
      <c r="F385" s="47">
        <f t="shared" si="23"/>
        <v>15340</v>
      </c>
    </row>
    <row r="386" spans="1:6">
      <c r="A386" s="6">
        <f t="shared" si="24"/>
        <v>385</v>
      </c>
      <c r="B386" s="38">
        <f t="shared" si="25"/>
        <v>10</v>
      </c>
      <c r="C386">
        <f>C385 +'Valeur de base'!$D$8</f>
        <v>23060</v>
      </c>
      <c r="D386" s="4">
        <f>'Propriétés des ennemis'!D385+'Valeur de base'!$E$8</f>
        <v>1538</v>
      </c>
      <c r="E386" s="47">
        <f t="shared" si="22"/>
        <v>230600</v>
      </c>
      <c r="F386" s="47">
        <f t="shared" si="23"/>
        <v>15380</v>
      </c>
    </row>
    <row r="387" spans="1:6">
      <c r="A387" s="6">
        <f t="shared" si="24"/>
        <v>386</v>
      </c>
      <c r="B387" s="38">
        <f t="shared" si="25"/>
        <v>10</v>
      </c>
      <c r="C387">
        <f>C386 +'Valeur de base'!$D$8</f>
        <v>23120</v>
      </c>
      <c r="D387" s="4">
        <f>'Propriétés des ennemis'!D386+'Valeur de base'!$E$8</f>
        <v>1542</v>
      </c>
      <c r="E387" s="47">
        <f t="shared" ref="E387:E450" si="26">C387*B387</f>
        <v>231200</v>
      </c>
      <c r="F387" s="47">
        <f t="shared" ref="F387:F450" si="27">D387*B387</f>
        <v>15420</v>
      </c>
    </row>
    <row r="388" spans="1:6">
      <c r="A388" s="6">
        <f t="shared" ref="A388:A451" si="28">A387+1</f>
        <v>387</v>
      </c>
      <c r="B388" s="38">
        <f t="shared" si="25"/>
        <v>10</v>
      </c>
      <c r="C388">
        <f>C387 +'Valeur de base'!$D$8</f>
        <v>23180</v>
      </c>
      <c r="D388" s="4">
        <f>'Propriétés des ennemis'!D387+'Valeur de base'!$E$8</f>
        <v>1546</v>
      </c>
      <c r="E388" s="47">
        <f t="shared" si="26"/>
        <v>231800</v>
      </c>
      <c r="F388" s="47">
        <f t="shared" si="27"/>
        <v>15460</v>
      </c>
    </row>
    <row r="389" spans="1:6">
      <c r="A389" s="6">
        <f t="shared" si="28"/>
        <v>388</v>
      </c>
      <c r="B389" s="38">
        <f t="shared" si="25"/>
        <v>10</v>
      </c>
      <c r="C389">
        <f>C388 +'Valeur de base'!$D$8</f>
        <v>23240</v>
      </c>
      <c r="D389" s="4">
        <f>'Propriétés des ennemis'!D388+'Valeur de base'!$E$8</f>
        <v>1550</v>
      </c>
      <c r="E389" s="47">
        <f t="shared" si="26"/>
        <v>232400</v>
      </c>
      <c r="F389" s="47">
        <f t="shared" si="27"/>
        <v>15500</v>
      </c>
    </row>
    <row r="390" spans="1:6">
      <c r="A390" s="6">
        <f t="shared" si="28"/>
        <v>389</v>
      </c>
      <c r="B390" s="38">
        <f t="shared" si="25"/>
        <v>10</v>
      </c>
      <c r="C390">
        <f>C389 +'Valeur de base'!$D$8</f>
        <v>23300</v>
      </c>
      <c r="D390" s="4">
        <f>'Propriétés des ennemis'!D389+'Valeur de base'!$E$8</f>
        <v>1554</v>
      </c>
      <c r="E390" s="47">
        <f t="shared" si="26"/>
        <v>233000</v>
      </c>
      <c r="F390" s="47">
        <f t="shared" si="27"/>
        <v>15540</v>
      </c>
    </row>
    <row r="391" spans="1:6">
      <c r="A391" s="6">
        <f t="shared" si="28"/>
        <v>390</v>
      </c>
      <c r="B391" s="38">
        <f t="shared" si="25"/>
        <v>10</v>
      </c>
      <c r="C391">
        <f>C390 +'Valeur de base'!$D$8</f>
        <v>23360</v>
      </c>
      <c r="D391" s="4">
        <f>'Propriétés des ennemis'!D390+'Valeur de base'!$E$8</f>
        <v>1558</v>
      </c>
      <c r="E391" s="47">
        <f t="shared" si="26"/>
        <v>233600</v>
      </c>
      <c r="F391" s="47">
        <f t="shared" si="27"/>
        <v>15580</v>
      </c>
    </row>
    <row r="392" spans="1:6">
      <c r="A392" s="6">
        <f t="shared" si="28"/>
        <v>391</v>
      </c>
      <c r="B392" s="38">
        <f t="shared" si="25"/>
        <v>10</v>
      </c>
      <c r="C392">
        <f>C391 +'Valeur de base'!$D$8</f>
        <v>23420</v>
      </c>
      <c r="D392" s="4">
        <f>'Propriétés des ennemis'!D391+'Valeur de base'!$E$8</f>
        <v>1562</v>
      </c>
      <c r="E392" s="47">
        <f t="shared" si="26"/>
        <v>234200</v>
      </c>
      <c r="F392" s="47">
        <f t="shared" si="27"/>
        <v>15620</v>
      </c>
    </row>
    <row r="393" spans="1:6">
      <c r="A393" s="6">
        <f t="shared" si="28"/>
        <v>392</v>
      </c>
      <c r="B393" s="38">
        <f t="shared" si="25"/>
        <v>10</v>
      </c>
      <c r="C393">
        <f>C392 +'Valeur de base'!$D$8</f>
        <v>23480</v>
      </c>
      <c r="D393" s="4">
        <f>'Propriétés des ennemis'!D392+'Valeur de base'!$E$8</f>
        <v>1566</v>
      </c>
      <c r="E393" s="47">
        <f t="shared" si="26"/>
        <v>234800</v>
      </c>
      <c r="F393" s="47">
        <f t="shared" si="27"/>
        <v>15660</v>
      </c>
    </row>
    <row r="394" spans="1:6">
      <c r="A394" s="6">
        <f t="shared" si="28"/>
        <v>393</v>
      </c>
      <c r="B394" s="38">
        <f t="shared" si="25"/>
        <v>10</v>
      </c>
      <c r="C394">
        <f>C393 +'Valeur de base'!$D$8</f>
        <v>23540</v>
      </c>
      <c r="D394" s="4">
        <f>'Propriétés des ennemis'!D393+'Valeur de base'!$E$8</f>
        <v>1570</v>
      </c>
      <c r="E394" s="47">
        <f t="shared" si="26"/>
        <v>235400</v>
      </c>
      <c r="F394" s="47">
        <f t="shared" si="27"/>
        <v>15700</v>
      </c>
    </row>
    <row r="395" spans="1:6">
      <c r="A395" s="6">
        <f t="shared" si="28"/>
        <v>394</v>
      </c>
      <c r="B395" s="38">
        <f t="shared" si="25"/>
        <v>10</v>
      </c>
      <c r="C395">
        <f>C394 +'Valeur de base'!$D$8</f>
        <v>23600</v>
      </c>
      <c r="D395" s="4">
        <f>'Propriétés des ennemis'!D394+'Valeur de base'!$E$8</f>
        <v>1574</v>
      </c>
      <c r="E395" s="47">
        <f t="shared" si="26"/>
        <v>236000</v>
      </c>
      <c r="F395" s="47">
        <f t="shared" si="27"/>
        <v>15740</v>
      </c>
    </row>
    <row r="396" spans="1:6">
      <c r="A396" s="6">
        <f t="shared" si="28"/>
        <v>395</v>
      </c>
      <c r="B396" s="38">
        <f t="shared" si="25"/>
        <v>10</v>
      </c>
      <c r="C396">
        <f>C395 +'Valeur de base'!$D$8</f>
        <v>23660</v>
      </c>
      <c r="D396" s="4">
        <f>'Propriétés des ennemis'!D395+'Valeur de base'!$E$8</f>
        <v>1578</v>
      </c>
      <c r="E396" s="47">
        <f t="shared" si="26"/>
        <v>236600</v>
      </c>
      <c r="F396" s="47">
        <f t="shared" si="27"/>
        <v>15780</v>
      </c>
    </row>
    <row r="397" spans="1:6">
      <c r="A397" s="6">
        <f t="shared" si="28"/>
        <v>396</v>
      </c>
      <c r="B397" s="38">
        <f t="shared" si="25"/>
        <v>10</v>
      </c>
      <c r="C397">
        <f>C396 +'Valeur de base'!$D$8</f>
        <v>23720</v>
      </c>
      <c r="D397" s="4">
        <f>'Propriétés des ennemis'!D396+'Valeur de base'!$E$8</f>
        <v>1582</v>
      </c>
      <c r="E397" s="47">
        <f t="shared" si="26"/>
        <v>237200</v>
      </c>
      <c r="F397" s="47">
        <f t="shared" si="27"/>
        <v>15820</v>
      </c>
    </row>
    <row r="398" spans="1:6">
      <c r="A398" s="6">
        <f t="shared" si="28"/>
        <v>397</v>
      </c>
      <c r="B398" s="38">
        <f t="shared" si="25"/>
        <v>10</v>
      </c>
      <c r="C398">
        <f>C397 +'Valeur de base'!$D$8</f>
        <v>23780</v>
      </c>
      <c r="D398" s="4">
        <f>'Propriétés des ennemis'!D397+'Valeur de base'!$E$8</f>
        <v>1586</v>
      </c>
      <c r="E398" s="47">
        <f t="shared" si="26"/>
        <v>237800</v>
      </c>
      <c r="F398" s="47">
        <f t="shared" si="27"/>
        <v>15860</v>
      </c>
    </row>
    <row r="399" spans="1:6">
      <c r="A399" s="6">
        <f t="shared" si="28"/>
        <v>398</v>
      </c>
      <c r="B399" s="38">
        <f t="shared" si="25"/>
        <v>10</v>
      </c>
      <c r="C399">
        <f>C398 +'Valeur de base'!$D$8</f>
        <v>23840</v>
      </c>
      <c r="D399" s="4">
        <f>'Propriétés des ennemis'!D398+'Valeur de base'!$E$8</f>
        <v>1590</v>
      </c>
      <c r="E399" s="47">
        <f t="shared" si="26"/>
        <v>238400</v>
      </c>
      <c r="F399" s="47">
        <f t="shared" si="27"/>
        <v>15900</v>
      </c>
    </row>
    <row r="400" spans="1:6">
      <c r="A400" s="6">
        <f t="shared" si="28"/>
        <v>399</v>
      </c>
      <c r="B400" s="38">
        <f t="shared" si="25"/>
        <v>10</v>
      </c>
      <c r="C400">
        <f>C399 +'Valeur de base'!$D$8</f>
        <v>23900</v>
      </c>
      <c r="D400" s="4">
        <f>'Propriétés des ennemis'!D399+'Valeur de base'!$E$8</f>
        <v>1594</v>
      </c>
      <c r="E400" s="47">
        <f t="shared" si="26"/>
        <v>239000</v>
      </c>
      <c r="F400" s="47">
        <f t="shared" si="27"/>
        <v>15940</v>
      </c>
    </row>
    <row r="401" spans="1:6">
      <c r="A401" s="6">
        <f t="shared" si="28"/>
        <v>400</v>
      </c>
      <c r="B401" s="41">
        <v>10</v>
      </c>
      <c r="C401">
        <f>C400 +'Valeur de base'!$D$8</f>
        <v>23960</v>
      </c>
      <c r="D401" s="4">
        <f>'Propriétés des ennemis'!D400+'Valeur de base'!$E$8</f>
        <v>1598</v>
      </c>
      <c r="E401" s="47">
        <f t="shared" si="26"/>
        <v>239600</v>
      </c>
      <c r="F401" s="47">
        <f t="shared" si="27"/>
        <v>15980</v>
      </c>
    </row>
    <row r="402" spans="1:6">
      <c r="A402" s="6">
        <f t="shared" si="28"/>
        <v>401</v>
      </c>
      <c r="B402" s="38">
        <f>B401</f>
        <v>10</v>
      </c>
      <c r="C402">
        <f>C401 +'Valeur de base'!$D$8</f>
        <v>24020</v>
      </c>
      <c r="D402" s="4">
        <f>'Propriétés des ennemis'!D401+'Valeur de base'!$E$8</f>
        <v>1602</v>
      </c>
      <c r="E402" s="47">
        <f t="shared" si="26"/>
        <v>240200</v>
      </c>
      <c r="F402" s="47">
        <f t="shared" si="27"/>
        <v>16020</v>
      </c>
    </row>
    <row r="403" spans="1:6">
      <c r="A403" s="6">
        <f t="shared" si="28"/>
        <v>402</v>
      </c>
      <c r="B403" s="38">
        <f t="shared" ref="B403:B466" si="29">B402</f>
        <v>10</v>
      </c>
      <c r="C403">
        <f>C402 +'Valeur de base'!$D$8</f>
        <v>24080</v>
      </c>
      <c r="D403" s="4">
        <f>'Propriétés des ennemis'!D402+'Valeur de base'!$E$8</f>
        <v>1606</v>
      </c>
      <c r="E403" s="47">
        <f t="shared" si="26"/>
        <v>240800</v>
      </c>
      <c r="F403" s="47">
        <f t="shared" si="27"/>
        <v>16060</v>
      </c>
    </row>
    <row r="404" spans="1:6">
      <c r="A404" s="6">
        <f t="shared" si="28"/>
        <v>403</v>
      </c>
      <c r="B404" s="38">
        <f t="shared" si="29"/>
        <v>10</v>
      </c>
      <c r="C404">
        <f>C403 +'Valeur de base'!$D$8</f>
        <v>24140</v>
      </c>
      <c r="D404" s="4">
        <f>'Propriétés des ennemis'!D403+'Valeur de base'!$E$8</f>
        <v>1610</v>
      </c>
      <c r="E404" s="47">
        <f t="shared" si="26"/>
        <v>241400</v>
      </c>
      <c r="F404" s="47">
        <f t="shared" si="27"/>
        <v>16100</v>
      </c>
    </row>
    <row r="405" spans="1:6">
      <c r="A405" s="6">
        <f t="shared" si="28"/>
        <v>404</v>
      </c>
      <c r="B405" s="38">
        <f t="shared" si="29"/>
        <v>10</v>
      </c>
      <c r="C405">
        <f>C404 +'Valeur de base'!$D$8</f>
        <v>24200</v>
      </c>
      <c r="D405" s="4">
        <f>'Propriétés des ennemis'!D404+'Valeur de base'!$E$8</f>
        <v>1614</v>
      </c>
      <c r="E405" s="47">
        <f t="shared" si="26"/>
        <v>242000</v>
      </c>
      <c r="F405" s="47">
        <f t="shared" si="27"/>
        <v>16140</v>
      </c>
    </row>
    <row r="406" spans="1:6">
      <c r="A406" s="6">
        <f t="shared" si="28"/>
        <v>405</v>
      </c>
      <c r="B406" s="38">
        <f t="shared" si="29"/>
        <v>10</v>
      </c>
      <c r="C406">
        <f>C405 +'Valeur de base'!$D$8</f>
        <v>24260</v>
      </c>
      <c r="D406" s="4">
        <f>'Propriétés des ennemis'!D405+'Valeur de base'!$E$8</f>
        <v>1618</v>
      </c>
      <c r="E406" s="47">
        <f t="shared" si="26"/>
        <v>242600</v>
      </c>
      <c r="F406" s="47">
        <f t="shared" si="27"/>
        <v>16180</v>
      </c>
    </row>
    <row r="407" spans="1:6">
      <c r="A407" s="6">
        <f t="shared" si="28"/>
        <v>406</v>
      </c>
      <c r="B407" s="38">
        <f t="shared" si="29"/>
        <v>10</v>
      </c>
      <c r="C407">
        <f>C406 +'Valeur de base'!$D$8</f>
        <v>24320</v>
      </c>
      <c r="D407" s="4">
        <f>'Propriétés des ennemis'!D406+'Valeur de base'!$E$8</f>
        <v>1622</v>
      </c>
      <c r="E407" s="47">
        <f t="shared" si="26"/>
        <v>243200</v>
      </c>
      <c r="F407" s="47">
        <f t="shared" si="27"/>
        <v>16220</v>
      </c>
    </row>
    <row r="408" spans="1:6">
      <c r="A408" s="6">
        <f t="shared" si="28"/>
        <v>407</v>
      </c>
      <c r="B408" s="38">
        <f t="shared" si="29"/>
        <v>10</v>
      </c>
      <c r="C408">
        <f>C407 +'Valeur de base'!$D$8</f>
        <v>24380</v>
      </c>
      <c r="D408" s="4">
        <f>'Propriétés des ennemis'!D407+'Valeur de base'!$E$8</f>
        <v>1626</v>
      </c>
      <c r="E408" s="47">
        <f t="shared" si="26"/>
        <v>243800</v>
      </c>
      <c r="F408" s="47">
        <f t="shared" si="27"/>
        <v>16260</v>
      </c>
    </row>
    <row r="409" spans="1:6">
      <c r="A409" s="6">
        <f t="shared" si="28"/>
        <v>408</v>
      </c>
      <c r="B409" s="38">
        <f t="shared" si="29"/>
        <v>10</v>
      </c>
      <c r="C409">
        <f>C408 +'Valeur de base'!$D$8</f>
        <v>24440</v>
      </c>
      <c r="D409" s="4">
        <f>'Propriétés des ennemis'!D408+'Valeur de base'!$E$8</f>
        <v>1630</v>
      </c>
      <c r="E409" s="47">
        <f t="shared" si="26"/>
        <v>244400</v>
      </c>
      <c r="F409" s="47">
        <f t="shared" si="27"/>
        <v>16300</v>
      </c>
    </row>
    <row r="410" spans="1:6">
      <c r="A410" s="6">
        <f t="shared" si="28"/>
        <v>409</v>
      </c>
      <c r="B410" s="38">
        <f t="shared" si="29"/>
        <v>10</v>
      </c>
      <c r="C410">
        <f>C409 +'Valeur de base'!$D$8</f>
        <v>24500</v>
      </c>
      <c r="D410" s="4">
        <f>'Propriétés des ennemis'!D409+'Valeur de base'!$E$8</f>
        <v>1634</v>
      </c>
      <c r="E410" s="47">
        <f t="shared" si="26"/>
        <v>245000</v>
      </c>
      <c r="F410" s="47">
        <f t="shared" si="27"/>
        <v>16340</v>
      </c>
    </row>
    <row r="411" spans="1:6">
      <c r="A411" s="6">
        <f t="shared" si="28"/>
        <v>410</v>
      </c>
      <c r="B411" s="38">
        <f t="shared" si="29"/>
        <v>10</v>
      </c>
      <c r="C411">
        <f>C410 +'Valeur de base'!$D$8</f>
        <v>24560</v>
      </c>
      <c r="D411" s="4">
        <f>'Propriétés des ennemis'!D410+'Valeur de base'!$E$8</f>
        <v>1638</v>
      </c>
      <c r="E411" s="47">
        <f t="shared" si="26"/>
        <v>245600</v>
      </c>
      <c r="F411" s="47">
        <f t="shared" si="27"/>
        <v>16380</v>
      </c>
    </row>
    <row r="412" spans="1:6">
      <c r="A412" s="6">
        <f t="shared" si="28"/>
        <v>411</v>
      </c>
      <c r="B412" s="38">
        <f t="shared" si="29"/>
        <v>10</v>
      </c>
      <c r="C412">
        <f>C411 +'Valeur de base'!$D$8</f>
        <v>24620</v>
      </c>
      <c r="D412" s="4">
        <f>'Propriétés des ennemis'!D411+'Valeur de base'!$E$8</f>
        <v>1642</v>
      </c>
      <c r="E412" s="47">
        <f t="shared" si="26"/>
        <v>246200</v>
      </c>
      <c r="F412" s="47">
        <f t="shared" si="27"/>
        <v>16420</v>
      </c>
    </row>
    <row r="413" spans="1:6">
      <c r="A413" s="6">
        <f t="shared" si="28"/>
        <v>412</v>
      </c>
      <c r="B413" s="38">
        <f t="shared" si="29"/>
        <v>10</v>
      </c>
      <c r="C413">
        <f>C412 +'Valeur de base'!$D$8</f>
        <v>24680</v>
      </c>
      <c r="D413" s="4">
        <f>'Propriétés des ennemis'!D412+'Valeur de base'!$E$8</f>
        <v>1646</v>
      </c>
      <c r="E413" s="47">
        <f t="shared" si="26"/>
        <v>246800</v>
      </c>
      <c r="F413" s="47">
        <f t="shared" si="27"/>
        <v>16460</v>
      </c>
    </row>
    <row r="414" spans="1:6">
      <c r="A414" s="6">
        <f t="shared" si="28"/>
        <v>413</v>
      </c>
      <c r="B414" s="38">
        <f t="shared" si="29"/>
        <v>10</v>
      </c>
      <c r="C414">
        <f>C413 +'Valeur de base'!$D$8</f>
        <v>24740</v>
      </c>
      <c r="D414" s="4">
        <f>'Propriétés des ennemis'!D413+'Valeur de base'!$E$8</f>
        <v>1650</v>
      </c>
      <c r="E414" s="47">
        <f t="shared" si="26"/>
        <v>247400</v>
      </c>
      <c r="F414" s="47">
        <f t="shared" si="27"/>
        <v>16500</v>
      </c>
    </row>
    <row r="415" spans="1:6">
      <c r="A415" s="6">
        <f t="shared" si="28"/>
        <v>414</v>
      </c>
      <c r="B415" s="38">
        <f t="shared" si="29"/>
        <v>10</v>
      </c>
      <c r="C415">
        <f>C414 +'Valeur de base'!$D$8</f>
        <v>24800</v>
      </c>
      <c r="D415" s="4">
        <f>'Propriétés des ennemis'!D414+'Valeur de base'!$E$8</f>
        <v>1654</v>
      </c>
      <c r="E415" s="47">
        <f t="shared" si="26"/>
        <v>248000</v>
      </c>
      <c r="F415" s="47">
        <f t="shared" si="27"/>
        <v>16540</v>
      </c>
    </row>
    <row r="416" spans="1:6">
      <c r="A416" s="6">
        <f t="shared" si="28"/>
        <v>415</v>
      </c>
      <c r="B416" s="38">
        <f t="shared" si="29"/>
        <v>10</v>
      </c>
      <c r="C416">
        <f>C415 +'Valeur de base'!$D$8</f>
        <v>24860</v>
      </c>
      <c r="D416" s="4">
        <f>'Propriétés des ennemis'!D415+'Valeur de base'!$E$8</f>
        <v>1658</v>
      </c>
      <c r="E416" s="47">
        <f t="shared" si="26"/>
        <v>248600</v>
      </c>
      <c r="F416" s="47">
        <f t="shared" si="27"/>
        <v>16580</v>
      </c>
    </row>
    <row r="417" spans="1:6">
      <c r="A417" s="6">
        <f t="shared" si="28"/>
        <v>416</v>
      </c>
      <c r="B417" s="38">
        <f t="shared" si="29"/>
        <v>10</v>
      </c>
      <c r="C417">
        <f>C416 +'Valeur de base'!$D$8</f>
        <v>24920</v>
      </c>
      <c r="D417" s="4">
        <f>'Propriétés des ennemis'!D416+'Valeur de base'!$E$8</f>
        <v>1662</v>
      </c>
      <c r="E417" s="47">
        <f t="shared" si="26"/>
        <v>249200</v>
      </c>
      <c r="F417" s="47">
        <f t="shared" si="27"/>
        <v>16620</v>
      </c>
    </row>
    <row r="418" spans="1:6">
      <c r="A418" s="6">
        <f t="shared" si="28"/>
        <v>417</v>
      </c>
      <c r="B418" s="38">
        <f t="shared" si="29"/>
        <v>10</v>
      </c>
      <c r="C418">
        <f>C417 +'Valeur de base'!$D$8</f>
        <v>24980</v>
      </c>
      <c r="D418" s="4">
        <f>'Propriétés des ennemis'!D417+'Valeur de base'!$E$8</f>
        <v>1666</v>
      </c>
      <c r="E418" s="47">
        <f t="shared" si="26"/>
        <v>249800</v>
      </c>
      <c r="F418" s="47">
        <f t="shared" si="27"/>
        <v>16660</v>
      </c>
    </row>
    <row r="419" spans="1:6">
      <c r="A419" s="6">
        <f t="shared" si="28"/>
        <v>418</v>
      </c>
      <c r="B419" s="38">
        <f t="shared" si="29"/>
        <v>10</v>
      </c>
      <c r="C419">
        <f>C418 +'Valeur de base'!$D$8</f>
        <v>25040</v>
      </c>
      <c r="D419" s="4">
        <f>'Propriétés des ennemis'!D418+'Valeur de base'!$E$8</f>
        <v>1670</v>
      </c>
      <c r="E419" s="47">
        <f t="shared" si="26"/>
        <v>250400</v>
      </c>
      <c r="F419" s="47">
        <f t="shared" si="27"/>
        <v>16700</v>
      </c>
    </row>
    <row r="420" spans="1:6">
      <c r="A420" s="6">
        <f t="shared" si="28"/>
        <v>419</v>
      </c>
      <c r="B420" s="38">
        <f t="shared" si="29"/>
        <v>10</v>
      </c>
      <c r="C420">
        <f>C419 +'Valeur de base'!$D$8</f>
        <v>25100</v>
      </c>
      <c r="D420" s="4">
        <f>'Propriétés des ennemis'!D419+'Valeur de base'!$E$8</f>
        <v>1674</v>
      </c>
      <c r="E420" s="47">
        <f t="shared" si="26"/>
        <v>251000</v>
      </c>
      <c r="F420" s="47">
        <f t="shared" si="27"/>
        <v>16740</v>
      </c>
    </row>
    <row r="421" spans="1:6">
      <c r="A421" s="6">
        <f t="shared" si="28"/>
        <v>420</v>
      </c>
      <c r="B421" s="38">
        <f t="shared" si="29"/>
        <v>10</v>
      </c>
      <c r="C421">
        <f>C420 +'Valeur de base'!$D$8</f>
        <v>25160</v>
      </c>
      <c r="D421" s="4">
        <f>'Propriétés des ennemis'!D420+'Valeur de base'!$E$8</f>
        <v>1678</v>
      </c>
      <c r="E421" s="47">
        <f t="shared" si="26"/>
        <v>251600</v>
      </c>
      <c r="F421" s="47">
        <f t="shared" si="27"/>
        <v>16780</v>
      </c>
    </row>
    <row r="422" spans="1:6">
      <c r="A422" s="6">
        <f t="shared" si="28"/>
        <v>421</v>
      </c>
      <c r="B422" s="38">
        <f t="shared" si="29"/>
        <v>10</v>
      </c>
      <c r="C422">
        <f>C421 +'Valeur de base'!$D$8</f>
        <v>25220</v>
      </c>
      <c r="D422" s="4">
        <f>'Propriétés des ennemis'!D421+'Valeur de base'!$E$8</f>
        <v>1682</v>
      </c>
      <c r="E422" s="47">
        <f t="shared" si="26"/>
        <v>252200</v>
      </c>
      <c r="F422" s="47">
        <f t="shared" si="27"/>
        <v>16820</v>
      </c>
    </row>
    <row r="423" spans="1:6">
      <c r="A423" s="6">
        <f t="shared" si="28"/>
        <v>422</v>
      </c>
      <c r="B423" s="38">
        <f t="shared" si="29"/>
        <v>10</v>
      </c>
      <c r="C423">
        <f>C422 +'Valeur de base'!$D$8</f>
        <v>25280</v>
      </c>
      <c r="D423" s="4">
        <f>'Propriétés des ennemis'!D422+'Valeur de base'!$E$8</f>
        <v>1686</v>
      </c>
      <c r="E423" s="47">
        <f t="shared" si="26"/>
        <v>252800</v>
      </c>
      <c r="F423" s="47">
        <f t="shared" si="27"/>
        <v>16860</v>
      </c>
    </row>
    <row r="424" spans="1:6">
      <c r="A424" s="6">
        <f t="shared" si="28"/>
        <v>423</v>
      </c>
      <c r="B424" s="38">
        <f t="shared" si="29"/>
        <v>10</v>
      </c>
      <c r="C424">
        <f>C423 +'Valeur de base'!$D$8</f>
        <v>25340</v>
      </c>
      <c r="D424" s="4">
        <f>'Propriétés des ennemis'!D423+'Valeur de base'!$E$8</f>
        <v>1690</v>
      </c>
      <c r="E424" s="47">
        <f t="shared" si="26"/>
        <v>253400</v>
      </c>
      <c r="F424" s="47">
        <f t="shared" si="27"/>
        <v>16900</v>
      </c>
    </row>
    <row r="425" spans="1:6">
      <c r="A425" s="6">
        <f t="shared" si="28"/>
        <v>424</v>
      </c>
      <c r="B425" s="38">
        <f t="shared" si="29"/>
        <v>10</v>
      </c>
      <c r="C425">
        <f>C424 +'Valeur de base'!$D$8</f>
        <v>25400</v>
      </c>
      <c r="D425" s="4">
        <f>'Propriétés des ennemis'!D424+'Valeur de base'!$E$8</f>
        <v>1694</v>
      </c>
      <c r="E425" s="47">
        <f t="shared" si="26"/>
        <v>254000</v>
      </c>
      <c r="F425" s="47">
        <f t="shared" si="27"/>
        <v>16940</v>
      </c>
    </row>
    <row r="426" spans="1:6">
      <c r="A426" s="6">
        <f t="shared" si="28"/>
        <v>425</v>
      </c>
      <c r="B426" s="38">
        <f t="shared" si="29"/>
        <v>10</v>
      </c>
      <c r="C426">
        <f>C425 +'Valeur de base'!$D$8</f>
        <v>25460</v>
      </c>
      <c r="D426" s="4">
        <f>'Propriétés des ennemis'!D425+'Valeur de base'!$E$8</f>
        <v>1698</v>
      </c>
      <c r="E426" s="47">
        <f t="shared" si="26"/>
        <v>254600</v>
      </c>
      <c r="F426" s="47">
        <f t="shared" si="27"/>
        <v>16980</v>
      </c>
    </row>
    <row r="427" spans="1:6">
      <c r="A427" s="6">
        <f t="shared" si="28"/>
        <v>426</v>
      </c>
      <c r="B427" s="38">
        <f t="shared" si="29"/>
        <v>10</v>
      </c>
      <c r="C427">
        <f>C426 +'Valeur de base'!$D$8</f>
        <v>25520</v>
      </c>
      <c r="D427" s="4">
        <f>'Propriétés des ennemis'!D426+'Valeur de base'!$E$8</f>
        <v>1702</v>
      </c>
      <c r="E427" s="47">
        <f t="shared" si="26"/>
        <v>255200</v>
      </c>
      <c r="F427" s="47">
        <f t="shared" si="27"/>
        <v>17020</v>
      </c>
    </row>
    <row r="428" spans="1:6">
      <c r="A428" s="6">
        <f t="shared" si="28"/>
        <v>427</v>
      </c>
      <c r="B428" s="38">
        <f t="shared" si="29"/>
        <v>10</v>
      </c>
      <c r="C428">
        <f>C427 +'Valeur de base'!$D$8</f>
        <v>25580</v>
      </c>
      <c r="D428" s="4">
        <f>'Propriétés des ennemis'!D427+'Valeur de base'!$E$8</f>
        <v>1706</v>
      </c>
      <c r="E428" s="47">
        <f t="shared" si="26"/>
        <v>255800</v>
      </c>
      <c r="F428" s="47">
        <f t="shared" si="27"/>
        <v>17060</v>
      </c>
    </row>
    <row r="429" spans="1:6">
      <c r="A429" s="6">
        <f t="shared" si="28"/>
        <v>428</v>
      </c>
      <c r="B429" s="38">
        <f t="shared" si="29"/>
        <v>10</v>
      </c>
      <c r="C429">
        <f>C428 +'Valeur de base'!$D$8</f>
        <v>25640</v>
      </c>
      <c r="D429" s="4">
        <f>'Propriétés des ennemis'!D428+'Valeur de base'!$E$8</f>
        <v>1710</v>
      </c>
      <c r="E429" s="47">
        <f t="shared" si="26"/>
        <v>256400</v>
      </c>
      <c r="F429" s="47">
        <f t="shared" si="27"/>
        <v>17100</v>
      </c>
    </row>
    <row r="430" spans="1:6">
      <c r="A430" s="6">
        <f t="shared" si="28"/>
        <v>429</v>
      </c>
      <c r="B430" s="38">
        <f t="shared" si="29"/>
        <v>10</v>
      </c>
      <c r="C430">
        <f>C429 +'Valeur de base'!$D$8</f>
        <v>25700</v>
      </c>
      <c r="D430" s="4">
        <f>'Propriétés des ennemis'!D429+'Valeur de base'!$E$8</f>
        <v>1714</v>
      </c>
      <c r="E430" s="47">
        <f t="shared" si="26"/>
        <v>257000</v>
      </c>
      <c r="F430" s="47">
        <f t="shared" si="27"/>
        <v>17140</v>
      </c>
    </row>
    <row r="431" spans="1:6">
      <c r="A431" s="6">
        <f t="shared" si="28"/>
        <v>430</v>
      </c>
      <c r="B431" s="38">
        <f t="shared" si="29"/>
        <v>10</v>
      </c>
      <c r="C431">
        <f>C430 +'Valeur de base'!$D$8</f>
        <v>25760</v>
      </c>
      <c r="D431" s="4">
        <f>'Propriétés des ennemis'!D430+'Valeur de base'!$E$8</f>
        <v>1718</v>
      </c>
      <c r="E431" s="47">
        <f t="shared" si="26"/>
        <v>257600</v>
      </c>
      <c r="F431" s="47">
        <f t="shared" si="27"/>
        <v>17180</v>
      </c>
    </row>
    <row r="432" spans="1:6">
      <c r="A432" s="6">
        <f t="shared" si="28"/>
        <v>431</v>
      </c>
      <c r="B432" s="38">
        <f t="shared" si="29"/>
        <v>10</v>
      </c>
      <c r="C432">
        <f>C431 +'Valeur de base'!$D$8</f>
        <v>25820</v>
      </c>
      <c r="D432" s="4">
        <f>'Propriétés des ennemis'!D431+'Valeur de base'!$E$8</f>
        <v>1722</v>
      </c>
      <c r="E432" s="47">
        <f t="shared" si="26"/>
        <v>258200</v>
      </c>
      <c r="F432" s="47">
        <f t="shared" si="27"/>
        <v>17220</v>
      </c>
    </row>
    <row r="433" spans="1:6">
      <c r="A433" s="6">
        <f t="shared" si="28"/>
        <v>432</v>
      </c>
      <c r="B433" s="38">
        <f t="shared" si="29"/>
        <v>10</v>
      </c>
      <c r="C433">
        <f>C432 +'Valeur de base'!$D$8</f>
        <v>25880</v>
      </c>
      <c r="D433" s="4">
        <f>'Propriétés des ennemis'!D432+'Valeur de base'!$E$8</f>
        <v>1726</v>
      </c>
      <c r="E433" s="47">
        <f t="shared" si="26"/>
        <v>258800</v>
      </c>
      <c r="F433" s="47">
        <f t="shared" si="27"/>
        <v>17260</v>
      </c>
    </row>
    <row r="434" spans="1:6">
      <c r="A434" s="6">
        <f t="shared" si="28"/>
        <v>433</v>
      </c>
      <c r="B434" s="38">
        <f t="shared" si="29"/>
        <v>10</v>
      </c>
      <c r="C434">
        <f>C433 +'Valeur de base'!$D$8</f>
        <v>25940</v>
      </c>
      <c r="D434" s="4">
        <f>'Propriétés des ennemis'!D433+'Valeur de base'!$E$8</f>
        <v>1730</v>
      </c>
      <c r="E434" s="47">
        <f t="shared" si="26"/>
        <v>259400</v>
      </c>
      <c r="F434" s="47">
        <f t="shared" si="27"/>
        <v>17300</v>
      </c>
    </row>
    <row r="435" spans="1:6">
      <c r="A435" s="6">
        <f t="shared" si="28"/>
        <v>434</v>
      </c>
      <c r="B435" s="38">
        <f t="shared" si="29"/>
        <v>10</v>
      </c>
      <c r="C435">
        <f>C434 +'Valeur de base'!$D$8</f>
        <v>26000</v>
      </c>
      <c r="D435" s="4">
        <f>'Propriétés des ennemis'!D434+'Valeur de base'!$E$8</f>
        <v>1734</v>
      </c>
      <c r="E435" s="47">
        <f t="shared" si="26"/>
        <v>260000</v>
      </c>
      <c r="F435" s="47">
        <f t="shared" si="27"/>
        <v>17340</v>
      </c>
    </row>
    <row r="436" spans="1:6">
      <c r="A436" s="6">
        <f t="shared" si="28"/>
        <v>435</v>
      </c>
      <c r="B436" s="38">
        <f t="shared" si="29"/>
        <v>10</v>
      </c>
      <c r="C436">
        <f>C435 +'Valeur de base'!$D$8</f>
        <v>26060</v>
      </c>
      <c r="D436" s="4">
        <f>'Propriétés des ennemis'!D435+'Valeur de base'!$E$8</f>
        <v>1738</v>
      </c>
      <c r="E436" s="47">
        <f t="shared" si="26"/>
        <v>260600</v>
      </c>
      <c r="F436" s="47">
        <f t="shared" si="27"/>
        <v>17380</v>
      </c>
    </row>
    <row r="437" spans="1:6">
      <c r="A437" s="6">
        <f t="shared" si="28"/>
        <v>436</v>
      </c>
      <c r="B437" s="38">
        <f t="shared" si="29"/>
        <v>10</v>
      </c>
      <c r="C437">
        <f>C436 +'Valeur de base'!$D$8</f>
        <v>26120</v>
      </c>
      <c r="D437" s="4">
        <f>'Propriétés des ennemis'!D436+'Valeur de base'!$E$8</f>
        <v>1742</v>
      </c>
      <c r="E437" s="47">
        <f t="shared" si="26"/>
        <v>261200</v>
      </c>
      <c r="F437" s="47">
        <f t="shared" si="27"/>
        <v>17420</v>
      </c>
    </row>
    <row r="438" spans="1:6">
      <c r="A438" s="6">
        <f t="shared" si="28"/>
        <v>437</v>
      </c>
      <c r="B438" s="38">
        <f t="shared" si="29"/>
        <v>10</v>
      </c>
      <c r="C438">
        <f>C437 +'Valeur de base'!$D$8</f>
        <v>26180</v>
      </c>
      <c r="D438" s="4">
        <f>'Propriétés des ennemis'!D437+'Valeur de base'!$E$8</f>
        <v>1746</v>
      </c>
      <c r="E438" s="47">
        <f t="shared" si="26"/>
        <v>261800</v>
      </c>
      <c r="F438" s="47">
        <f t="shared" si="27"/>
        <v>17460</v>
      </c>
    </row>
    <row r="439" spans="1:6">
      <c r="A439" s="6">
        <f t="shared" si="28"/>
        <v>438</v>
      </c>
      <c r="B439" s="38">
        <f t="shared" si="29"/>
        <v>10</v>
      </c>
      <c r="C439">
        <f>C438 +'Valeur de base'!$D$8</f>
        <v>26240</v>
      </c>
      <c r="D439" s="4">
        <f>'Propriétés des ennemis'!D438+'Valeur de base'!$E$8</f>
        <v>1750</v>
      </c>
      <c r="E439" s="47">
        <f t="shared" si="26"/>
        <v>262400</v>
      </c>
      <c r="F439" s="47">
        <f t="shared" si="27"/>
        <v>17500</v>
      </c>
    </row>
    <row r="440" spans="1:6">
      <c r="A440" s="6">
        <f t="shared" si="28"/>
        <v>439</v>
      </c>
      <c r="B440" s="38">
        <f t="shared" si="29"/>
        <v>10</v>
      </c>
      <c r="C440">
        <f>C439 +'Valeur de base'!$D$8</f>
        <v>26300</v>
      </c>
      <c r="D440" s="4">
        <f>'Propriétés des ennemis'!D439+'Valeur de base'!$E$8</f>
        <v>1754</v>
      </c>
      <c r="E440" s="47">
        <f t="shared" si="26"/>
        <v>263000</v>
      </c>
      <c r="F440" s="47">
        <f t="shared" si="27"/>
        <v>17540</v>
      </c>
    </row>
    <row r="441" spans="1:6">
      <c r="A441" s="6">
        <f t="shared" si="28"/>
        <v>440</v>
      </c>
      <c r="B441" s="38">
        <f t="shared" si="29"/>
        <v>10</v>
      </c>
      <c r="C441">
        <f>C440 +'Valeur de base'!$D$8</f>
        <v>26360</v>
      </c>
      <c r="D441" s="4">
        <f>'Propriétés des ennemis'!D440+'Valeur de base'!$E$8</f>
        <v>1758</v>
      </c>
      <c r="E441" s="47">
        <f t="shared" si="26"/>
        <v>263600</v>
      </c>
      <c r="F441" s="47">
        <f t="shared" si="27"/>
        <v>17580</v>
      </c>
    </row>
    <row r="442" spans="1:6">
      <c r="A442" s="6">
        <f t="shared" si="28"/>
        <v>441</v>
      </c>
      <c r="B442" s="38">
        <f t="shared" si="29"/>
        <v>10</v>
      </c>
      <c r="C442">
        <f>C441 +'Valeur de base'!$D$8</f>
        <v>26420</v>
      </c>
      <c r="D442" s="4">
        <f>'Propriétés des ennemis'!D441+'Valeur de base'!$E$8</f>
        <v>1762</v>
      </c>
      <c r="E442" s="47">
        <f t="shared" si="26"/>
        <v>264200</v>
      </c>
      <c r="F442" s="47">
        <f t="shared" si="27"/>
        <v>17620</v>
      </c>
    </row>
    <row r="443" spans="1:6">
      <c r="A443" s="6">
        <f t="shared" si="28"/>
        <v>442</v>
      </c>
      <c r="B443" s="38">
        <f t="shared" si="29"/>
        <v>10</v>
      </c>
      <c r="C443">
        <f>C442 +'Valeur de base'!$D$8</f>
        <v>26480</v>
      </c>
      <c r="D443" s="4">
        <f>'Propriétés des ennemis'!D442+'Valeur de base'!$E$8</f>
        <v>1766</v>
      </c>
      <c r="E443" s="47">
        <f t="shared" si="26"/>
        <v>264800</v>
      </c>
      <c r="F443" s="47">
        <f t="shared" si="27"/>
        <v>17660</v>
      </c>
    </row>
    <row r="444" spans="1:6">
      <c r="A444" s="6">
        <f t="shared" si="28"/>
        <v>443</v>
      </c>
      <c r="B444" s="38">
        <f t="shared" si="29"/>
        <v>10</v>
      </c>
      <c r="C444">
        <f>C443 +'Valeur de base'!$D$8</f>
        <v>26540</v>
      </c>
      <c r="D444" s="4">
        <f>'Propriétés des ennemis'!D443+'Valeur de base'!$E$8</f>
        <v>1770</v>
      </c>
      <c r="E444" s="47">
        <f t="shared" si="26"/>
        <v>265400</v>
      </c>
      <c r="F444" s="47">
        <f t="shared" si="27"/>
        <v>17700</v>
      </c>
    </row>
    <row r="445" spans="1:6">
      <c r="A445" s="6">
        <f t="shared" si="28"/>
        <v>444</v>
      </c>
      <c r="B445" s="38">
        <f t="shared" si="29"/>
        <v>10</v>
      </c>
      <c r="C445">
        <f>C444 +'Valeur de base'!$D$8</f>
        <v>26600</v>
      </c>
      <c r="D445" s="4">
        <f>'Propriétés des ennemis'!D444+'Valeur de base'!$E$8</f>
        <v>1774</v>
      </c>
      <c r="E445" s="47">
        <f t="shared" si="26"/>
        <v>266000</v>
      </c>
      <c r="F445" s="47">
        <f t="shared" si="27"/>
        <v>17740</v>
      </c>
    </row>
    <row r="446" spans="1:6">
      <c r="A446" s="6">
        <f t="shared" si="28"/>
        <v>445</v>
      </c>
      <c r="B446" s="38">
        <f t="shared" si="29"/>
        <v>10</v>
      </c>
      <c r="C446">
        <f>C445 +'Valeur de base'!$D$8</f>
        <v>26660</v>
      </c>
      <c r="D446" s="4">
        <f>'Propriétés des ennemis'!D445+'Valeur de base'!$E$8</f>
        <v>1778</v>
      </c>
      <c r="E446" s="47">
        <f t="shared" si="26"/>
        <v>266600</v>
      </c>
      <c r="F446" s="47">
        <f t="shared" si="27"/>
        <v>17780</v>
      </c>
    </row>
    <row r="447" spans="1:6">
      <c r="A447" s="6">
        <f t="shared" si="28"/>
        <v>446</v>
      </c>
      <c r="B447" s="38">
        <f t="shared" si="29"/>
        <v>10</v>
      </c>
      <c r="C447">
        <f>C446 +'Valeur de base'!$D$8</f>
        <v>26720</v>
      </c>
      <c r="D447" s="4">
        <f>'Propriétés des ennemis'!D446+'Valeur de base'!$E$8</f>
        <v>1782</v>
      </c>
      <c r="E447" s="47">
        <f t="shared" si="26"/>
        <v>267200</v>
      </c>
      <c r="F447" s="47">
        <f t="shared" si="27"/>
        <v>17820</v>
      </c>
    </row>
    <row r="448" spans="1:6">
      <c r="A448" s="6">
        <f t="shared" si="28"/>
        <v>447</v>
      </c>
      <c r="B448" s="38">
        <f t="shared" si="29"/>
        <v>10</v>
      </c>
      <c r="C448">
        <f>C447 +'Valeur de base'!$D$8</f>
        <v>26780</v>
      </c>
      <c r="D448" s="4">
        <f>'Propriétés des ennemis'!D447+'Valeur de base'!$E$8</f>
        <v>1786</v>
      </c>
      <c r="E448" s="47">
        <f t="shared" si="26"/>
        <v>267800</v>
      </c>
      <c r="F448" s="47">
        <f t="shared" si="27"/>
        <v>17860</v>
      </c>
    </row>
    <row r="449" spans="1:6">
      <c r="A449" s="6">
        <f t="shared" si="28"/>
        <v>448</v>
      </c>
      <c r="B449" s="38">
        <f t="shared" si="29"/>
        <v>10</v>
      </c>
      <c r="C449">
        <f>C448 +'Valeur de base'!$D$8</f>
        <v>26840</v>
      </c>
      <c r="D449" s="4">
        <f>'Propriétés des ennemis'!D448+'Valeur de base'!$E$8</f>
        <v>1790</v>
      </c>
      <c r="E449" s="47">
        <f t="shared" si="26"/>
        <v>268400</v>
      </c>
      <c r="F449" s="47">
        <f t="shared" si="27"/>
        <v>17900</v>
      </c>
    </row>
    <row r="450" spans="1:6">
      <c r="A450" s="6">
        <f t="shared" si="28"/>
        <v>449</v>
      </c>
      <c r="B450" s="38">
        <f t="shared" si="29"/>
        <v>10</v>
      </c>
      <c r="C450">
        <f>C449 +'Valeur de base'!$D$8</f>
        <v>26900</v>
      </c>
      <c r="D450" s="4">
        <f>'Propriétés des ennemis'!D449+'Valeur de base'!$E$8</f>
        <v>1794</v>
      </c>
      <c r="E450" s="47">
        <f t="shared" si="26"/>
        <v>269000</v>
      </c>
      <c r="F450" s="47">
        <f t="shared" si="27"/>
        <v>17940</v>
      </c>
    </row>
    <row r="451" spans="1:6">
      <c r="A451" s="6">
        <f t="shared" si="28"/>
        <v>450</v>
      </c>
      <c r="B451" s="38">
        <f t="shared" si="29"/>
        <v>10</v>
      </c>
      <c r="C451">
        <f>C450 +'Valeur de base'!$D$8</f>
        <v>26960</v>
      </c>
      <c r="D451" s="4">
        <f>'Propriétés des ennemis'!D450+'Valeur de base'!$E$8</f>
        <v>1798</v>
      </c>
      <c r="E451" s="47">
        <f t="shared" ref="E451:E500" si="30">C451*B451</f>
        <v>269600</v>
      </c>
      <c r="F451" s="47">
        <f t="shared" ref="F451:F500" si="31">D451*B451</f>
        <v>17980</v>
      </c>
    </row>
    <row r="452" spans="1:6">
      <c r="A452" s="6">
        <f t="shared" ref="A452:A500" si="32">A451+1</f>
        <v>451</v>
      </c>
      <c r="B452" s="38">
        <f t="shared" si="29"/>
        <v>10</v>
      </c>
      <c r="C452">
        <f>C451 +'Valeur de base'!$D$8</f>
        <v>27020</v>
      </c>
      <c r="D452" s="4">
        <f>'Propriétés des ennemis'!D451+'Valeur de base'!$E$8</f>
        <v>1802</v>
      </c>
      <c r="E452" s="47">
        <f t="shared" si="30"/>
        <v>270200</v>
      </c>
      <c r="F452" s="47">
        <f t="shared" si="31"/>
        <v>18020</v>
      </c>
    </row>
    <row r="453" spans="1:6">
      <c r="A453" s="6">
        <f t="shared" si="32"/>
        <v>452</v>
      </c>
      <c r="B453" s="38">
        <f t="shared" si="29"/>
        <v>10</v>
      </c>
      <c r="C453">
        <f>C452 +'Valeur de base'!$D$8</f>
        <v>27080</v>
      </c>
      <c r="D453" s="4">
        <f>'Propriétés des ennemis'!D452+'Valeur de base'!$E$8</f>
        <v>1806</v>
      </c>
      <c r="E453" s="47">
        <f t="shared" si="30"/>
        <v>270800</v>
      </c>
      <c r="F453" s="47">
        <f t="shared" si="31"/>
        <v>18060</v>
      </c>
    </row>
    <row r="454" spans="1:6">
      <c r="A454" s="6">
        <f t="shared" si="32"/>
        <v>453</v>
      </c>
      <c r="B454" s="38">
        <f t="shared" si="29"/>
        <v>10</v>
      </c>
      <c r="C454">
        <f>C453 +'Valeur de base'!$D$8</f>
        <v>27140</v>
      </c>
      <c r="D454" s="4">
        <f>'Propriétés des ennemis'!D453+'Valeur de base'!$E$8</f>
        <v>1810</v>
      </c>
      <c r="E454" s="47">
        <f t="shared" si="30"/>
        <v>271400</v>
      </c>
      <c r="F454" s="47">
        <f t="shared" si="31"/>
        <v>18100</v>
      </c>
    </row>
    <row r="455" spans="1:6">
      <c r="A455" s="6">
        <f t="shared" si="32"/>
        <v>454</v>
      </c>
      <c r="B455" s="38">
        <f t="shared" si="29"/>
        <v>10</v>
      </c>
      <c r="C455">
        <f>C454 +'Valeur de base'!$D$8</f>
        <v>27200</v>
      </c>
      <c r="D455" s="4">
        <f>'Propriétés des ennemis'!D454+'Valeur de base'!$E$8</f>
        <v>1814</v>
      </c>
      <c r="E455" s="47">
        <f t="shared" si="30"/>
        <v>272000</v>
      </c>
      <c r="F455" s="47">
        <f t="shared" si="31"/>
        <v>18140</v>
      </c>
    </row>
    <row r="456" spans="1:6">
      <c r="A456" s="6">
        <f t="shared" si="32"/>
        <v>455</v>
      </c>
      <c r="B456" s="38">
        <f t="shared" si="29"/>
        <v>10</v>
      </c>
      <c r="C456">
        <f>C455 +'Valeur de base'!$D$8</f>
        <v>27260</v>
      </c>
      <c r="D456" s="4">
        <f>'Propriétés des ennemis'!D455+'Valeur de base'!$E$8</f>
        <v>1818</v>
      </c>
      <c r="E456" s="47">
        <f t="shared" si="30"/>
        <v>272600</v>
      </c>
      <c r="F456" s="47">
        <f t="shared" si="31"/>
        <v>18180</v>
      </c>
    </row>
    <row r="457" spans="1:6">
      <c r="A457" s="6">
        <f t="shared" si="32"/>
        <v>456</v>
      </c>
      <c r="B457" s="38">
        <f t="shared" si="29"/>
        <v>10</v>
      </c>
      <c r="C457">
        <f>C456 +'Valeur de base'!$D$8</f>
        <v>27320</v>
      </c>
      <c r="D457" s="4">
        <f>'Propriétés des ennemis'!D456+'Valeur de base'!$E$8</f>
        <v>1822</v>
      </c>
      <c r="E457" s="47">
        <f t="shared" si="30"/>
        <v>273200</v>
      </c>
      <c r="F457" s="47">
        <f t="shared" si="31"/>
        <v>18220</v>
      </c>
    </row>
    <row r="458" spans="1:6">
      <c r="A458" s="6">
        <f t="shared" si="32"/>
        <v>457</v>
      </c>
      <c r="B458" s="38">
        <f t="shared" si="29"/>
        <v>10</v>
      </c>
      <c r="C458">
        <f>C457 +'Valeur de base'!$D$8</f>
        <v>27380</v>
      </c>
      <c r="D458" s="4">
        <f>'Propriétés des ennemis'!D457+'Valeur de base'!$E$8</f>
        <v>1826</v>
      </c>
      <c r="E458" s="47">
        <f t="shared" si="30"/>
        <v>273800</v>
      </c>
      <c r="F458" s="47">
        <f t="shared" si="31"/>
        <v>18260</v>
      </c>
    </row>
    <row r="459" spans="1:6">
      <c r="A459" s="6">
        <f t="shared" si="32"/>
        <v>458</v>
      </c>
      <c r="B459" s="38">
        <f t="shared" si="29"/>
        <v>10</v>
      </c>
      <c r="C459">
        <f>C458 +'Valeur de base'!$D$8</f>
        <v>27440</v>
      </c>
      <c r="D459" s="4">
        <f>'Propriétés des ennemis'!D458+'Valeur de base'!$E$8</f>
        <v>1830</v>
      </c>
      <c r="E459" s="47">
        <f t="shared" si="30"/>
        <v>274400</v>
      </c>
      <c r="F459" s="47">
        <f t="shared" si="31"/>
        <v>18300</v>
      </c>
    </row>
    <row r="460" spans="1:6">
      <c r="A460" s="6">
        <f t="shared" si="32"/>
        <v>459</v>
      </c>
      <c r="B460" s="38">
        <f t="shared" si="29"/>
        <v>10</v>
      </c>
      <c r="C460">
        <f>C459 +'Valeur de base'!$D$8</f>
        <v>27500</v>
      </c>
      <c r="D460" s="4">
        <f>'Propriétés des ennemis'!D459+'Valeur de base'!$E$8</f>
        <v>1834</v>
      </c>
      <c r="E460" s="47">
        <f t="shared" si="30"/>
        <v>275000</v>
      </c>
      <c r="F460" s="47">
        <f t="shared" si="31"/>
        <v>18340</v>
      </c>
    </row>
    <row r="461" spans="1:6">
      <c r="A461" s="6">
        <f t="shared" si="32"/>
        <v>460</v>
      </c>
      <c r="B461" s="38">
        <f t="shared" si="29"/>
        <v>10</v>
      </c>
      <c r="C461">
        <f>C460 +'Valeur de base'!$D$8</f>
        <v>27560</v>
      </c>
      <c r="D461" s="4">
        <f>'Propriétés des ennemis'!D460+'Valeur de base'!$E$8</f>
        <v>1838</v>
      </c>
      <c r="E461" s="47">
        <f t="shared" si="30"/>
        <v>275600</v>
      </c>
      <c r="F461" s="47">
        <f t="shared" si="31"/>
        <v>18380</v>
      </c>
    </row>
    <row r="462" spans="1:6">
      <c r="A462" s="6">
        <f t="shared" si="32"/>
        <v>461</v>
      </c>
      <c r="B462" s="38">
        <f t="shared" si="29"/>
        <v>10</v>
      </c>
      <c r="C462">
        <f>C461 +'Valeur de base'!$D$8</f>
        <v>27620</v>
      </c>
      <c r="D462" s="4">
        <f>'Propriétés des ennemis'!D461+'Valeur de base'!$E$8</f>
        <v>1842</v>
      </c>
      <c r="E462" s="47">
        <f t="shared" si="30"/>
        <v>276200</v>
      </c>
      <c r="F462" s="47">
        <f t="shared" si="31"/>
        <v>18420</v>
      </c>
    </row>
    <row r="463" spans="1:6">
      <c r="A463" s="6">
        <f t="shared" si="32"/>
        <v>462</v>
      </c>
      <c r="B463" s="38">
        <f t="shared" si="29"/>
        <v>10</v>
      </c>
      <c r="C463">
        <f>C462 +'Valeur de base'!$D$8</f>
        <v>27680</v>
      </c>
      <c r="D463" s="4">
        <f>'Propriétés des ennemis'!D462+'Valeur de base'!$E$8</f>
        <v>1846</v>
      </c>
      <c r="E463" s="47">
        <f t="shared" si="30"/>
        <v>276800</v>
      </c>
      <c r="F463" s="47">
        <f t="shared" si="31"/>
        <v>18460</v>
      </c>
    </row>
    <row r="464" spans="1:6">
      <c r="A464" s="6">
        <f t="shared" si="32"/>
        <v>463</v>
      </c>
      <c r="B464" s="38">
        <f t="shared" si="29"/>
        <v>10</v>
      </c>
      <c r="C464">
        <f>C463 +'Valeur de base'!$D$8</f>
        <v>27740</v>
      </c>
      <c r="D464" s="4">
        <f>'Propriétés des ennemis'!D463+'Valeur de base'!$E$8</f>
        <v>1850</v>
      </c>
      <c r="E464" s="47">
        <f t="shared" si="30"/>
        <v>277400</v>
      </c>
      <c r="F464" s="47">
        <f t="shared" si="31"/>
        <v>18500</v>
      </c>
    </row>
    <row r="465" spans="1:6">
      <c r="A465" s="6">
        <f t="shared" si="32"/>
        <v>464</v>
      </c>
      <c r="B465" s="38">
        <f t="shared" si="29"/>
        <v>10</v>
      </c>
      <c r="C465">
        <f>C464 +'Valeur de base'!$D$8</f>
        <v>27800</v>
      </c>
      <c r="D465" s="4">
        <f>'Propriétés des ennemis'!D464+'Valeur de base'!$E$8</f>
        <v>1854</v>
      </c>
      <c r="E465" s="47">
        <f t="shared" si="30"/>
        <v>278000</v>
      </c>
      <c r="F465" s="47">
        <f t="shared" si="31"/>
        <v>18540</v>
      </c>
    </row>
    <row r="466" spans="1:6">
      <c r="A466" s="6">
        <f t="shared" si="32"/>
        <v>465</v>
      </c>
      <c r="B466" s="38">
        <f t="shared" si="29"/>
        <v>10</v>
      </c>
      <c r="C466">
        <f>C465 +'Valeur de base'!$D$8</f>
        <v>27860</v>
      </c>
      <c r="D466" s="4">
        <f>'Propriétés des ennemis'!D465+'Valeur de base'!$E$8</f>
        <v>1858</v>
      </c>
      <c r="E466" s="47">
        <f t="shared" si="30"/>
        <v>278600</v>
      </c>
      <c r="F466" s="47">
        <f t="shared" si="31"/>
        <v>18580</v>
      </c>
    </row>
    <row r="467" spans="1:6">
      <c r="A467" s="6">
        <f t="shared" si="32"/>
        <v>466</v>
      </c>
      <c r="B467" s="38">
        <f t="shared" ref="B467:B500" si="33">B466</f>
        <v>10</v>
      </c>
      <c r="C467">
        <f>C466 +'Valeur de base'!$D$8</f>
        <v>27920</v>
      </c>
      <c r="D467" s="4">
        <f>'Propriétés des ennemis'!D466+'Valeur de base'!$E$8</f>
        <v>1862</v>
      </c>
      <c r="E467" s="47">
        <f t="shared" si="30"/>
        <v>279200</v>
      </c>
      <c r="F467" s="47">
        <f t="shared" si="31"/>
        <v>18620</v>
      </c>
    </row>
    <row r="468" spans="1:6">
      <c r="A468" s="6">
        <f t="shared" si="32"/>
        <v>467</v>
      </c>
      <c r="B468" s="38">
        <f t="shared" si="33"/>
        <v>10</v>
      </c>
      <c r="C468">
        <f>C467 +'Valeur de base'!$D$8</f>
        <v>27980</v>
      </c>
      <c r="D468" s="4">
        <f>'Propriétés des ennemis'!D467+'Valeur de base'!$E$8</f>
        <v>1866</v>
      </c>
      <c r="E468" s="47">
        <f t="shared" si="30"/>
        <v>279800</v>
      </c>
      <c r="F468" s="47">
        <f t="shared" si="31"/>
        <v>18660</v>
      </c>
    </row>
    <row r="469" spans="1:6">
      <c r="A469" s="6">
        <f t="shared" si="32"/>
        <v>468</v>
      </c>
      <c r="B469" s="38">
        <f t="shared" si="33"/>
        <v>10</v>
      </c>
      <c r="C469">
        <f>C468 +'Valeur de base'!$D$8</f>
        <v>28040</v>
      </c>
      <c r="D469" s="4">
        <f>'Propriétés des ennemis'!D468+'Valeur de base'!$E$8</f>
        <v>1870</v>
      </c>
      <c r="E469" s="47">
        <f t="shared" si="30"/>
        <v>280400</v>
      </c>
      <c r="F469" s="47">
        <f t="shared" si="31"/>
        <v>18700</v>
      </c>
    </row>
    <row r="470" spans="1:6">
      <c r="A470" s="6">
        <f t="shared" si="32"/>
        <v>469</v>
      </c>
      <c r="B470" s="38">
        <f t="shared" si="33"/>
        <v>10</v>
      </c>
      <c r="C470">
        <f>C469 +'Valeur de base'!$D$8</f>
        <v>28100</v>
      </c>
      <c r="D470" s="4">
        <f>'Propriétés des ennemis'!D469+'Valeur de base'!$E$8</f>
        <v>1874</v>
      </c>
      <c r="E470" s="47">
        <f t="shared" si="30"/>
        <v>281000</v>
      </c>
      <c r="F470" s="47">
        <f t="shared" si="31"/>
        <v>18740</v>
      </c>
    </row>
    <row r="471" spans="1:6">
      <c r="A471" s="6">
        <f t="shared" si="32"/>
        <v>470</v>
      </c>
      <c r="B471" s="38">
        <f t="shared" si="33"/>
        <v>10</v>
      </c>
      <c r="C471">
        <f>C470 +'Valeur de base'!$D$8</f>
        <v>28160</v>
      </c>
      <c r="D471" s="4">
        <f>'Propriétés des ennemis'!D470+'Valeur de base'!$E$8</f>
        <v>1878</v>
      </c>
      <c r="E471" s="47">
        <f t="shared" si="30"/>
        <v>281600</v>
      </c>
      <c r="F471" s="47">
        <f t="shared" si="31"/>
        <v>18780</v>
      </c>
    </row>
    <row r="472" spans="1:6">
      <c r="A472" s="6">
        <f t="shared" si="32"/>
        <v>471</v>
      </c>
      <c r="B472" s="38">
        <f t="shared" si="33"/>
        <v>10</v>
      </c>
      <c r="C472">
        <f>C471 +'Valeur de base'!$D$8</f>
        <v>28220</v>
      </c>
      <c r="D472" s="4">
        <f>'Propriétés des ennemis'!D471+'Valeur de base'!$E$8</f>
        <v>1882</v>
      </c>
      <c r="E472" s="47">
        <f t="shared" si="30"/>
        <v>282200</v>
      </c>
      <c r="F472" s="47">
        <f t="shared" si="31"/>
        <v>18820</v>
      </c>
    </row>
    <row r="473" spans="1:6">
      <c r="A473" s="6">
        <f t="shared" si="32"/>
        <v>472</v>
      </c>
      <c r="B473" s="38">
        <f t="shared" si="33"/>
        <v>10</v>
      </c>
      <c r="C473">
        <f>C472 +'Valeur de base'!$D$8</f>
        <v>28280</v>
      </c>
      <c r="D473" s="4">
        <f>'Propriétés des ennemis'!D472+'Valeur de base'!$E$8</f>
        <v>1886</v>
      </c>
      <c r="E473" s="47">
        <f t="shared" si="30"/>
        <v>282800</v>
      </c>
      <c r="F473" s="47">
        <f t="shared" si="31"/>
        <v>18860</v>
      </c>
    </row>
    <row r="474" spans="1:6">
      <c r="A474" s="6">
        <f t="shared" si="32"/>
        <v>473</v>
      </c>
      <c r="B474" s="38">
        <f t="shared" si="33"/>
        <v>10</v>
      </c>
      <c r="C474">
        <f>C473 +'Valeur de base'!$D$8</f>
        <v>28340</v>
      </c>
      <c r="D474" s="4">
        <f>'Propriétés des ennemis'!D473+'Valeur de base'!$E$8</f>
        <v>1890</v>
      </c>
      <c r="E474" s="47">
        <f t="shared" si="30"/>
        <v>283400</v>
      </c>
      <c r="F474" s="47">
        <f t="shared" si="31"/>
        <v>18900</v>
      </c>
    </row>
    <row r="475" spans="1:6">
      <c r="A475" s="6">
        <f t="shared" si="32"/>
        <v>474</v>
      </c>
      <c r="B475" s="38">
        <f t="shared" si="33"/>
        <v>10</v>
      </c>
      <c r="C475">
        <f>C474 +'Valeur de base'!$D$8</f>
        <v>28400</v>
      </c>
      <c r="D475" s="4">
        <f>'Propriétés des ennemis'!D474+'Valeur de base'!$E$8</f>
        <v>1894</v>
      </c>
      <c r="E475" s="47">
        <f t="shared" si="30"/>
        <v>284000</v>
      </c>
      <c r="F475" s="47">
        <f t="shared" si="31"/>
        <v>18940</v>
      </c>
    </row>
    <row r="476" spans="1:6">
      <c r="A476" s="6">
        <f t="shared" si="32"/>
        <v>475</v>
      </c>
      <c r="B476" s="38">
        <f t="shared" si="33"/>
        <v>10</v>
      </c>
      <c r="C476">
        <f>C475 +'Valeur de base'!$D$8</f>
        <v>28460</v>
      </c>
      <c r="D476" s="4">
        <f>'Propriétés des ennemis'!D475+'Valeur de base'!$E$8</f>
        <v>1898</v>
      </c>
      <c r="E476" s="47">
        <f t="shared" si="30"/>
        <v>284600</v>
      </c>
      <c r="F476" s="47">
        <f t="shared" si="31"/>
        <v>18980</v>
      </c>
    </row>
    <row r="477" spans="1:6">
      <c r="A477" s="6">
        <f t="shared" si="32"/>
        <v>476</v>
      </c>
      <c r="B477" s="38">
        <f t="shared" si="33"/>
        <v>10</v>
      </c>
      <c r="C477">
        <f>C476 +'Valeur de base'!$D$8</f>
        <v>28520</v>
      </c>
      <c r="D477" s="4">
        <f>'Propriétés des ennemis'!D476+'Valeur de base'!$E$8</f>
        <v>1902</v>
      </c>
      <c r="E477" s="47">
        <f t="shared" si="30"/>
        <v>285200</v>
      </c>
      <c r="F477" s="47">
        <f t="shared" si="31"/>
        <v>19020</v>
      </c>
    </row>
    <row r="478" spans="1:6">
      <c r="A478" s="6">
        <f t="shared" si="32"/>
        <v>477</v>
      </c>
      <c r="B478" s="38">
        <f t="shared" si="33"/>
        <v>10</v>
      </c>
      <c r="C478">
        <f>C477 +'Valeur de base'!$D$8</f>
        <v>28580</v>
      </c>
      <c r="D478" s="4">
        <f>'Propriétés des ennemis'!D477+'Valeur de base'!$E$8</f>
        <v>1906</v>
      </c>
      <c r="E478" s="47">
        <f t="shared" si="30"/>
        <v>285800</v>
      </c>
      <c r="F478" s="47">
        <f t="shared" si="31"/>
        <v>19060</v>
      </c>
    </row>
    <row r="479" spans="1:6">
      <c r="A479" s="6">
        <f t="shared" si="32"/>
        <v>478</v>
      </c>
      <c r="B479" s="38">
        <f t="shared" si="33"/>
        <v>10</v>
      </c>
      <c r="C479">
        <f>C478 +'Valeur de base'!$D$8</f>
        <v>28640</v>
      </c>
      <c r="D479" s="4">
        <f>'Propriétés des ennemis'!D478+'Valeur de base'!$E$8</f>
        <v>1910</v>
      </c>
      <c r="E479" s="47">
        <f t="shared" si="30"/>
        <v>286400</v>
      </c>
      <c r="F479" s="47">
        <f t="shared" si="31"/>
        <v>19100</v>
      </c>
    </row>
    <row r="480" spans="1:6">
      <c r="A480" s="6">
        <f t="shared" si="32"/>
        <v>479</v>
      </c>
      <c r="B480" s="38">
        <f t="shared" si="33"/>
        <v>10</v>
      </c>
      <c r="C480">
        <f>C479 +'Valeur de base'!$D$8</f>
        <v>28700</v>
      </c>
      <c r="D480" s="4">
        <f>'Propriétés des ennemis'!D479+'Valeur de base'!$E$8</f>
        <v>1914</v>
      </c>
      <c r="E480" s="47">
        <f t="shared" si="30"/>
        <v>287000</v>
      </c>
      <c r="F480" s="47">
        <f t="shared" si="31"/>
        <v>19140</v>
      </c>
    </row>
    <row r="481" spans="1:6">
      <c r="A481" s="6">
        <f t="shared" si="32"/>
        <v>480</v>
      </c>
      <c r="B481" s="38">
        <f t="shared" si="33"/>
        <v>10</v>
      </c>
      <c r="C481">
        <f>C480 +'Valeur de base'!$D$8</f>
        <v>28760</v>
      </c>
      <c r="D481" s="4">
        <f>'Propriétés des ennemis'!D480+'Valeur de base'!$E$8</f>
        <v>1918</v>
      </c>
      <c r="E481" s="47">
        <f t="shared" si="30"/>
        <v>287600</v>
      </c>
      <c r="F481" s="47">
        <f t="shared" si="31"/>
        <v>19180</v>
      </c>
    </row>
    <row r="482" spans="1:6">
      <c r="A482" s="6">
        <f t="shared" si="32"/>
        <v>481</v>
      </c>
      <c r="B482" s="38">
        <f t="shared" si="33"/>
        <v>10</v>
      </c>
      <c r="C482">
        <f>C481 +'Valeur de base'!$D$8</f>
        <v>28820</v>
      </c>
      <c r="D482" s="4">
        <f>'Propriétés des ennemis'!D481+'Valeur de base'!$E$8</f>
        <v>1922</v>
      </c>
      <c r="E482" s="47">
        <f t="shared" si="30"/>
        <v>288200</v>
      </c>
      <c r="F482" s="47">
        <f t="shared" si="31"/>
        <v>19220</v>
      </c>
    </row>
    <row r="483" spans="1:6">
      <c r="A483" s="6">
        <f t="shared" si="32"/>
        <v>482</v>
      </c>
      <c r="B483" s="38">
        <f t="shared" si="33"/>
        <v>10</v>
      </c>
      <c r="C483">
        <f>C482 +'Valeur de base'!$D$8</f>
        <v>28880</v>
      </c>
      <c r="D483" s="4">
        <f>'Propriétés des ennemis'!D482+'Valeur de base'!$E$8</f>
        <v>1926</v>
      </c>
      <c r="E483" s="47">
        <f t="shared" si="30"/>
        <v>288800</v>
      </c>
      <c r="F483" s="47">
        <f t="shared" si="31"/>
        <v>19260</v>
      </c>
    </row>
    <row r="484" spans="1:6">
      <c r="A484" s="6">
        <f t="shared" si="32"/>
        <v>483</v>
      </c>
      <c r="B484" s="38">
        <f t="shared" si="33"/>
        <v>10</v>
      </c>
      <c r="C484">
        <f>C483 +'Valeur de base'!$D$8</f>
        <v>28940</v>
      </c>
      <c r="D484" s="4">
        <f>'Propriétés des ennemis'!D483+'Valeur de base'!$E$8</f>
        <v>1930</v>
      </c>
      <c r="E484" s="47">
        <f t="shared" si="30"/>
        <v>289400</v>
      </c>
      <c r="F484" s="47">
        <f t="shared" si="31"/>
        <v>19300</v>
      </c>
    </row>
    <row r="485" spans="1:6">
      <c r="A485" s="6">
        <f t="shared" si="32"/>
        <v>484</v>
      </c>
      <c r="B485" s="38">
        <f t="shared" si="33"/>
        <v>10</v>
      </c>
      <c r="C485">
        <f>C484 +'Valeur de base'!$D$8</f>
        <v>29000</v>
      </c>
      <c r="D485" s="4">
        <f>'Propriétés des ennemis'!D484+'Valeur de base'!$E$8</f>
        <v>1934</v>
      </c>
      <c r="E485" s="47">
        <f t="shared" si="30"/>
        <v>290000</v>
      </c>
      <c r="F485" s="47">
        <f t="shared" si="31"/>
        <v>19340</v>
      </c>
    </row>
    <row r="486" spans="1:6">
      <c r="A486" s="6">
        <f t="shared" si="32"/>
        <v>485</v>
      </c>
      <c r="B486" s="38">
        <f t="shared" si="33"/>
        <v>10</v>
      </c>
      <c r="C486">
        <f>C485 +'Valeur de base'!$D$8</f>
        <v>29060</v>
      </c>
      <c r="D486" s="4">
        <f>'Propriétés des ennemis'!D485+'Valeur de base'!$E$8</f>
        <v>1938</v>
      </c>
      <c r="E486" s="47">
        <f t="shared" si="30"/>
        <v>290600</v>
      </c>
      <c r="F486" s="47">
        <f t="shared" si="31"/>
        <v>19380</v>
      </c>
    </row>
    <row r="487" spans="1:6">
      <c r="A487" s="6">
        <f t="shared" si="32"/>
        <v>486</v>
      </c>
      <c r="B487" s="38">
        <f t="shared" si="33"/>
        <v>10</v>
      </c>
      <c r="C487">
        <f>C486 +'Valeur de base'!$D$8</f>
        <v>29120</v>
      </c>
      <c r="D487" s="4">
        <f>'Propriétés des ennemis'!D486+'Valeur de base'!$E$8</f>
        <v>1942</v>
      </c>
      <c r="E487" s="47">
        <f t="shared" si="30"/>
        <v>291200</v>
      </c>
      <c r="F487" s="47">
        <f t="shared" si="31"/>
        <v>19420</v>
      </c>
    </row>
    <row r="488" spans="1:6">
      <c r="A488" s="6">
        <f t="shared" si="32"/>
        <v>487</v>
      </c>
      <c r="B488" s="38">
        <f t="shared" si="33"/>
        <v>10</v>
      </c>
      <c r="C488">
        <f>C487 +'Valeur de base'!$D$8</f>
        <v>29180</v>
      </c>
      <c r="D488" s="4">
        <f>'Propriétés des ennemis'!D487+'Valeur de base'!$E$8</f>
        <v>1946</v>
      </c>
      <c r="E488" s="47">
        <f t="shared" si="30"/>
        <v>291800</v>
      </c>
      <c r="F488" s="47">
        <f t="shared" si="31"/>
        <v>19460</v>
      </c>
    </row>
    <row r="489" spans="1:6">
      <c r="A489" s="6">
        <f t="shared" si="32"/>
        <v>488</v>
      </c>
      <c r="B489" s="38">
        <f t="shared" si="33"/>
        <v>10</v>
      </c>
      <c r="C489">
        <f>C488 +'Valeur de base'!$D$8</f>
        <v>29240</v>
      </c>
      <c r="D489" s="4">
        <f>'Propriétés des ennemis'!D488+'Valeur de base'!$E$8</f>
        <v>1950</v>
      </c>
      <c r="E489" s="47">
        <f t="shared" si="30"/>
        <v>292400</v>
      </c>
      <c r="F489" s="47">
        <f t="shared" si="31"/>
        <v>19500</v>
      </c>
    </row>
    <row r="490" spans="1:6">
      <c r="A490" s="6">
        <f t="shared" si="32"/>
        <v>489</v>
      </c>
      <c r="B490" s="38">
        <f t="shared" si="33"/>
        <v>10</v>
      </c>
      <c r="C490">
        <f>C489 +'Valeur de base'!$D$8</f>
        <v>29300</v>
      </c>
      <c r="D490" s="4">
        <f>'Propriétés des ennemis'!D489+'Valeur de base'!$E$8</f>
        <v>1954</v>
      </c>
      <c r="E490" s="47">
        <f t="shared" si="30"/>
        <v>293000</v>
      </c>
      <c r="F490" s="47">
        <f t="shared" si="31"/>
        <v>19540</v>
      </c>
    </row>
    <row r="491" spans="1:6">
      <c r="A491" s="6">
        <f t="shared" si="32"/>
        <v>490</v>
      </c>
      <c r="B491" s="38">
        <f t="shared" si="33"/>
        <v>10</v>
      </c>
      <c r="C491">
        <f>C490 +'Valeur de base'!$D$8</f>
        <v>29360</v>
      </c>
      <c r="D491" s="4">
        <f>'Propriétés des ennemis'!D490+'Valeur de base'!$E$8</f>
        <v>1958</v>
      </c>
      <c r="E491" s="47">
        <f t="shared" si="30"/>
        <v>293600</v>
      </c>
      <c r="F491" s="47">
        <f t="shared" si="31"/>
        <v>19580</v>
      </c>
    </row>
    <row r="492" spans="1:6">
      <c r="A492" s="6">
        <f t="shared" si="32"/>
        <v>491</v>
      </c>
      <c r="B492" s="38">
        <f t="shared" si="33"/>
        <v>10</v>
      </c>
      <c r="C492">
        <f>C491 +'Valeur de base'!$D$8</f>
        <v>29420</v>
      </c>
      <c r="D492" s="4">
        <f>'Propriétés des ennemis'!D491+'Valeur de base'!$E$8</f>
        <v>1962</v>
      </c>
      <c r="E492" s="47">
        <f t="shared" si="30"/>
        <v>294200</v>
      </c>
      <c r="F492" s="47">
        <f t="shared" si="31"/>
        <v>19620</v>
      </c>
    </row>
    <row r="493" spans="1:6">
      <c r="A493" s="6">
        <f t="shared" si="32"/>
        <v>492</v>
      </c>
      <c r="B493" s="38">
        <f t="shared" si="33"/>
        <v>10</v>
      </c>
      <c r="C493">
        <f>C492 +'Valeur de base'!$D$8</f>
        <v>29480</v>
      </c>
      <c r="D493" s="4">
        <f>'Propriétés des ennemis'!D492+'Valeur de base'!$E$8</f>
        <v>1966</v>
      </c>
      <c r="E493" s="47">
        <f t="shared" si="30"/>
        <v>294800</v>
      </c>
      <c r="F493" s="47">
        <f t="shared" si="31"/>
        <v>19660</v>
      </c>
    </row>
    <row r="494" spans="1:6">
      <c r="A494" s="6">
        <f t="shared" si="32"/>
        <v>493</v>
      </c>
      <c r="B494" s="38">
        <f t="shared" si="33"/>
        <v>10</v>
      </c>
      <c r="C494">
        <f>C493 +'Valeur de base'!$D$8</f>
        <v>29540</v>
      </c>
      <c r="D494" s="4">
        <f>'Propriétés des ennemis'!D493+'Valeur de base'!$E$8</f>
        <v>1970</v>
      </c>
      <c r="E494" s="47">
        <f t="shared" si="30"/>
        <v>295400</v>
      </c>
      <c r="F494" s="47">
        <f t="shared" si="31"/>
        <v>19700</v>
      </c>
    </row>
    <row r="495" spans="1:6">
      <c r="A495" s="6">
        <f t="shared" si="32"/>
        <v>494</v>
      </c>
      <c r="B495" s="38">
        <f t="shared" si="33"/>
        <v>10</v>
      </c>
      <c r="C495">
        <f>C494 +'Valeur de base'!$D$8</f>
        <v>29600</v>
      </c>
      <c r="D495" s="4">
        <f>'Propriétés des ennemis'!D494+'Valeur de base'!$E$8</f>
        <v>1974</v>
      </c>
      <c r="E495" s="47">
        <f t="shared" si="30"/>
        <v>296000</v>
      </c>
      <c r="F495" s="47">
        <f t="shared" si="31"/>
        <v>19740</v>
      </c>
    </row>
    <row r="496" spans="1:6">
      <c r="A496" s="6">
        <f t="shared" si="32"/>
        <v>495</v>
      </c>
      <c r="B496" s="38">
        <f t="shared" si="33"/>
        <v>10</v>
      </c>
      <c r="C496">
        <f>C495 +'Valeur de base'!$D$8</f>
        <v>29660</v>
      </c>
      <c r="D496" s="4">
        <f>'Propriétés des ennemis'!D495+'Valeur de base'!$E$8</f>
        <v>1978</v>
      </c>
      <c r="E496" s="47">
        <f t="shared" si="30"/>
        <v>296600</v>
      </c>
      <c r="F496" s="47">
        <f t="shared" si="31"/>
        <v>19780</v>
      </c>
    </row>
    <row r="497" spans="1:6">
      <c r="A497" s="6">
        <f t="shared" si="32"/>
        <v>496</v>
      </c>
      <c r="B497" s="38">
        <f t="shared" si="33"/>
        <v>10</v>
      </c>
      <c r="C497">
        <f>C496 +'Valeur de base'!$D$8</f>
        <v>29720</v>
      </c>
      <c r="D497" s="4">
        <f>'Propriétés des ennemis'!D496+'Valeur de base'!$E$8</f>
        <v>1982</v>
      </c>
      <c r="E497" s="47">
        <f t="shared" si="30"/>
        <v>297200</v>
      </c>
      <c r="F497" s="47">
        <f t="shared" si="31"/>
        <v>19820</v>
      </c>
    </row>
    <row r="498" spans="1:6">
      <c r="A498" s="6">
        <f t="shared" si="32"/>
        <v>497</v>
      </c>
      <c r="B498" s="38">
        <f t="shared" si="33"/>
        <v>10</v>
      </c>
      <c r="C498">
        <f>C497 +'Valeur de base'!$D$8</f>
        <v>29780</v>
      </c>
      <c r="D498" s="4">
        <f>'Propriétés des ennemis'!D497+'Valeur de base'!$E$8</f>
        <v>1986</v>
      </c>
      <c r="E498" s="47">
        <f t="shared" si="30"/>
        <v>297800</v>
      </c>
      <c r="F498" s="47">
        <f t="shared" si="31"/>
        <v>19860</v>
      </c>
    </row>
    <row r="499" spans="1:6">
      <c r="A499" s="6">
        <f t="shared" si="32"/>
        <v>498</v>
      </c>
      <c r="B499" s="38">
        <f t="shared" si="33"/>
        <v>10</v>
      </c>
      <c r="C499">
        <f>C498 +'Valeur de base'!$D$8</f>
        <v>29840</v>
      </c>
      <c r="D499" s="4">
        <f>'Propriétés des ennemis'!D498+'Valeur de base'!$E$8</f>
        <v>1990</v>
      </c>
      <c r="E499" s="47">
        <f t="shared" si="30"/>
        <v>298400</v>
      </c>
      <c r="F499" s="47">
        <f t="shared" si="31"/>
        <v>19900</v>
      </c>
    </row>
    <row r="500" spans="1:6">
      <c r="A500" s="6">
        <f t="shared" si="32"/>
        <v>499</v>
      </c>
      <c r="B500" s="38">
        <f t="shared" si="33"/>
        <v>10</v>
      </c>
      <c r="C500">
        <f>C499 +'Valeur de base'!$D$8</f>
        <v>29900</v>
      </c>
      <c r="D500" s="4">
        <f>'Propriétés des ennemis'!D499+'Valeur de base'!$E$8</f>
        <v>1994</v>
      </c>
      <c r="E500" s="47">
        <f t="shared" si="30"/>
        <v>299000</v>
      </c>
      <c r="F500" s="47">
        <f t="shared" si="31"/>
        <v>19940</v>
      </c>
    </row>
    <row r="501" spans="1:6">
      <c r="A501" s="6">
        <f>A500+1</f>
        <v>500</v>
      </c>
      <c r="B501" s="41">
        <v>1</v>
      </c>
      <c r="C501">
        <f>'Valeur de base'!$B$9</f>
        <v>500000</v>
      </c>
      <c r="E501" s="47">
        <f>C501</f>
        <v>500000</v>
      </c>
      <c r="F501" s="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502"/>
  <sheetViews>
    <sheetView tabSelected="1" topLeftCell="B8" zoomScale="85" zoomScaleNormal="85" workbookViewId="0">
      <selection activeCell="B43" sqref="B43"/>
    </sheetView>
  </sheetViews>
  <sheetFormatPr baseColWidth="10" defaultRowHeight="15"/>
  <cols>
    <col min="1" max="1" width="7.28515625" style="7" customWidth="1"/>
    <col min="2" max="2" width="10.5703125" customWidth="1"/>
    <col min="3" max="3" width="7.140625" style="55" customWidth="1"/>
    <col min="4" max="5" width="12.7109375" style="1" customWidth="1"/>
    <col min="6" max="6" width="8.28515625" style="51" customWidth="1"/>
    <col min="9" max="9" width="7" style="51" customWidth="1"/>
    <col min="12" max="12" width="6.85546875" style="51" customWidth="1"/>
    <col min="15" max="15" width="7.5703125" style="51" customWidth="1"/>
    <col min="18" max="18" width="16.7109375" style="55" customWidth="1"/>
    <col min="19" max="19" width="16.7109375" style="1" customWidth="1"/>
    <col min="20" max="20" width="14.140625" customWidth="1"/>
    <col min="22" max="22" width="11.42578125" style="59"/>
  </cols>
  <sheetData>
    <row r="1" spans="1:22" s="4" customFormat="1">
      <c r="B1" s="4" t="s">
        <v>54</v>
      </c>
      <c r="C1" s="54" t="s">
        <v>51</v>
      </c>
      <c r="D1" s="52"/>
      <c r="E1" s="52"/>
      <c r="F1" s="50" t="s">
        <v>51</v>
      </c>
      <c r="I1" s="50" t="s">
        <v>51</v>
      </c>
      <c r="L1" s="50" t="s">
        <v>51</v>
      </c>
      <c r="O1" s="50" t="s">
        <v>51</v>
      </c>
      <c r="R1" s="54" t="s">
        <v>46</v>
      </c>
      <c r="S1" s="52"/>
      <c r="V1" s="57"/>
    </row>
    <row r="2" spans="1:22" s="4" customFormat="1" ht="45">
      <c r="A2" s="49" t="s">
        <v>33</v>
      </c>
      <c r="B2" s="4" t="s">
        <v>41</v>
      </c>
      <c r="C2" s="54" t="s">
        <v>41</v>
      </c>
      <c r="D2" s="53" t="s">
        <v>52</v>
      </c>
      <c r="E2" s="53" t="s">
        <v>53</v>
      </c>
      <c r="F2" s="50" t="s">
        <v>42</v>
      </c>
      <c r="G2" s="3" t="s">
        <v>52</v>
      </c>
      <c r="H2" s="53" t="s">
        <v>53</v>
      </c>
      <c r="I2" s="50" t="s">
        <v>43</v>
      </c>
      <c r="J2" s="3" t="s">
        <v>52</v>
      </c>
      <c r="K2" s="3" t="s">
        <v>53</v>
      </c>
      <c r="L2" s="50" t="s">
        <v>44</v>
      </c>
      <c r="M2" s="3" t="s">
        <v>52</v>
      </c>
      <c r="N2" s="3" t="s">
        <v>53</v>
      </c>
      <c r="O2" s="50" t="s">
        <v>45</v>
      </c>
      <c r="P2" s="3" t="s">
        <v>52</v>
      </c>
      <c r="Q2" s="3" t="s">
        <v>53</v>
      </c>
      <c r="R2" s="56" t="s">
        <v>47</v>
      </c>
      <c r="S2" s="53" t="s">
        <v>50</v>
      </c>
      <c r="T2" s="3" t="s">
        <v>48</v>
      </c>
      <c r="U2" s="4" t="s">
        <v>49</v>
      </c>
      <c r="V2" s="58" t="s">
        <v>55</v>
      </c>
    </row>
    <row r="3" spans="1:22">
      <c r="A3" s="7">
        <v>1</v>
      </c>
      <c r="B3">
        <v>1</v>
      </c>
      <c r="C3" s="55">
        <v>0</v>
      </c>
      <c r="D3" s="1">
        <f>IF(C3&gt;1,'Valeur de base'!$B$2+(C3*'Valeur de base'!$D$2)-1,'Valeur de base'!$B$2)</f>
        <v>1</v>
      </c>
      <c r="E3" s="1">
        <f>IF(C3&gt;0,C3*'Valeur de base'!$F$2,'Valeur de base'!$F$2)</f>
        <v>5</v>
      </c>
      <c r="F3" s="51">
        <v>0</v>
      </c>
      <c r="G3">
        <f>IF(F3&gt;1,(F3-1)*'Valeur de base'!$D$3+'Valeur de base'!$B$3,'Projection de progression'!F3*'Valeur de base'!$B$3)</f>
        <v>0</v>
      </c>
      <c r="H3" s="1">
        <f>IF(F3&gt;0,F3*'Valeur de base'!$F$3+'Valeur de base'!$C$3,'Valeur de base'!$C$3)</f>
        <v>30</v>
      </c>
      <c r="I3" s="51">
        <v>0</v>
      </c>
      <c r="J3">
        <f>IF(I3&gt;1,(I3-1)*'Valeur de base'!$D$4+'Valeur de base'!$B$4,I3*'Valeur de base'!$B$4)</f>
        <v>0</v>
      </c>
      <c r="K3" s="1">
        <f>IF(I3&gt;0,I3*'Valeur de base'!$F$4+'Valeur de base'!$C$4,'Valeur de base'!$C$4)</f>
        <v>1100</v>
      </c>
      <c r="L3" s="51">
        <v>0</v>
      </c>
      <c r="M3">
        <f>IF(L3&gt;1,(L3-1)*'Valeur de base'!$D$5+'Valeur de base'!$B$5,L3*'Valeur de base'!$B$5)</f>
        <v>0</v>
      </c>
      <c r="N3" s="1">
        <f>IF(L3&gt;0,L3*'Valeur de base'!$F$5+'Valeur de base'!$C$5,'Valeur de base'!$C$5)</f>
        <v>5500</v>
      </c>
      <c r="O3" s="51">
        <v>0</v>
      </c>
      <c r="P3">
        <f>IF(O3&gt;1,(O3-1)*'Valeur de base'!$D$6+'Valeur de base'!$B$6,O3*'Valeur de base'!$B$6)</f>
        <v>0</v>
      </c>
      <c r="Q3" s="1">
        <f>IF(O3&gt;0,O3*'Valeur de base'!$F$6+'Valeur de base'!$C$6,'Valeur de base'!$C$6)</f>
        <v>120000</v>
      </c>
      <c r="R3" s="55">
        <f>IF(B3&gt;0,(D3*'Valeur de base'!$H$2)+'Projection de progression'!G3+'Projection de progression'!J3+'Projection de progression'!M3+'Projection de progression'!P3,'Projection de progression'!G3+'Projection de progression'!J3+'Projection de progression'!M3+'Projection de progression'!P3)</f>
        <v>3</v>
      </c>
      <c r="S3" s="1">
        <f>IF(B3&gt;0,('Valeur de base'!$H$2*'Projection de progression'!D3*60)+((G3/'Valeur de base'!$G$3*60)+(J3/'Valeur de base'!$G$4*60)+(M3/'Valeur de base'!$G$5*60)+(P3/'Valeur de base'!$G$6*60)),(G3/'Valeur de base'!$G$3*60)+(J3/'Valeur de base'!$G$4*60)+(M3/'Valeur de base'!$G$5*60)+(P3/'Valeur de base'!$G$6*60))</f>
        <v>180</v>
      </c>
      <c r="T3">
        <f>'Propriétés des ennemis'!F2</f>
        <v>20</v>
      </c>
      <c r="U3">
        <f>'Propriétés des ennemis'!E2</f>
        <v>200</v>
      </c>
      <c r="V3" s="59">
        <f>U3/S3</f>
        <v>1.1111111111111112</v>
      </c>
    </row>
    <row r="4" spans="1:22">
      <c r="A4" s="7">
        <f>A3+1</f>
        <v>2</v>
      </c>
      <c r="B4">
        <v>1</v>
      </c>
      <c r="C4" s="55">
        <v>0</v>
      </c>
      <c r="D4" s="1">
        <f>IF(C4&gt;1,'Valeur de base'!$B$2+(C4*'Valeur de base'!$D$2)-1,'Valeur de base'!$B$2)</f>
        <v>1</v>
      </c>
      <c r="E4" s="1">
        <f>IF(C4&gt;0,C4*'Valeur de base'!$F$2,'Valeur de base'!$F$2)</f>
        <v>5</v>
      </c>
      <c r="F4" s="51">
        <v>1</v>
      </c>
      <c r="G4">
        <f>IF(F4&gt;1,(F4-1)*'Valeur de base'!$D$3+'Valeur de base'!$B$3,'Projection de progression'!F4*'Valeur de base'!$B$3)</f>
        <v>5</v>
      </c>
      <c r="H4" s="1">
        <f>IF(F4&gt;0,F4*'Valeur de base'!$F$3+'Valeur de base'!$C$3,'Valeur de base'!$C$3)</f>
        <v>40</v>
      </c>
      <c r="I4" s="51">
        <v>0</v>
      </c>
      <c r="J4">
        <f>IF(I4&gt;1,(I4-1)*'Valeur de base'!$D$4+'Valeur de base'!$B$4,I4*'Valeur de base'!$B$4)</f>
        <v>0</v>
      </c>
      <c r="K4" s="1">
        <f>IF(I4&gt;0,I4*'Valeur de base'!$F$4+'Valeur de base'!$C$4,'Valeur de base'!$C$4)</f>
        <v>1100</v>
      </c>
      <c r="L4" s="51">
        <v>0</v>
      </c>
      <c r="M4">
        <f>IF(L4&gt;1,(L4-1)*'Valeur de base'!$D$5+'Valeur de base'!$B$5,L4*'Valeur de base'!$B$5)</f>
        <v>0</v>
      </c>
      <c r="N4" s="1">
        <f>IF(L4&gt;0,L4*'Valeur de base'!$F$5+'Valeur de base'!$C$5,'Valeur de base'!$C$5)</f>
        <v>5500</v>
      </c>
      <c r="O4" s="51">
        <v>0</v>
      </c>
      <c r="P4">
        <f>IF(O4&gt;1,(O4-1)*'Valeur de base'!$D$6+'Valeur de base'!$B$6,O4*'Valeur de base'!$B$6)</f>
        <v>0</v>
      </c>
      <c r="Q4" s="1">
        <f>IF(O4&gt;0,O4*'Valeur de base'!$F$6+'Valeur de base'!$C$6,'Valeur de base'!$C$6)</f>
        <v>120000</v>
      </c>
      <c r="R4" s="55">
        <f>IF(B4&gt;0,(D4*'Valeur de base'!$H$2)+'Projection de progression'!G4+'Projection de progression'!J4+'Projection de progression'!M4+'Projection de progression'!P4,'Projection de progression'!G4+'Projection de progression'!J4+'Projection de progression'!M4+'Projection de progression'!P4)</f>
        <v>8</v>
      </c>
      <c r="S4" s="1">
        <f>IF(B4&gt;0,('Valeur de base'!$H$2*'Projection de progression'!D4*60)+((G4/'Valeur de base'!$G$3*60)+(J4/'Valeur de base'!$G$4*60)+(M4/'Valeur de base'!$G$5*60)+(P4/'Valeur de base'!$G$6*60)),(G4/'Valeur de base'!$G$3*60)+(J4/'Valeur de base'!$G$4*60)+(M4/'Valeur de base'!$G$5*60)+(P4/'Valeur de base'!$G$6*60))</f>
        <v>480</v>
      </c>
      <c r="T4">
        <f>'Propriétés des ennemis'!F3</f>
        <v>60</v>
      </c>
      <c r="U4">
        <f>'Propriétés des ennemis'!E3</f>
        <v>800</v>
      </c>
      <c r="V4" s="59">
        <f>U4/S4</f>
        <v>1.6666666666666667</v>
      </c>
    </row>
    <row r="5" spans="1:22">
      <c r="A5" s="7">
        <f t="shared" ref="A5:A68" si="0">A4+1</f>
        <v>3</v>
      </c>
      <c r="B5">
        <v>0</v>
      </c>
      <c r="C5" s="55">
        <v>0</v>
      </c>
      <c r="D5" s="1">
        <f>IF(C5&gt;1,'Valeur de base'!$B$2+(C5*'Valeur de base'!$D$2)-1,'Valeur de base'!$B$2)</f>
        <v>1</v>
      </c>
      <c r="E5" s="1">
        <f>IF(C5&gt;0,C5*'Valeur de base'!$F$2,'Valeur de base'!$F$2)</f>
        <v>5</v>
      </c>
      <c r="F5" s="51">
        <v>2</v>
      </c>
      <c r="G5">
        <f>IF(F5&gt;1,(F5-1)*'Valeur de base'!$D$3+'Valeur de base'!$B$3,'Projection de progression'!F5*'Valeur de base'!$B$3)</f>
        <v>7</v>
      </c>
      <c r="H5" s="1">
        <f>IF(F5&gt;0,F5*'Valeur de base'!$F$3+'Valeur de base'!$C$3,'Valeur de base'!$C$3)</f>
        <v>50</v>
      </c>
      <c r="I5" s="51">
        <v>0</v>
      </c>
      <c r="J5">
        <f>IF(I5&gt;1,(I5-1)*'Valeur de base'!$D$4+'Valeur de base'!$B$4,I5*'Valeur de base'!$B$4)</f>
        <v>0</v>
      </c>
      <c r="K5" s="1">
        <f>IF(I5&gt;0,I5*'Valeur de base'!$F$4+'Valeur de base'!$C$4,'Valeur de base'!$C$4)</f>
        <v>1100</v>
      </c>
      <c r="L5" s="51">
        <v>0</v>
      </c>
      <c r="M5">
        <f>IF(L5&gt;1,(L5-1)*'Valeur de base'!$D$5+'Valeur de base'!$B$5,L5*'Valeur de base'!$B$5)</f>
        <v>0</v>
      </c>
      <c r="N5" s="1">
        <f>IF(L5&gt;0,L5*'Valeur de base'!$F$5+'Valeur de base'!$C$5,'Valeur de base'!$C$5)</f>
        <v>5500</v>
      </c>
      <c r="O5" s="51">
        <v>0</v>
      </c>
      <c r="P5">
        <f>IF(O5&gt;1,(O5-1)*'Valeur de base'!$D$6+'Valeur de base'!$B$6,O5*'Valeur de base'!$B$6)</f>
        <v>0</v>
      </c>
      <c r="Q5" s="1">
        <f>IF(O5&gt;0,O5*'Valeur de base'!$F$6+'Valeur de base'!$C$6,'Valeur de base'!$C$6)</f>
        <v>120000</v>
      </c>
      <c r="R5" s="55">
        <f>IF(B5&gt;0,(D5*'Valeur de base'!$H$2)+'Projection de progression'!G5+'Projection de progression'!J5+'Projection de progression'!M5+'Projection de progression'!P5,'Projection de progression'!G5+'Projection de progression'!J5+'Projection de progression'!M5+'Projection de progression'!P5)</f>
        <v>7</v>
      </c>
      <c r="S5" s="1">
        <f>IF(B5&gt;0,('Valeur de base'!$H$2*'Projection de progression'!D5*60)+((G5/'Valeur de base'!$G$3*60)+(J5/'Valeur de base'!$G$4*60)+(M5/'Valeur de base'!$G$5*60)+(P5/'Valeur de base'!$G$6*60)),(G5/'Valeur de base'!$G$3*60)+(J5/'Valeur de base'!$G$4*60)+(M5/'Valeur de base'!$G$5*60)+(P5/'Valeur de base'!$G$6*60))</f>
        <v>420</v>
      </c>
      <c r="T5">
        <f>'Propriétés des ennemis'!F4</f>
        <v>100</v>
      </c>
      <c r="U5">
        <f>'Propriétés des ennemis'!E4</f>
        <v>1400</v>
      </c>
      <c r="V5" s="59">
        <f t="shared" ref="V5:V68" si="1">U5/S5</f>
        <v>3.3333333333333335</v>
      </c>
    </row>
    <row r="6" spans="1:22">
      <c r="A6" s="7">
        <f t="shared" si="0"/>
        <v>4</v>
      </c>
      <c r="B6">
        <v>1</v>
      </c>
      <c r="C6" s="55">
        <v>4</v>
      </c>
      <c r="D6" s="1">
        <f>IF(C6&gt;1,'Valeur de base'!$B$2+(C6*'Valeur de base'!$D$2)-1,'Valeur de base'!$B$2)</f>
        <v>4</v>
      </c>
      <c r="E6" s="1">
        <f>IF(C6&gt;0,C6*'Valeur de base'!$F$2,'Valeur de base'!$F$2)</f>
        <v>20</v>
      </c>
      <c r="F6" s="51">
        <v>3</v>
      </c>
      <c r="G6">
        <f>IF(F6&gt;1,(F6-1)*'Valeur de base'!$D$3+'Valeur de base'!$B$3,'Projection de progression'!F6*'Valeur de base'!$B$3)</f>
        <v>9</v>
      </c>
      <c r="H6" s="1">
        <f>IF(F6&gt;0,F6*'Valeur de base'!$F$3+'Valeur de base'!$C$3,'Valeur de base'!$C$3)</f>
        <v>60</v>
      </c>
      <c r="I6" s="51">
        <v>0</v>
      </c>
      <c r="J6">
        <f>IF(I6&gt;1,(I6-1)*'Valeur de base'!$D$4+'Valeur de base'!$B$4,I6*'Valeur de base'!$B$4)</f>
        <v>0</v>
      </c>
      <c r="K6" s="1">
        <f>IF(I6&gt;0,I6*'Valeur de base'!$F$4+'Valeur de base'!$C$4,'Valeur de base'!$C$4)</f>
        <v>1100</v>
      </c>
      <c r="L6" s="51">
        <v>0</v>
      </c>
      <c r="M6">
        <f>IF(L6&gt;1,(L6-1)*'Valeur de base'!$D$5+'Valeur de base'!$B$5,L6*'Valeur de base'!$B$5)</f>
        <v>0</v>
      </c>
      <c r="N6" s="1">
        <f>IF(L6&gt;0,L6*'Valeur de base'!$F$5+'Valeur de base'!$C$5,'Valeur de base'!$C$5)</f>
        <v>5500</v>
      </c>
      <c r="O6" s="51">
        <v>0</v>
      </c>
      <c r="P6">
        <f>IF(O6&gt;1,(O6-1)*'Valeur de base'!$D$6+'Valeur de base'!$B$6,O6*'Valeur de base'!$B$6)</f>
        <v>0</v>
      </c>
      <c r="Q6" s="1">
        <f>IF(O6&gt;0,O6*'Valeur de base'!$F$6+'Valeur de base'!$C$6,'Valeur de base'!$C$6)</f>
        <v>120000</v>
      </c>
      <c r="R6" s="55">
        <f>IF(B6&gt;0,(D6*'Valeur de base'!$H$2)+'Projection de progression'!G6+'Projection de progression'!J6+'Projection de progression'!M6+'Projection de progression'!P6,'Projection de progression'!G6+'Projection de progression'!J6+'Projection de progression'!M6+'Projection de progression'!P6)</f>
        <v>21</v>
      </c>
      <c r="S6" s="1">
        <f>IF(B6&gt;0,('Valeur de base'!$H$2*'Projection de progression'!D6*60)+((G6/'Valeur de base'!$G$3*60)+(J6/'Valeur de base'!$G$4*60)+(M6/'Valeur de base'!$G$5*60)+(P6/'Valeur de base'!$G$6*60)),(G6/'Valeur de base'!$G$3*60)+(J6/'Valeur de base'!$G$4*60)+(M6/'Valeur de base'!$G$5*60)+(P6/'Valeur de base'!$G$6*60))</f>
        <v>1260</v>
      </c>
      <c r="T6">
        <f>'Propriétés des ennemis'!F5</f>
        <v>140</v>
      </c>
      <c r="U6">
        <f>'Propriétés des ennemis'!E5</f>
        <v>2000</v>
      </c>
      <c r="V6" s="59">
        <f t="shared" si="1"/>
        <v>1.5873015873015872</v>
      </c>
    </row>
    <row r="7" spans="1:22">
      <c r="A7" s="7">
        <f t="shared" si="0"/>
        <v>5</v>
      </c>
      <c r="B7">
        <v>0</v>
      </c>
      <c r="C7" s="55">
        <v>4</v>
      </c>
      <c r="D7" s="1">
        <f>IF(C7&gt;1,'Valeur de base'!$B$2+(C7*'Valeur de base'!$D$2)-1,'Valeur de base'!$B$2)</f>
        <v>4</v>
      </c>
      <c r="E7" s="1">
        <f>IF(C7&gt;0,C7*'Valeur de base'!$F$2,'Valeur de base'!$F$2)</f>
        <v>20</v>
      </c>
      <c r="F7" s="51">
        <v>5</v>
      </c>
      <c r="G7">
        <f>IF(F7&gt;1,(F7-1)*'Valeur de base'!$D$3+'Valeur de base'!$B$3,'Projection de progression'!F7*'Valeur de base'!$B$3)</f>
        <v>13</v>
      </c>
      <c r="H7" s="1">
        <f>IF(F7&gt;0,F7*'Valeur de base'!$F$3+'Valeur de base'!$C$3,'Valeur de base'!$C$3)</f>
        <v>80</v>
      </c>
      <c r="I7" s="51">
        <v>0</v>
      </c>
      <c r="J7">
        <f>IF(I7&gt;1,(I7-1)*'Valeur de base'!$D$4+'Valeur de base'!$B$4,I7*'Valeur de base'!$B$4)</f>
        <v>0</v>
      </c>
      <c r="K7" s="1">
        <f>IF(I7&gt;0,I7*'Valeur de base'!$F$4+'Valeur de base'!$C$4,'Valeur de base'!$C$4)</f>
        <v>1100</v>
      </c>
      <c r="L7" s="51">
        <v>0</v>
      </c>
      <c r="M7">
        <f>IF(L7&gt;1,(L7-1)*'Valeur de base'!$D$5+'Valeur de base'!$B$5,L7*'Valeur de base'!$B$5)</f>
        <v>0</v>
      </c>
      <c r="N7" s="1">
        <f>IF(L7&gt;0,L7*'Valeur de base'!$F$5+'Valeur de base'!$C$5,'Valeur de base'!$C$5)</f>
        <v>5500</v>
      </c>
      <c r="O7" s="51">
        <v>0</v>
      </c>
      <c r="P7">
        <f>IF(O7&gt;1,(O7-1)*'Valeur de base'!$D$6+'Valeur de base'!$B$6,O7*'Valeur de base'!$B$6)</f>
        <v>0</v>
      </c>
      <c r="Q7" s="1">
        <f>IF(O7&gt;0,O7*'Valeur de base'!$F$6+'Valeur de base'!$C$6,'Valeur de base'!$C$6)</f>
        <v>120000</v>
      </c>
      <c r="R7" s="55">
        <f>IF(B7&gt;0,(D7*'Valeur de base'!$H$2)+'Projection de progression'!G7+'Projection de progression'!J7+'Projection de progression'!M7+'Projection de progression'!P7,'Projection de progression'!G7+'Projection de progression'!J7+'Projection de progression'!M7+'Projection de progression'!P7)</f>
        <v>13</v>
      </c>
      <c r="S7" s="1">
        <f>IF(B7&gt;0,('Valeur de base'!$H$2*'Projection de progression'!D7*60)+((G7/'Valeur de base'!$G$3*60)+(J7/'Valeur de base'!$G$4*60)+(M7/'Valeur de base'!$G$5*60)+(P7/'Valeur de base'!$G$6*60)),(G7/'Valeur de base'!$G$3*60)+(J7/'Valeur de base'!$G$4*60)+(M7/'Valeur de base'!$G$5*60)+(P7/'Valeur de base'!$G$6*60))</f>
        <v>780</v>
      </c>
      <c r="T7">
        <f>'Propriétés des ennemis'!F6</f>
        <v>180</v>
      </c>
      <c r="U7">
        <f>'Propriétés des ennemis'!E6</f>
        <v>2600</v>
      </c>
      <c r="V7" s="59">
        <f t="shared" si="1"/>
        <v>3.3333333333333335</v>
      </c>
    </row>
    <row r="8" spans="1:22">
      <c r="A8" s="7">
        <f t="shared" si="0"/>
        <v>6</v>
      </c>
      <c r="B8">
        <v>0</v>
      </c>
      <c r="C8" s="55">
        <v>4</v>
      </c>
      <c r="D8" s="1">
        <f>IF(C8&gt;1,'Valeur de base'!$B$2+(C8*'Valeur de base'!$D$2)-1,'Valeur de base'!$B$2)</f>
        <v>4</v>
      </c>
      <c r="E8" s="1">
        <f>IF(C8&gt;0,C8*'Valeur de base'!$F$2,'Valeur de base'!$F$2)</f>
        <v>20</v>
      </c>
      <c r="F8" s="51">
        <v>5</v>
      </c>
      <c r="G8">
        <f>IF(F8&gt;1,(F8-1)*'Valeur de base'!$D$3+'Valeur de base'!$B$3,'Projection de progression'!F8*'Valeur de base'!$B$3)</f>
        <v>13</v>
      </c>
      <c r="H8" s="1">
        <f>IF(F8&gt;0,F8*'Valeur de base'!$F$3+'Valeur de base'!$C$3,'Valeur de base'!$C$3)</f>
        <v>80</v>
      </c>
      <c r="I8" s="51">
        <v>0</v>
      </c>
      <c r="J8">
        <f>IF(I8&gt;1,(I8-1)*'Valeur de base'!$D$4+'Valeur de base'!$B$4,I8*'Valeur de base'!$B$4)</f>
        <v>0</v>
      </c>
      <c r="K8" s="1">
        <f>IF(I8&gt;0,I8*'Valeur de base'!$F$4+'Valeur de base'!$C$4,'Valeur de base'!$C$4)</f>
        <v>1100</v>
      </c>
      <c r="L8" s="51">
        <v>0</v>
      </c>
      <c r="M8">
        <f>IF(L8&gt;1,(L8-1)*'Valeur de base'!$D$5+'Valeur de base'!$B$5,L8*'Valeur de base'!$B$5)</f>
        <v>0</v>
      </c>
      <c r="N8" s="1">
        <f>IF(L8&gt;0,L8*'Valeur de base'!$F$5+'Valeur de base'!$C$5,'Valeur de base'!$C$5)</f>
        <v>5500</v>
      </c>
      <c r="O8" s="51">
        <v>0</v>
      </c>
      <c r="P8">
        <f>IF(O8&gt;1,(O8-1)*'Valeur de base'!$D$6+'Valeur de base'!$B$6,O8*'Valeur de base'!$B$6)</f>
        <v>0</v>
      </c>
      <c r="Q8" s="1">
        <f>IF(O8&gt;0,O8*'Valeur de base'!$F$6+'Valeur de base'!$C$6,'Valeur de base'!$C$6)</f>
        <v>120000</v>
      </c>
      <c r="R8" s="55">
        <f>IF(B8&gt;0,(D8*'Valeur de base'!$H$2)+'Projection de progression'!G8+'Projection de progression'!J8+'Projection de progression'!M8+'Projection de progression'!P8,'Projection de progression'!G8+'Projection de progression'!J8+'Projection de progression'!M8+'Projection de progression'!P8)</f>
        <v>13</v>
      </c>
      <c r="S8" s="1">
        <f>IF(B8&gt;0,('Valeur de base'!$H$2*'Projection de progression'!D8*60)+((G8/'Valeur de base'!$G$3*60)+(J8/'Valeur de base'!$G$4*60)+(M8/'Valeur de base'!$G$5*60)+(P8/'Valeur de base'!$G$6*60)),(G8/'Valeur de base'!$G$3*60)+(J8/'Valeur de base'!$G$4*60)+(M8/'Valeur de base'!$G$5*60)+(P8/'Valeur de base'!$G$6*60))</f>
        <v>780</v>
      </c>
      <c r="T8">
        <f>'Propriétés des ennemis'!F7</f>
        <v>220</v>
      </c>
      <c r="U8">
        <f>'Propriétés des ennemis'!E7</f>
        <v>3200</v>
      </c>
      <c r="V8" s="59">
        <f t="shared" si="1"/>
        <v>4.1025641025641022</v>
      </c>
    </row>
    <row r="9" spans="1:22">
      <c r="A9" s="7">
        <f t="shared" si="0"/>
        <v>7</v>
      </c>
      <c r="B9">
        <v>0</v>
      </c>
      <c r="C9" s="55">
        <v>5</v>
      </c>
      <c r="D9" s="1">
        <f>IF(C9&gt;1,'Valeur de base'!$B$2+(C9*'Valeur de base'!$D$2)-1,'Valeur de base'!$B$2)</f>
        <v>5</v>
      </c>
      <c r="E9" s="1">
        <f>IF(C9&gt;0,C9*'Valeur de base'!$F$2,'Valeur de base'!$F$2)</f>
        <v>25</v>
      </c>
      <c r="F9" s="51">
        <v>9</v>
      </c>
      <c r="G9">
        <f>IF(F9&gt;1,(F9-1)*'Valeur de base'!$D$3+'Valeur de base'!$B$3,'Projection de progression'!F9*'Valeur de base'!$B$3)</f>
        <v>21</v>
      </c>
      <c r="H9" s="1">
        <f>IF(F9&gt;0,F9*'Valeur de base'!$F$3+'Valeur de base'!$C$3,'Valeur de base'!$C$3)</f>
        <v>120</v>
      </c>
      <c r="I9" s="51">
        <v>0</v>
      </c>
      <c r="J9">
        <f>IF(I9&gt;1,(I9-1)*'Valeur de base'!$D$4+'Valeur de base'!$B$4,I9*'Valeur de base'!$B$4)</f>
        <v>0</v>
      </c>
      <c r="K9" s="1">
        <f>IF(I9&gt;0,I9*'Valeur de base'!$F$4+'Valeur de base'!$C$4,'Valeur de base'!$C$4)</f>
        <v>1100</v>
      </c>
      <c r="L9" s="51">
        <v>0</v>
      </c>
      <c r="M9">
        <f>IF(L9&gt;1,(L9-1)*'Valeur de base'!$D$5+'Valeur de base'!$B$5,L9*'Valeur de base'!$B$5)</f>
        <v>0</v>
      </c>
      <c r="N9" s="1">
        <f>IF(L9&gt;0,L9*'Valeur de base'!$F$5+'Valeur de base'!$C$5,'Valeur de base'!$C$5)</f>
        <v>5500</v>
      </c>
      <c r="O9" s="51">
        <v>0</v>
      </c>
      <c r="P9">
        <f>IF(O9&gt;1,(O9-1)*'Valeur de base'!$D$6+'Valeur de base'!$B$6,O9*'Valeur de base'!$B$6)</f>
        <v>0</v>
      </c>
      <c r="Q9" s="1">
        <f>IF(O9&gt;0,O9*'Valeur de base'!$F$6+'Valeur de base'!$C$6,'Valeur de base'!$C$6)</f>
        <v>120000</v>
      </c>
      <c r="R9" s="55">
        <f>IF(B9&gt;0,(D9*'Valeur de base'!$H$2)+'Projection de progression'!G9+'Projection de progression'!J9+'Projection de progression'!M9+'Projection de progression'!P9,'Projection de progression'!G9+'Projection de progression'!J9+'Projection de progression'!M9+'Projection de progression'!P9)</f>
        <v>21</v>
      </c>
      <c r="S9" s="1">
        <f>IF(B9&gt;0,('Valeur de base'!$H$2*'Projection de progression'!D9*60)+((G9/'Valeur de base'!$G$3*60)+(J9/'Valeur de base'!$G$4*60)+(M9/'Valeur de base'!$G$5*60)+(P9/'Valeur de base'!$G$6*60)),(G9/'Valeur de base'!$G$3*60)+(J9/'Valeur de base'!$G$4*60)+(M9/'Valeur de base'!$G$5*60)+(P9/'Valeur de base'!$G$6*60))</f>
        <v>1260</v>
      </c>
      <c r="T9">
        <f>'Propriétés des ennemis'!F8</f>
        <v>260</v>
      </c>
      <c r="U9">
        <f>'Propriétés des ennemis'!E8</f>
        <v>3800</v>
      </c>
      <c r="V9" s="59">
        <f t="shared" si="1"/>
        <v>3.0158730158730158</v>
      </c>
    </row>
    <row r="10" spans="1:22">
      <c r="A10" s="7">
        <f t="shared" si="0"/>
        <v>8</v>
      </c>
      <c r="B10">
        <v>0</v>
      </c>
      <c r="C10" s="55">
        <v>6</v>
      </c>
      <c r="D10" s="1">
        <f>IF(C10&gt;1,'Valeur de base'!$B$2+(C10*'Valeur de base'!$D$2)-1,'Valeur de base'!$B$2)</f>
        <v>6</v>
      </c>
      <c r="E10" s="1">
        <f>IF(C10&gt;0,C10*'Valeur de base'!$F$2,'Valeur de base'!$F$2)</f>
        <v>30</v>
      </c>
      <c r="F10" s="51">
        <v>11</v>
      </c>
      <c r="G10">
        <f>IF(F10&gt;1,(F10-1)*'Valeur de base'!$D$3+'Valeur de base'!$B$3,'Projection de progression'!F10*'Valeur de base'!$B$3)</f>
        <v>25</v>
      </c>
      <c r="H10" s="1">
        <f>IF(F10&gt;0,F10*'Valeur de base'!$F$3+'Valeur de base'!$C$3,'Valeur de base'!$C$3)</f>
        <v>140</v>
      </c>
      <c r="I10" s="51">
        <v>0</v>
      </c>
      <c r="J10">
        <f>IF(I10&gt;1,(I10-1)*'Valeur de base'!$D$4+'Valeur de base'!$B$4,I10*'Valeur de base'!$B$4)</f>
        <v>0</v>
      </c>
      <c r="K10" s="1">
        <f>IF(I10&gt;0,I10*'Valeur de base'!$F$4+'Valeur de base'!$C$4,'Valeur de base'!$C$4)</f>
        <v>1100</v>
      </c>
      <c r="L10" s="51">
        <v>0</v>
      </c>
      <c r="M10">
        <f>IF(L10&gt;1,(L10-1)*'Valeur de base'!$D$5+'Valeur de base'!$B$5,L10*'Valeur de base'!$B$5)</f>
        <v>0</v>
      </c>
      <c r="N10" s="1">
        <f>IF(L10&gt;0,L10*'Valeur de base'!$F$5+'Valeur de base'!$C$5,'Valeur de base'!$C$5)</f>
        <v>5500</v>
      </c>
      <c r="O10" s="51">
        <v>0</v>
      </c>
      <c r="P10">
        <f>IF(O10&gt;1,(O10-1)*'Valeur de base'!$D$6+'Valeur de base'!$B$6,O10*'Valeur de base'!$B$6)</f>
        <v>0</v>
      </c>
      <c r="Q10" s="1">
        <f>IF(O10&gt;0,O10*'Valeur de base'!$F$6+'Valeur de base'!$C$6,'Valeur de base'!$C$6)</f>
        <v>120000</v>
      </c>
      <c r="R10" s="55">
        <f>IF(B10&gt;0,(D10*'Valeur de base'!$H$2)+'Projection de progression'!G10+'Projection de progression'!J10+'Projection de progression'!M10+'Projection de progression'!P10,'Projection de progression'!G10+'Projection de progression'!J10+'Projection de progression'!M10+'Projection de progression'!P10)</f>
        <v>25</v>
      </c>
      <c r="S10" s="1">
        <f>IF(B10&gt;0,('Valeur de base'!$H$2*'Projection de progression'!D10*60)+((G10/'Valeur de base'!$G$3*60)+(J10/'Valeur de base'!$G$4*60)+(M10/'Valeur de base'!$G$5*60)+(P10/'Valeur de base'!$G$6*60)),(G10/'Valeur de base'!$G$3*60)+(J10/'Valeur de base'!$G$4*60)+(M10/'Valeur de base'!$G$5*60)+(P10/'Valeur de base'!$G$6*60))</f>
        <v>1500</v>
      </c>
      <c r="T10">
        <f>'Propriétés des ennemis'!F9</f>
        <v>300</v>
      </c>
      <c r="U10">
        <f>'Propriétés des ennemis'!E9</f>
        <v>4400</v>
      </c>
      <c r="V10" s="59">
        <f t="shared" si="1"/>
        <v>2.9333333333333331</v>
      </c>
    </row>
    <row r="11" spans="1:22">
      <c r="A11" s="7">
        <f t="shared" si="0"/>
        <v>9</v>
      </c>
      <c r="B11">
        <v>0</v>
      </c>
      <c r="C11" s="55">
        <v>6</v>
      </c>
      <c r="D11" s="1">
        <f>IF(C11&gt;1,'Valeur de base'!$B$2+(C11*'Valeur de base'!$D$2)-1,'Valeur de base'!$B$2)</f>
        <v>6</v>
      </c>
      <c r="E11" s="1">
        <f>IF(C11&gt;0,C11*'Valeur de base'!$F$2,'Valeur de base'!$F$2)</f>
        <v>30</v>
      </c>
      <c r="F11" s="51">
        <v>13</v>
      </c>
      <c r="G11">
        <f>IF(F11&gt;1,(F11-1)*'Valeur de base'!$D$3+'Valeur de base'!$B$3,'Projection de progression'!F11*'Valeur de base'!$B$3)</f>
        <v>29</v>
      </c>
      <c r="H11" s="1">
        <f>IF(F11&gt;0,F11*'Valeur de base'!$F$3+'Valeur de base'!$C$3,'Valeur de base'!$C$3)</f>
        <v>160</v>
      </c>
      <c r="I11" s="51">
        <v>0</v>
      </c>
      <c r="J11">
        <f>IF(I11&gt;1,(I11-1)*'Valeur de base'!$D$4+'Valeur de base'!$B$4,I11*'Valeur de base'!$B$4)</f>
        <v>0</v>
      </c>
      <c r="K11" s="1">
        <f>IF(I11&gt;0,I11*'Valeur de base'!$F$4+'Valeur de base'!$C$4,'Valeur de base'!$C$4)</f>
        <v>1100</v>
      </c>
      <c r="L11" s="51">
        <v>0</v>
      </c>
      <c r="M11">
        <f>IF(L11&gt;1,(L11-1)*'Valeur de base'!$D$5+'Valeur de base'!$B$5,L11*'Valeur de base'!$B$5)</f>
        <v>0</v>
      </c>
      <c r="N11" s="1">
        <f>IF(L11&gt;0,L11*'Valeur de base'!$F$5+'Valeur de base'!$C$5,'Valeur de base'!$C$5)</f>
        <v>5500</v>
      </c>
      <c r="O11" s="51">
        <v>0</v>
      </c>
      <c r="P11">
        <f>IF(O11&gt;1,(O11-1)*'Valeur de base'!$D$6+'Valeur de base'!$B$6,O11*'Valeur de base'!$B$6)</f>
        <v>0</v>
      </c>
      <c r="Q11" s="1">
        <f>IF(O11&gt;0,O11*'Valeur de base'!$F$6+'Valeur de base'!$C$6,'Valeur de base'!$C$6)</f>
        <v>120000</v>
      </c>
      <c r="R11" s="55">
        <f>IF(B11&gt;0,(D11*'Valeur de base'!$H$2)+'Projection de progression'!G11+'Projection de progression'!J11+'Projection de progression'!M11+'Projection de progression'!P11,'Projection de progression'!G11+'Projection de progression'!J11+'Projection de progression'!M11+'Projection de progression'!P11)</f>
        <v>29</v>
      </c>
      <c r="S11" s="1">
        <f>IF(B11&gt;0,('Valeur de base'!$H$2*'Projection de progression'!D11*60)+((G11/'Valeur de base'!$G$3*60)+(J11/'Valeur de base'!$G$4*60)+(M11/'Valeur de base'!$G$5*60)+(P11/'Valeur de base'!$G$6*60)),(G11/'Valeur de base'!$G$3*60)+(J11/'Valeur de base'!$G$4*60)+(M11/'Valeur de base'!$G$5*60)+(P11/'Valeur de base'!$G$6*60))</f>
        <v>1740</v>
      </c>
      <c r="T11">
        <f>'Propriétés des ennemis'!F10</f>
        <v>340</v>
      </c>
      <c r="U11">
        <f>'Propriétés des ennemis'!E10</f>
        <v>5000</v>
      </c>
      <c r="V11" s="59">
        <f t="shared" si="1"/>
        <v>2.8735632183908044</v>
      </c>
    </row>
    <row r="12" spans="1:22">
      <c r="A12" s="7">
        <f t="shared" si="0"/>
        <v>10</v>
      </c>
      <c r="B12">
        <v>0</v>
      </c>
      <c r="C12" s="55">
        <v>6</v>
      </c>
      <c r="D12" s="1">
        <f>IF(C12&gt;1,'Valeur de base'!$B$2+(C12*'Valeur de base'!$D$2)-1,'Valeur de base'!$B$2)</f>
        <v>6</v>
      </c>
      <c r="E12" s="1">
        <f>IF(C12&gt;0,C12*'Valeur de base'!$F$2,'Valeur de base'!$F$2)</f>
        <v>30</v>
      </c>
      <c r="F12" s="51">
        <v>15</v>
      </c>
      <c r="G12">
        <f>IF(F12&gt;1,(F12-1)*'Valeur de base'!$D$3+'Valeur de base'!$B$3,'Projection de progression'!F12*'Valeur de base'!$B$3)</f>
        <v>33</v>
      </c>
      <c r="H12" s="1">
        <f>IF(F12&gt;0,F12*'Valeur de base'!$F$3+'Valeur de base'!$C$3,'Valeur de base'!$C$3)</f>
        <v>180</v>
      </c>
      <c r="I12" s="51">
        <v>0</v>
      </c>
      <c r="J12">
        <f>IF(I12&gt;1,(I12-1)*'Valeur de base'!$D$4+'Valeur de base'!$B$4,I12*'Valeur de base'!$B$4)</f>
        <v>0</v>
      </c>
      <c r="K12" s="1">
        <f>IF(I12&gt;0,I12*'Valeur de base'!$F$4+'Valeur de base'!$C$4,'Valeur de base'!$C$4)</f>
        <v>1100</v>
      </c>
      <c r="L12" s="51">
        <v>0</v>
      </c>
      <c r="M12">
        <f>IF(L12&gt;1,(L12-1)*'Valeur de base'!$D$5+'Valeur de base'!$B$5,L12*'Valeur de base'!$B$5)</f>
        <v>0</v>
      </c>
      <c r="N12" s="1">
        <f>IF(L12&gt;0,L12*'Valeur de base'!$F$5+'Valeur de base'!$C$5,'Valeur de base'!$C$5)</f>
        <v>5500</v>
      </c>
      <c r="O12" s="51">
        <v>0</v>
      </c>
      <c r="P12">
        <f>IF(O12&gt;1,(O12-1)*'Valeur de base'!$D$6+'Valeur de base'!$B$6,O12*'Valeur de base'!$B$6)</f>
        <v>0</v>
      </c>
      <c r="Q12" s="1">
        <f>IF(O12&gt;0,O12*'Valeur de base'!$F$6+'Valeur de base'!$C$6,'Valeur de base'!$C$6)</f>
        <v>120000</v>
      </c>
      <c r="R12" s="55">
        <f>IF(B12&gt;0,(D12*'Valeur de base'!$H$2)+'Projection de progression'!G12+'Projection de progression'!J12+'Projection de progression'!M12+'Projection de progression'!P12,'Projection de progression'!G12+'Projection de progression'!J12+'Projection de progression'!M12+'Projection de progression'!P12)</f>
        <v>33</v>
      </c>
      <c r="S12" s="1">
        <f>IF(B12&gt;0,('Valeur de base'!$H$2*'Projection de progression'!D12*60)+((G12/'Valeur de base'!$G$3*60)+(J12/'Valeur de base'!$G$4*60)+(M12/'Valeur de base'!$G$5*60)+(P12/'Valeur de base'!$G$6*60)),(G12/'Valeur de base'!$G$3*60)+(J12/'Valeur de base'!$G$4*60)+(M12/'Valeur de base'!$G$5*60)+(P12/'Valeur de base'!$G$6*60))</f>
        <v>1980</v>
      </c>
      <c r="T12">
        <f>'Propriétés des ennemis'!F11</f>
        <v>380</v>
      </c>
      <c r="U12">
        <f>'Propriétés des ennemis'!E11</f>
        <v>5600</v>
      </c>
      <c r="V12" s="59">
        <f t="shared" si="1"/>
        <v>2.8282828282828283</v>
      </c>
    </row>
    <row r="13" spans="1:22">
      <c r="A13" s="7">
        <f t="shared" si="0"/>
        <v>11</v>
      </c>
      <c r="B13">
        <v>0</v>
      </c>
      <c r="C13" s="55">
        <v>6</v>
      </c>
      <c r="D13" s="1">
        <f>IF(C13&gt;1,'Valeur de base'!$B$2+(C13*'Valeur de base'!$D$2)-1,'Valeur de base'!$B$2)</f>
        <v>6</v>
      </c>
      <c r="E13" s="1">
        <f>IF(C13&gt;0,C13*'Valeur de base'!$F$2,'Valeur de base'!$F$2)</f>
        <v>30</v>
      </c>
      <c r="F13" s="51">
        <v>17</v>
      </c>
      <c r="G13">
        <f>IF(F13&gt;1,(F13-1)*'Valeur de base'!$D$3+'Valeur de base'!$B$3,'Projection de progression'!F13*'Valeur de base'!$B$3)</f>
        <v>37</v>
      </c>
      <c r="H13" s="1">
        <f>IF(F13&gt;0,F13*'Valeur de base'!$F$3+'Valeur de base'!$C$3,'Valeur de base'!$C$3)</f>
        <v>200</v>
      </c>
      <c r="I13" s="51">
        <v>0</v>
      </c>
      <c r="J13">
        <f>IF(I13&gt;1,(I13-1)*'Valeur de base'!$D$4+'Valeur de base'!$B$4,I13*'Valeur de base'!$B$4)</f>
        <v>0</v>
      </c>
      <c r="K13" s="1">
        <f>IF(I13&gt;0,I13*'Valeur de base'!$F$4+'Valeur de base'!$C$4,'Valeur de base'!$C$4)</f>
        <v>1100</v>
      </c>
      <c r="L13" s="51">
        <v>0</v>
      </c>
      <c r="M13">
        <f>IF(L13&gt;1,(L13-1)*'Valeur de base'!$D$5+'Valeur de base'!$B$5,L13*'Valeur de base'!$B$5)</f>
        <v>0</v>
      </c>
      <c r="N13" s="1">
        <f>IF(L13&gt;0,L13*'Valeur de base'!$F$5+'Valeur de base'!$C$5,'Valeur de base'!$C$5)</f>
        <v>5500</v>
      </c>
      <c r="O13" s="51">
        <v>0</v>
      </c>
      <c r="P13">
        <f>IF(O13&gt;1,(O13-1)*'Valeur de base'!$D$6+'Valeur de base'!$B$6,O13*'Valeur de base'!$B$6)</f>
        <v>0</v>
      </c>
      <c r="Q13" s="1">
        <f>IF(O13&gt;0,O13*'Valeur de base'!$F$6+'Valeur de base'!$C$6,'Valeur de base'!$C$6)</f>
        <v>120000</v>
      </c>
      <c r="R13" s="55">
        <f>IF(B13&gt;0,(D13*'Valeur de base'!$H$2)+'Projection de progression'!G13+'Projection de progression'!J13+'Projection de progression'!M13+'Projection de progression'!P13,'Projection de progression'!G13+'Projection de progression'!J13+'Projection de progression'!M13+'Projection de progression'!P13)</f>
        <v>37</v>
      </c>
      <c r="S13" s="1">
        <f>IF(B13&gt;0,('Valeur de base'!$H$2*'Projection de progression'!D13*60)+((G13/'Valeur de base'!$G$3*60)+(J13/'Valeur de base'!$G$4*60)+(M13/'Valeur de base'!$G$5*60)+(P13/'Valeur de base'!$G$6*60)),(G13/'Valeur de base'!$G$3*60)+(J13/'Valeur de base'!$G$4*60)+(M13/'Valeur de base'!$G$5*60)+(P13/'Valeur de base'!$G$6*60))</f>
        <v>2220</v>
      </c>
      <c r="T13">
        <f>'Propriétés des ennemis'!F12</f>
        <v>420</v>
      </c>
      <c r="U13">
        <f>'Propriétés des ennemis'!E12</f>
        <v>6200</v>
      </c>
      <c r="V13" s="59">
        <f t="shared" si="1"/>
        <v>2.7927927927927927</v>
      </c>
    </row>
    <row r="14" spans="1:22">
      <c r="A14" s="7">
        <f t="shared" si="0"/>
        <v>12</v>
      </c>
      <c r="B14">
        <v>0</v>
      </c>
      <c r="C14" s="55">
        <v>6</v>
      </c>
      <c r="D14" s="1">
        <f>IF(C14&gt;1,'Valeur de base'!$B$2+(C14*'Valeur de base'!$D$2)-1,'Valeur de base'!$B$2)</f>
        <v>6</v>
      </c>
      <c r="E14" s="1">
        <f>IF(C14&gt;0,C14*'Valeur de base'!$F$2,'Valeur de base'!$F$2)</f>
        <v>30</v>
      </c>
      <c r="F14" s="51">
        <v>19</v>
      </c>
      <c r="G14">
        <f>IF(F14&gt;1,(F14-1)*'Valeur de base'!$D$3+'Valeur de base'!$B$3,'Projection de progression'!F14*'Valeur de base'!$B$3)</f>
        <v>41</v>
      </c>
      <c r="H14" s="1">
        <f>IF(F14&gt;0,F14*'Valeur de base'!$F$3+'Valeur de base'!$C$3,'Valeur de base'!$C$3)</f>
        <v>220</v>
      </c>
      <c r="I14" s="51">
        <v>0</v>
      </c>
      <c r="J14">
        <f>IF(I14&gt;1,(I14-1)*'Valeur de base'!$D$4+'Valeur de base'!$B$4,I14*'Valeur de base'!$B$4)</f>
        <v>0</v>
      </c>
      <c r="K14" s="1">
        <f>IF(I14&gt;0,I14*'Valeur de base'!$F$4+'Valeur de base'!$C$4,'Valeur de base'!$C$4)</f>
        <v>1100</v>
      </c>
      <c r="L14" s="51">
        <v>0</v>
      </c>
      <c r="M14">
        <f>IF(L14&gt;1,(L14-1)*'Valeur de base'!$D$5+'Valeur de base'!$B$5,L14*'Valeur de base'!$B$5)</f>
        <v>0</v>
      </c>
      <c r="N14" s="1">
        <f>IF(L14&gt;0,L14*'Valeur de base'!$F$5+'Valeur de base'!$C$5,'Valeur de base'!$C$5)</f>
        <v>5500</v>
      </c>
      <c r="O14" s="51">
        <v>0</v>
      </c>
      <c r="P14">
        <f>IF(O14&gt;1,(O14-1)*'Valeur de base'!$D$6+'Valeur de base'!$B$6,O14*'Valeur de base'!$B$6)</f>
        <v>0</v>
      </c>
      <c r="Q14" s="1">
        <f>IF(O14&gt;0,O14*'Valeur de base'!$F$6+'Valeur de base'!$C$6,'Valeur de base'!$C$6)</f>
        <v>120000</v>
      </c>
      <c r="R14" s="55">
        <f>IF(B14&gt;0,(D14*'Valeur de base'!$H$2)+'Projection de progression'!G14+'Projection de progression'!J14+'Projection de progression'!M14+'Projection de progression'!P14,'Projection de progression'!G14+'Projection de progression'!J14+'Projection de progression'!M14+'Projection de progression'!P14)</f>
        <v>41</v>
      </c>
      <c r="S14" s="1">
        <f>IF(B14&gt;0,('Valeur de base'!$H$2*'Projection de progression'!D14*60)+((G14/'Valeur de base'!$G$3*60)+(J14/'Valeur de base'!$G$4*60)+(M14/'Valeur de base'!$G$5*60)+(P14/'Valeur de base'!$G$6*60)),(G14/'Valeur de base'!$G$3*60)+(J14/'Valeur de base'!$G$4*60)+(M14/'Valeur de base'!$G$5*60)+(P14/'Valeur de base'!$G$6*60))</f>
        <v>2460</v>
      </c>
      <c r="T14">
        <f>'Propriétés des ennemis'!F13</f>
        <v>460</v>
      </c>
      <c r="U14">
        <f>'Propriétés des ennemis'!E13</f>
        <v>6800</v>
      </c>
      <c r="V14" s="59">
        <f t="shared" si="1"/>
        <v>2.7642276422764227</v>
      </c>
    </row>
    <row r="15" spans="1:22">
      <c r="A15" s="7">
        <f t="shared" si="0"/>
        <v>13</v>
      </c>
      <c r="B15">
        <v>0</v>
      </c>
      <c r="C15" s="55">
        <v>6</v>
      </c>
      <c r="D15" s="1">
        <f>IF(C15&gt;1,'Valeur de base'!$B$2+(C15*'Valeur de base'!$D$2)-1,'Valeur de base'!$B$2)</f>
        <v>6</v>
      </c>
      <c r="E15" s="1">
        <f>IF(C15&gt;0,C15*'Valeur de base'!$F$2,'Valeur de base'!$F$2)</f>
        <v>30</v>
      </c>
      <c r="F15" s="51">
        <v>21</v>
      </c>
      <c r="G15">
        <f>IF(F15&gt;1,(F15-1)*'Valeur de base'!$D$3+'Valeur de base'!$B$3,'Projection de progression'!F15*'Valeur de base'!$B$3)</f>
        <v>45</v>
      </c>
      <c r="H15" s="1">
        <f>IF(F15&gt;0,F15*'Valeur de base'!$F$3+'Valeur de base'!$C$3,'Valeur de base'!$C$3)</f>
        <v>240</v>
      </c>
      <c r="I15" s="51">
        <v>0</v>
      </c>
      <c r="J15">
        <f>IF(I15&gt;1,(I15-1)*'Valeur de base'!$D$4+'Valeur de base'!$B$4,I15*'Valeur de base'!$B$4)</f>
        <v>0</v>
      </c>
      <c r="K15" s="1">
        <f>IF(I15&gt;0,I15*'Valeur de base'!$F$4+'Valeur de base'!$C$4,'Valeur de base'!$C$4)</f>
        <v>1100</v>
      </c>
      <c r="L15" s="51">
        <v>0</v>
      </c>
      <c r="M15">
        <f>IF(L15&gt;1,(L15-1)*'Valeur de base'!$D$5+'Valeur de base'!$B$5,L15*'Valeur de base'!$B$5)</f>
        <v>0</v>
      </c>
      <c r="N15" s="1">
        <f>IF(L15&gt;0,L15*'Valeur de base'!$F$5+'Valeur de base'!$C$5,'Valeur de base'!$C$5)</f>
        <v>5500</v>
      </c>
      <c r="O15" s="51">
        <v>0</v>
      </c>
      <c r="P15">
        <f>IF(O15&gt;1,(O15-1)*'Valeur de base'!$D$6+'Valeur de base'!$B$6,O15*'Valeur de base'!$B$6)</f>
        <v>0</v>
      </c>
      <c r="Q15" s="1">
        <f>IF(O15&gt;0,O15*'Valeur de base'!$F$6+'Valeur de base'!$C$6,'Valeur de base'!$C$6)</f>
        <v>120000</v>
      </c>
      <c r="R15" s="55">
        <f>IF(B15&gt;0,(D15*'Valeur de base'!$H$2)+'Projection de progression'!G15+'Projection de progression'!J15+'Projection de progression'!M15+'Projection de progression'!P15,'Projection de progression'!G15+'Projection de progression'!J15+'Projection de progression'!M15+'Projection de progression'!P15)</f>
        <v>45</v>
      </c>
      <c r="S15" s="1">
        <f>IF(B15&gt;0,('Valeur de base'!$H$2*'Projection de progression'!D15*60)+((G15/'Valeur de base'!$G$3*60)+(J15/'Valeur de base'!$G$4*60)+(M15/'Valeur de base'!$G$5*60)+(P15/'Valeur de base'!$G$6*60)),(G15/'Valeur de base'!$G$3*60)+(J15/'Valeur de base'!$G$4*60)+(M15/'Valeur de base'!$G$5*60)+(P15/'Valeur de base'!$G$6*60))</f>
        <v>2700</v>
      </c>
      <c r="T15">
        <f>'Propriétés des ennemis'!F14</f>
        <v>500</v>
      </c>
      <c r="U15">
        <f>'Propriétés des ennemis'!E14</f>
        <v>7400</v>
      </c>
      <c r="V15" s="59">
        <f t="shared" si="1"/>
        <v>2.7407407407407409</v>
      </c>
    </row>
    <row r="16" spans="1:22">
      <c r="A16" s="7">
        <f t="shared" si="0"/>
        <v>14</v>
      </c>
      <c r="B16">
        <v>0</v>
      </c>
      <c r="C16" s="55">
        <v>6</v>
      </c>
      <c r="D16" s="1">
        <f>IF(C16&gt;1,'Valeur de base'!$B$2+(C16*'Valeur de base'!$D$2)-1,'Valeur de base'!$B$2)</f>
        <v>6</v>
      </c>
      <c r="E16" s="1">
        <f>IF(C16&gt;0,C16*'Valeur de base'!$F$2,'Valeur de base'!$F$2)</f>
        <v>30</v>
      </c>
      <c r="F16" s="51">
        <v>21</v>
      </c>
      <c r="G16">
        <f>IF(F16&gt;1,(F16-1)*'Valeur de base'!$D$3+'Valeur de base'!$B$3,'Projection de progression'!F16*'Valeur de base'!$B$3)</f>
        <v>45</v>
      </c>
      <c r="H16" s="1">
        <f>IF(F16&gt;0,F16*'Valeur de base'!$F$3+'Valeur de base'!$C$3,'Valeur de base'!$C$3)</f>
        <v>240</v>
      </c>
      <c r="I16" s="51">
        <v>0</v>
      </c>
      <c r="J16">
        <f>IF(I16&gt;1,(I16-1)*'Valeur de base'!$D$4+'Valeur de base'!$B$4,I16*'Valeur de base'!$B$4)</f>
        <v>0</v>
      </c>
      <c r="K16" s="1">
        <f>IF(I16&gt;0,I16*'Valeur de base'!$F$4+'Valeur de base'!$C$4,'Valeur de base'!$C$4)</f>
        <v>1100</v>
      </c>
      <c r="L16" s="51">
        <v>0</v>
      </c>
      <c r="M16">
        <f>IF(L16&gt;1,(L16-1)*'Valeur de base'!$D$5+'Valeur de base'!$B$5,L16*'Valeur de base'!$B$5)</f>
        <v>0</v>
      </c>
      <c r="N16" s="1">
        <f>IF(L16&gt;0,L16*'Valeur de base'!$F$5+'Valeur de base'!$C$5,'Valeur de base'!$C$5)</f>
        <v>5500</v>
      </c>
      <c r="O16" s="51">
        <v>0</v>
      </c>
      <c r="P16">
        <f>IF(O16&gt;1,(O16-1)*'Valeur de base'!$D$6+'Valeur de base'!$B$6,O16*'Valeur de base'!$B$6)</f>
        <v>0</v>
      </c>
      <c r="Q16" s="1">
        <f>IF(O16&gt;0,O16*'Valeur de base'!$F$6+'Valeur de base'!$C$6,'Valeur de base'!$C$6)</f>
        <v>120000</v>
      </c>
      <c r="R16" s="55">
        <f>IF(B16&gt;0,(D16*'Valeur de base'!$H$2)+'Projection de progression'!G16+'Projection de progression'!J16+'Projection de progression'!M16+'Projection de progression'!P16,'Projection de progression'!G16+'Projection de progression'!J16+'Projection de progression'!M16+'Projection de progression'!P16)</f>
        <v>45</v>
      </c>
      <c r="S16" s="1">
        <f>IF(B16&gt;0,('Valeur de base'!$H$2*'Projection de progression'!D16*60)+((G16/'Valeur de base'!$G$3*60)+(J16/'Valeur de base'!$G$4*60)+(M16/'Valeur de base'!$G$5*60)+(P16/'Valeur de base'!$G$6*60)),(G16/'Valeur de base'!$G$3*60)+(J16/'Valeur de base'!$G$4*60)+(M16/'Valeur de base'!$G$5*60)+(P16/'Valeur de base'!$G$6*60))</f>
        <v>2700</v>
      </c>
      <c r="T16">
        <f>'Propriétés des ennemis'!F15</f>
        <v>540</v>
      </c>
      <c r="U16">
        <f>'Propriétés des ennemis'!E15</f>
        <v>8000</v>
      </c>
      <c r="V16" s="59">
        <f t="shared" si="1"/>
        <v>2.9629629629629628</v>
      </c>
    </row>
    <row r="17" spans="1:22">
      <c r="A17" s="7">
        <f t="shared" si="0"/>
        <v>15</v>
      </c>
      <c r="B17">
        <v>0</v>
      </c>
      <c r="C17" s="55">
        <v>6</v>
      </c>
      <c r="D17" s="1">
        <f>IF(C17&gt;1,'Valeur de base'!$B$2+(C17*'Valeur de base'!$D$2)-1,'Valeur de base'!$B$2)</f>
        <v>6</v>
      </c>
      <c r="E17" s="1">
        <f>IF(C17&gt;0,C17*'Valeur de base'!$F$2,'Valeur de base'!$F$2)</f>
        <v>30</v>
      </c>
      <c r="F17" s="51">
        <v>21</v>
      </c>
      <c r="G17">
        <f>IF(F17&gt;1,(F17-1)*'Valeur de base'!$D$3+'Valeur de base'!$B$3,'Projection de progression'!F17*'Valeur de base'!$B$3)</f>
        <v>45</v>
      </c>
      <c r="H17" s="1">
        <f>IF(F17&gt;0,F17*'Valeur de base'!$F$3+'Valeur de base'!$C$3,'Valeur de base'!$C$3)</f>
        <v>240</v>
      </c>
      <c r="I17" s="51">
        <v>0</v>
      </c>
      <c r="J17">
        <f>IF(I17&gt;1,(I17-1)*'Valeur de base'!$D$4+'Valeur de base'!$B$4,I17*'Valeur de base'!$B$4)</f>
        <v>0</v>
      </c>
      <c r="K17" s="1">
        <f>IF(I17&gt;0,I17*'Valeur de base'!$F$4+'Valeur de base'!$C$4,'Valeur de base'!$C$4)</f>
        <v>1100</v>
      </c>
      <c r="L17" s="51">
        <v>0</v>
      </c>
      <c r="M17">
        <f>IF(L17&gt;1,(L17-1)*'Valeur de base'!$D$5+'Valeur de base'!$B$5,L17*'Valeur de base'!$B$5)</f>
        <v>0</v>
      </c>
      <c r="N17" s="1">
        <f>IF(L17&gt;0,L17*'Valeur de base'!$F$5+'Valeur de base'!$C$5,'Valeur de base'!$C$5)</f>
        <v>5500</v>
      </c>
      <c r="O17" s="51">
        <v>0</v>
      </c>
      <c r="P17">
        <f>IF(O17&gt;1,(O17-1)*'Valeur de base'!$D$6+'Valeur de base'!$B$6,O17*'Valeur de base'!$B$6)</f>
        <v>0</v>
      </c>
      <c r="Q17" s="1">
        <f>IF(O17&gt;0,O17*'Valeur de base'!$F$6+'Valeur de base'!$C$6,'Valeur de base'!$C$6)</f>
        <v>120000</v>
      </c>
      <c r="R17" s="55">
        <f>IF(B17&gt;0,(D17*'Valeur de base'!$H$2)+'Projection de progression'!G17+'Projection de progression'!J17+'Projection de progression'!M17+'Projection de progression'!P17,'Projection de progression'!G17+'Projection de progression'!J17+'Projection de progression'!M17+'Projection de progression'!P17)</f>
        <v>45</v>
      </c>
      <c r="S17" s="1">
        <f>IF(B17&gt;0,('Valeur de base'!$H$2*'Projection de progression'!D17*60)+((G17/'Valeur de base'!$G$3*60)+(J17/'Valeur de base'!$G$4*60)+(M17/'Valeur de base'!$G$5*60)+(P17/'Valeur de base'!$G$6*60)),(G17/'Valeur de base'!$G$3*60)+(J17/'Valeur de base'!$G$4*60)+(M17/'Valeur de base'!$G$5*60)+(P17/'Valeur de base'!$G$6*60))</f>
        <v>2700</v>
      </c>
      <c r="T17">
        <f>'Propriétés des ennemis'!F16</f>
        <v>580</v>
      </c>
      <c r="U17">
        <f>'Propriétés des ennemis'!E16</f>
        <v>8600</v>
      </c>
      <c r="V17" s="59">
        <f t="shared" si="1"/>
        <v>3.1851851851851851</v>
      </c>
    </row>
    <row r="18" spans="1:22">
      <c r="A18" s="7">
        <f t="shared" si="0"/>
        <v>16</v>
      </c>
      <c r="B18">
        <v>0</v>
      </c>
      <c r="C18" s="55">
        <v>6</v>
      </c>
      <c r="D18" s="1">
        <f>IF(C18&gt;1,'Valeur de base'!$B$2+(C18*'Valeur de base'!$D$2)-1,'Valeur de base'!$B$2)</f>
        <v>6</v>
      </c>
      <c r="E18" s="1">
        <f>IF(C18&gt;0,C18*'Valeur de base'!$F$2,'Valeur de base'!$F$2)</f>
        <v>30</v>
      </c>
      <c r="F18" s="51">
        <v>23</v>
      </c>
      <c r="G18">
        <f>IF(F18&gt;1,(F18-1)*'Valeur de base'!$D$3+'Valeur de base'!$B$3,'Projection de progression'!F18*'Valeur de base'!$B$3)</f>
        <v>49</v>
      </c>
      <c r="H18" s="1">
        <f>IF(F18&gt;0,F18*'Valeur de base'!$F$3+'Valeur de base'!$C$3,'Valeur de base'!$C$3)</f>
        <v>260</v>
      </c>
      <c r="I18" s="51">
        <v>1</v>
      </c>
      <c r="J18">
        <f>IF(I18&gt;1,(I18-1)*'Valeur de base'!$D$4+'Valeur de base'!$B$4,I18*'Valeur de base'!$B$4)</f>
        <v>22</v>
      </c>
      <c r="K18" s="1">
        <f>IF(I18&gt;0,I18*'Valeur de base'!$F$4+'Valeur de base'!$C$4,'Valeur de base'!$C$4)</f>
        <v>1400</v>
      </c>
      <c r="L18" s="51">
        <v>0</v>
      </c>
      <c r="M18">
        <f>IF(L18&gt;1,(L18-1)*'Valeur de base'!$D$5+'Valeur de base'!$B$5,L18*'Valeur de base'!$B$5)</f>
        <v>0</v>
      </c>
      <c r="N18" s="1">
        <f>IF(L18&gt;0,L18*'Valeur de base'!$F$5+'Valeur de base'!$C$5,'Valeur de base'!$C$5)</f>
        <v>5500</v>
      </c>
      <c r="O18" s="51">
        <v>0</v>
      </c>
      <c r="P18">
        <f>IF(O18&gt;1,(O18-1)*'Valeur de base'!$D$6+'Valeur de base'!$B$6,O18*'Valeur de base'!$B$6)</f>
        <v>0</v>
      </c>
      <c r="Q18" s="1">
        <f>IF(O18&gt;0,O18*'Valeur de base'!$F$6+'Valeur de base'!$C$6,'Valeur de base'!$C$6)</f>
        <v>120000</v>
      </c>
      <c r="R18" s="55">
        <f>IF(B18&gt;0,(D18*'Valeur de base'!$H$2)+'Projection de progression'!G18+'Projection de progression'!J18+'Projection de progression'!M18+'Projection de progression'!P18,'Projection de progression'!G18+'Projection de progression'!J18+'Projection de progression'!M18+'Projection de progression'!P18)</f>
        <v>71</v>
      </c>
      <c r="S18" s="1">
        <f>IF(B18&gt;0,('Valeur de base'!$H$2*'Projection de progression'!D18*60)+((G18/'Valeur de base'!$G$3*60)+(J18/'Valeur de base'!$G$4*60)+(M18/'Valeur de base'!$G$5*60)+(P18/'Valeur de base'!$G$6*60)),(G18/'Valeur de base'!$G$3*60)+(J18/'Valeur de base'!$G$4*60)+(M18/'Valeur de base'!$G$5*60)+(P18/'Valeur de base'!$G$6*60))</f>
        <v>4260</v>
      </c>
      <c r="T18">
        <f>'Propriétés des ennemis'!F17</f>
        <v>620</v>
      </c>
      <c r="U18">
        <f>'Propriétés des ennemis'!E17</f>
        <v>9200</v>
      </c>
      <c r="V18" s="59">
        <f t="shared" si="1"/>
        <v>2.15962441314554</v>
      </c>
    </row>
    <row r="19" spans="1:22">
      <c r="A19" s="7">
        <f t="shared" si="0"/>
        <v>17</v>
      </c>
      <c r="B19">
        <v>0</v>
      </c>
      <c r="C19" s="55">
        <v>6</v>
      </c>
      <c r="D19" s="1">
        <f>IF(C19&gt;1,'Valeur de base'!$B$2+(C19*'Valeur de base'!$D$2)-1,'Valeur de base'!$B$2)</f>
        <v>6</v>
      </c>
      <c r="E19" s="1">
        <f>IF(C19&gt;0,C19*'Valeur de base'!$F$2,'Valeur de base'!$F$2)</f>
        <v>30</v>
      </c>
      <c r="F19" s="51">
        <v>23</v>
      </c>
      <c r="G19">
        <f>IF(F19&gt;1,(F19-1)*'Valeur de base'!$D$3+'Valeur de base'!$B$3,'Projection de progression'!F19*'Valeur de base'!$B$3)</f>
        <v>49</v>
      </c>
      <c r="H19" s="1">
        <f>IF(F19&gt;0,F19*'Valeur de base'!$F$3+'Valeur de base'!$C$3,'Valeur de base'!$C$3)</f>
        <v>260</v>
      </c>
      <c r="I19" s="51">
        <v>1</v>
      </c>
      <c r="J19">
        <f>IF(I19&gt;1,(I19-1)*'Valeur de base'!$D$4+'Valeur de base'!$B$4,I19*'Valeur de base'!$B$4)</f>
        <v>22</v>
      </c>
      <c r="K19" s="1">
        <f>IF(I19&gt;0,I19*'Valeur de base'!$F$4+'Valeur de base'!$C$4,'Valeur de base'!$C$4)</f>
        <v>1400</v>
      </c>
      <c r="L19" s="51">
        <v>0</v>
      </c>
      <c r="M19">
        <f>IF(L19&gt;1,(L19-1)*'Valeur de base'!$D$5+'Valeur de base'!$B$5,L19*'Valeur de base'!$B$5)</f>
        <v>0</v>
      </c>
      <c r="N19" s="1">
        <f>IF(L19&gt;0,L19*'Valeur de base'!$F$5+'Valeur de base'!$C$5,'Valeur de base'!$C$5)</f>
        <v>5500</v>
      </c>
      <c r="O19" s="51">
        <v>0</v>
      </c>
      <c r="P19">
        <f>IF(O19&gt;1,(O19-1)*'Valeur de base'!$D$6+'Valeur de base'!$B$6,O19*'Valeur de base'!$B$6)</f>
        <v>0</v>
      </c>
      <c r="Q19" s="1">
        <f>IF(O19&gt;0,O19*'Valeur de base'!$F$6+'Valeur de base'!$C$6,'Valeur de base'!$C$6)</f>
        <v>120000</v>
      </c>
      <c r="R19" s="55">
        <f>IF(B19&gt;0,(D19*'Valeur de base'!$H$2)+'Projection de progression'!G19+'Projection de progression'!J19+'Projection de progression'!M19+'Projection de progression'!P19,'Projection de progression'!G19+'Projection de progression'!J19+'Projection de progression'!M19+'Projection de progression'!P19)</f>
        <v>71</v>
      </c>
      <c r="S19" s="1">
        <f>IF(B19&gt;0,('Valeur de base'!$H$2*'Projection de progression'!D19*60)+((G19/'Valeur de base'!$G$3*60)+(J19/'Valeur de base'!$G$4*60)+(M19/'Valeur de base'!$G$5*60)+(P19/'Valeur de base'!$G$6*60)),(G19/'Valeur de base'!$G$3*60)+(J19/'Valeur de base'!$G$4*60)+(M19/'Valeur de base'!$G$5*60)+(P19/'Valeur de base'!$G$6*60))</f>
        <v>4260</v>
      </c>
      <c r="T19">
        <f>'Propriétés des ennemis'!F18</f>
        <v>660</v>
      </c>
      <c r="U19">
        <f>'Propriétés des ennemis'!E18</f>
        <v>9800</v>
      </c>
      <c r="V19" s="59">
        <f t="shared" si="1"/>
        <v>2.300469483568075</v>
      </c>
    </row>
    <row r="20" spans="1:22">
      <c r="A20" s="7">
        <f t="shared" si="0"/>
        <v>18</v>
      </c>
      <c r="B20">
        <v>0</v>
      </c>
      <c r="C20" s="55">
        <v>6</v>
      </c>
      <c r="D20" s="1">
        <f>IF(C20&gt;1,'Valeur de base'!$B$2+(C20*'Valeur de base'!$D$2)-1,'Valeur de base'!$B$2)</f>
        <v>6</v>
      </c>
      <c r="E20" s="1">
        <f>IF(C20&gt;0,C20*'Valeur de base'!$F$2,'Valeur de base'!$F$2)</f>
        <v>30</v>
      </c>
      <c r="F20" s="51">
        <v>23</v>
      </c>
      <c r="G20">
        <f>IF(F20&gt;1,(F20-1)*'Valeur de base'!$D$3+'Valeur de base'!$B$3,'Projection de progression'!F20*'Valeur de base'!$B$3)</f>
        <v>49</v>
      </c>
      <c r="H20" s="1">
        <f>IF(F20&gt;0,F20*'Valeur de base'!$F$3+'Valeur de base'!$C$3,'Valeur de base'!$C$3)</f>
        <v>260</v>
      </c>
      <c r="I20" s="51">
        <v>1</v>
      </c>
      <c r="J20">
        <f>IF(I20&gt;1,(I20-1)*'Valeur de base'!$D$4+'Valeur de base'!$B$4,I20*'Valeur de base'!$B$4)</f>
        <v>22</v>
      </c>
      <c r="K20" s="1">
        <f>IF(I20&gt;0,I20*'Valeur de base'!$F$4+'Valeur de base'!$C$4,'Valeur de base'!$C$4)</f>
        <v>1400</v>
      </c>
      <c r="L20" s="51">
        <v>0</v>
      </c>
      <c r="M20">
        <f>IF(L20&gt;1,(L20-1)*'Valeur de base'!$D$5+'Valeur de base'!$B$5,L20*'Valeur de base'!$B$5)</f>
        <v>0</v>
      </c>
      <c r="N20" s="1">
        <f>IF(L20&gt;0,L20*'Valeur de base'!$F$5+'Valeur de base'!$C$5,'Valeur de base'!$C$5)</f>
        <v>5500</v>
      </c>
      <c r="O20" s="51">
        <v>0</v>
      </c>
      <c r="P20">
        <f>IF(O20&gt;1,(O20-1)*'Valeur de base'!$D$6+'Valeur de base'!$B$6,O20*'Valeur de base'!$B$6)</f>
        <v>0</v>
      </c>
      <c r="Q20" s="1">
        <f>IF(O20&gt;0,O20*'Valeur de base'!$F$6+'Valeur de base'!$C$6,'Valeur de base'!$C$6)</f>
        <v>120000</v>
      </c>
      <c r="R20" s="55">
        <f>IF(B20&gt;0,(D20*'Valeur de base'!$H$2)+'Projection de progression'!G20+'Projection de progression'!J20+'Projection de progression'!M20+'Projection de progression'!P20,'Projection de progression'!G20+'Projection de progression'!J20+'Projection de progression'!M20+'Projection de progression'!P20)</f>
        <v>71</v>
      </c>
      <c r="S20" s="1">
        <f>IF(B20&gt;0,('Valeur de base'!$H$2*'Projection de progression'!D20*60)+((G20/'Valeur de base'!$G$3*60)+(J20/'Valeur de base'!$G$4*60)+(M20/'Valeur de base'!$G$5*60)+(P20/'Valeur de base'!$G$6*60)),(G20/'Valeur de base'!$G$3*60)+(J20/'Valeur de base'!$G$4*60)+(M20/'Valeur de base'!$G$5*60)+(P20/'Valeur de base'!$G$6*60))</f>
        <v>4260</v>
      </c>
      <c r="T20">
        <f>'Propriétés des ennemis'!F19</f>
        <v>700</v>
      </c>
      <c r="U20">
        <f>'Propriétés des ennemis'!E19</f>
        <v>10400</v>
      </c>
      <c r="V20" s="59">
        <f t="shared" si="1"/>
        <v>2.4413145539906105</v>
      </c>
    </row>
    <row r="21" spans="1:22">
      <c r="A21" s="7">
        <f t="shared" si="0"/>
        <v>19</v>
      </c>
      <c r="B21">
        <v>0</v>
      </c>
      <c r="C21" s="55">
        <v>6</v>
      </c>
      <c r="D21" s="1">
        <f>IF(C21&gt;1,'Valeur de base'!$B$2+(C21*'Valeur de base'!$D$2)-1,'Valeur de base'!$B$2)</f>
        <v>6</v>
      </c>
      <c r="E21" s="1">
        <f>IF(C21&gt;0,C21*'Valeur de base'!$F$2,'Valeur de base'!$F$2)</f>
        <v>30</v>
      </c>
      <c r="F21" s="51">
        <v>23</v>
      </c>
      <c r="G21">
        <f>IF(F21&gt;1,(F21-1)*'Valeur de base'!$D$3+'Valeur de base'!$B$3,'Projection de progression'!F21*'Valeur de base'!$B$3)</f>
        <v>49</v>
      </c>
      <c r="H21" s="1">
        <f>IF(F21&gt;0,F21*'Valeur de base'!$F$3+'Valeur de base'!$C$3,'Valeur de base'!$C$3)</f>
        <v>260</v>
      </c>
      <c r="I21" s="51">
        <v>2</v>
      </c>
      <c r="J21">
        <f>IF(I21&gt;1,(I21-1)*'Valeur de base'!$D$4+'Valeur de base'!$B$4,I21*'Valeur de base'!$B$4)</f>
        <v>32</v>
      </c>
      <c r="K21" s="1">
        <f>IF(I21&gt;0,I21*'Valeur de base'!$F$4+'Valeur de base'!$C$4,'Valeur de base'!$C$4)</f>
        <v>1700</v>
      </c>
      <c r="L21" s="51">
        <v>0</v>
      </c>
      <c r="M21">
        <f>IF(L21&gt;1,(L21-1)*'Valeur de base'!$D$5+'Valeur de base'!$B$5,L21*'Valeur de base'!$B$5)</f>
        <v>0</v>
      </c>
      <c r="N21" s="1">
        <f>IF(L21&gt;0,L21*'Valeur de base'!$F$5+'Valeur de base'!$C$5,'Valeur de base'!$C$5)</f>
        <v>5500</v>
      </c>
      <c r="O21" s="51">
        <v>0</v>
      </c>
      <c r="P21">
        <f>IF(O21&gt;1,(O21-1)*'Valeur de base'!$D$6+'Valeur de base'!$B$6,O21*'Valeur de base'!$B$6)</f>
        <v>0</v>
      </c>
      <c r="Q21" s="1">
        <f>IF(O21&gt;0,O21*'Valeur de base'!$F$6+'Valeur de base'!$C$6,'Valeur de base'!$C$6)</f>
        <v>120000</v>
      </c>
      <c r="R21" s="55">
        <f>IF(B21&gt;0,(D21*'Valeur de base'!$H$2)+'Projection de progression'!G21+'Projection de progression'!J21+'Projection de progression'!M21+'Projection de progression'!P21,'Projection de progression'!G21+'Projection de progression'!J21+'Projection de progression'!M21+'Projection de progression'!P21)</f>
        <v>81</v>
      </c>
      <c r="S21" s="1">
        <f>IF(B21&gt;0,('Valeur de base'!$H$2*'Projection de progression'!D21*60)+((G21/'Valeur de base'!$G$3*60)+(J21/'Valeur de base'!$G$4*60)+(M21/'Valeur de base'!$G$5*60)+(P21/'Valeur de base'!$G$6*60)),(G21/'Valeur de base'!$G$3*60)+(J21/'Valeur de base'!$G$4*60)+(M21/'Valeur de base'!$G$5*60)+(P21/'Valeur de base'!$G$6*60))</f>
        <v>4860</v>
      </c>
      <c r="T21">
        <f>'Propriétés des ennemis'!F20</f>
        <v>740</v>
      </c>
      <c r="U21">
        <f>'Propriétés des ennemis'!E20</f>
        <v>11000</v>
      </c>
      <c r="V21" s="59">
        <f t="shared" si="1"/>
        <v>2.263374485596708</v>
      </c>
    </row>
    <row r="22" spans="1:22">
      <c r="A22" s="7">
        <f t="shared" si="0"/>
        <v>20</v>
      </c>
      <c r="B22">
        <v>0</v>
      </c>
      <c r="C22" s="55">
        <v>6</v>
      </c>
      <c r="D22" s="1">
        <f>IF(C22&gt;1,'Valeur de base'!$B$2+(C22*'Valeur de base'!$D$2)-1,'Valeur de base'!$B$2)</f>
        <v>6</v>
      </c>
      <c r="E22" s="1">
        <f>IF(C22&gt;0,C22*'Valeur de base'!$F$2,'Valeur de base'!$F$2)</f>
        <v>30</v>
      </c>
      <c r="F22" s="51">
        <v>23</v>
      </c>
      <c r="G22">
        <f>IF(F22&gt;1,(F22-1)*'Valeur de base'!$D$3+'Valeur de base'!$B$3,'Projection de progression'!F22*'Valeur de base'!$B$3)</f>
        <v>49</v>
      </c>
      <c r="H22" s="1">
        <f>IF(F22&gt;0,F22*'Valeur de base'!$F$3+'Valeur de base'!$C$3,'Valeur de base'!$C$3)</f>
        <v>260</v>
      </c>
      <c r="I22" s="51">
        <v>2</v>
      </c>
      <c r="J22">
        <f>IF(I22&gt;1,(I22-1)*'Valeur de base'!$D$4+'Valeur de base'!$B$4,I22*'Valeur de base'!$B$4)</f>
        <v>32</v>
      </c>
      <c r="K22" s="1">
        <f>IF(I22&gt;0,I22*'Valeur de base'!$F$4+'Valeur de base'!$C$4,'Valeur de base'!$C$4)</f>
        <v>1700</v>
      </c>
      <c r="L22" s="51">
        <v>0</v>
      </c>
      <c r="M22">
        <f>IF(L22&gt;1,(L22-1)*'Valeur de base'!$D$5+'Valeur de base'!$B$5,L22*'Valeur de base'!$B$5)</f>
        <v>0</v>
      </c>
      <c r="N22" s="1">
        <f>IF(L22&gt;0,L22*'Valeur de base'!$F$5+'Valeur de base'!$C$5,'Valeur de base'!$C$5)</f>
        <v>5500</v>
      </c>
      <c r="O22" s="51">
        <v>0</v>
      </c>
      <c r="P22">
        <f>IF(O22&gt;1,(O22-1)*'Valeur de base'!$D$6+'Valeur de base'!$B$6,O22*'Valeur de base'!$B$6)</f>
        <v>0</v>
      </c>
      <c r="Q22" s="1">
        <f>IF(O22&gt;0,O22*'Valeur de base'!$F$6+'Valeur de base'!$C$6,'Valeur de base'!$C$6)</f>
        <v>120000</v>
      </c>
      <c r="R22" s="55">
        <f>IF(B22&gt;0,(D22*'Valeur de base'!$H$2)+'Projection de progression'!G22+'Projection de progression'!J22+'Projection de progression'!M22+'Projection de progression'!P22,'Projection de progression'!G22+'Projection de progression'!J22+'Projection de progression'!M22+'Projection de progression'!P22)</f>
        <v>81</v>
      </c>
      <c r="S22" s="1">
        <f>IF(B22&gt;0,('Valeur de base'!$H$2*'Projection de progression'!D22*60)+((G22/'Valeur de base'!$G$3*60)+(J22/'Valeur de base'!$G$4*60)+(M22/'Valeur de base'!$G$5*60)+(P22/'Valeur de base'!$G$6*60)),(G22/'Valeur de base'!$G$3*60)+(J22/'Valeur de base'!$G$4*60)+(M22/'Valeur de base'!$G$5*60)+(P22/'Valeur de base'!$G$6*60))</f>
        <v>4860</v>
      </c>
      <c r="T22">
        <f>'Propriétés des ennemis'!F21</f>
        <v>780</v>
      </c>
      <c r="U22">
        <f>'Propriétés des ennemis'!E21</f>
        <v>11600</v>
      </c>
      <c r="V22" s="59">
        <f t="shared" si="1"/>
        <v>2.3868312757201644</v>
      </c>
    </row>
    <row r="23" spans="1:22">
      <c r="A23" s="7">
        <f t="shared" si="0"/>
        <v>21</v>
      </c>
      <c r="B23">
        <v>0</v>
      </c>
      <c r="C23" s="55">
        <v>6</v>
      </c>
      <c r="D23" s="1">
        <f>IF(C23&gt;1,'Valeur de base'!$B$2+(C23*'Valeur de base'!$D$2)-1,'Valeur de base'!$B$2)</f>
        <v>6</v>
      </c>
      <c r="E23" s="1">
        <f>IF(C23&gt;0,C23*'Valeur de base'!$F$2,'Valeur de base'!$F$2)</f>
        <v>30</v>
      </c>
      <c r="F23" s="51">
        <v>23</v>
      </c>
      <c r="G23">
        <f>IF(F23&gt;1,(F23-1)*'Valeur de base'!$D$3+'Valeur de base'!$B$3,'Projection de progression'!F23*'Valeur de base'!$B$3)</f>
        <v>49</v>
      </c>
      <c r="H23" s="1">
        <f>IF(F23&gt;0,F23*'Valeur de base'!$F$3+'Valeur de base'!$C$3,'Valeur de base'!$C$3)</f>
        <v>260</v>
      </c>
      <c r="I23" s="51">
        <v>3</v>
      </c>
      <c r="J23">
        <f>IF(I23&gt;1,(I23-1)*'Valeur de base'!$D$4+'Valeur de base'!$B$4,I23*'Valeur de base'!$B$4)</f>
        <v>42</v>
      </c>
      <c r="K23" s="1">
        <f>IF(I23&gt;0,I23*'Valeur de base'!$F$4+'Valeur de base'!$C$4,'Valeur de base'!$C$4)</f>
        <v>2000</v>
      </c>
      <c r="L23" s="51">
        <v>0</v>
      </c>
      <c r="M23">
        <f>IF(L23&gt;1,(L23-1)*'Valeur de base'!$D$5+'Valeur de base'!$B$5,L23*'Valeur de base'!$B$5)</f>
        <v>0</v>
      </c>
      <c r="N23" s="1">
        <f>IF(L23&gt;0,L23*'Valeur de base'!$F$5+'Valeur de base'!$C$5,'Valeur de base'!$C$5)</f>
        <v>5500</v>
      </c>
      <c r="O23" s="51">
        <v>0</v>
      </c>
      <c r="P23">
        <f>IF(O23&gt;1,(O23-1)*'Valeur de base'!$D$6+'Valeur de base'!$B$6,O23*'Valeur de base'!$B$6)</f>
        <v>0</v>
      </c>
      <c r="Q23" s="1">
        <f>IF(O23&gt;0,O23*'Valeur de base'!$F$6+'Valeur de base'!$C$6,'Valeur de base'!$C$6)</f>
        <v>120000</v>
      </c>
      <c r="R23" s="55">
        <f>IF(B23&gt;0,(D23*'Valeur de base'!$H$2)+'Projection de progression'!G23+'Projection de progression'!J23+'Projection de progression'!M23+'Projection de progression'!P23,'Projection de progression'!G23+'Projection de progression'!J23+'Projection de progression'!M23+'Projection de progression'!P23)</f>
        <v>91</v>
      </c>
      <c r="S23" s="1">
        <f>IF(B23&gt;0,('Valeur de base'!$H$2*'Projection de progression'!D23*60)+((G23/'Valeur de base'!$G$3*60)+(J23/'Valeur de base'!$G$4*60)+(M23/'Valeur de base'!$G$5*60)+(P23/'Valeur de base'!$G$6*60)),(G23/'Valeur de base'!$G$3*60)+(J23/'Valeur de base'!$G$4*60)+(M23/'Valeur de base'!$G$5*60)+(P23/'Valeur de base'!$G$6*60))</f>
        <v>5460</v>
      </c>
      <c r="T23">
        <f>'Propriétés des ennemis'!F22</f>
        <v>820</v>
      </c>
      <c r="U23">
        <f>'Propriétés des ennemis'!E22</f>
        <v>12200</v>
      </c>
      <c r="V23" s="59">
        <f t="shared" si="1"/>
        <v>2.2344322344322345</v>
      </c>
    </row>
    <row r="24" spans="1:22">
      <c r="A24" s="7">
        <f t="shared" si="0"/>
        <v>22</v>
      </c>
      <c r="B24">
        <v>0</v>
      </c>
      <c r="C24" s="55">
        <v>6</v>
      </c>
      <c r="D24" s="1">
        <f>IF(C24&gt;1,'Valeur de base'!$B$2+(C24*'Valeur de base'!$D$2)-1,'Valeur de base'!$B$2)</f>
        <v>6</v>
      </c>
      <c r="E24" s="1">
        <f>IF(C24&gt;0,C24*'Valeur de base'!$F$2,'Valeur de base'!$F$2)</f>
        <v>30</v>
      </c>
      <c r="F24" s="51">
        <v>23</v>
      </c>
      <c r="G24">
        <f>IF(F24&gt;1,(F24-1)*'Valeur de base'!$D$3+'Valeur de base'!$B$3,'Projection de progression'!F24*'Valeur de base'!$B$3)</f>
        <v>49</v>
      </c>
      <c r="H24" s="1">
        <f>IF(F24&gt;0,F24*'Valeur de base'!$F$3+'Valeur de base'!$C$3,'Valeur de base'!$C$3)</f>
        <v>260</v>
      </c>
      <c r="I24" s="51">
        <v>3</v>
      </c>
      <c r="J24">
        <f>IF(I24&gt;1,(I24-1)*'Valeur de base'!$D$4+'Valeur de base'!$B$4,I24*'Valeur de base'!$B$4)</f>
        <v>42</v>
      </c>
      <c r="K24" s="1">
        <f>IF(I24&gt;0,I24*'Valeur de base'!$F$4+'Valeur de base'!$C$4,'Valeur de base'!$C$4)</f>
        <v>2000</v>
      </c>
      <c r="L24" s="51">
        <v>0</v>
      </c>
      <c r="M24">
        <f>IF(L24&gt;1,(L24-1)*'Valeur de base'!$D$5+'Valeur de base'!$B$5,L24*'Valeur de base'!$B$5)</f>
        <v>0</v>
      </c>
      <c r="N24" s="1">
        <f>IF(L24&gt;0,L24*'Valeur de base'!$F$5+'Valeur de base'!$C$5,'Valeur de base'!$C$5)</f>
        <v>5500</v>
      </c>
      <c r="O24" s="51">
        <v>0</v>
      </c>
      <c r="P24">
        <f>IF(O24&gt;1,(O24-1)*'Valeur de base'!$D$6+'Valeur de base'!$B$6,O24*'Valeur de base'!$B$6)</f>
        <v>0</v>
      </c>
      <c r="Q24" s="1">
        <f>IF(O24&gt;0,O24*'Valeur de base'!$F$6+'Valeur de base'!$C$6,'Valeur de base'!$C$6)</f>
        <v>120000</v>
      </c>
      <c r="R24" s="55">
        <f>IF(B24&gt;0,(D24*'Valeur de base'!$H$2)+'Projection de progression'!G24+'Projection de progression'!J24+'Projection de progression'!M24+'Projection de progression'!P24,'Projection de progression'!G24+'Projection de progression'!J24+'Projection de progression'!M24+'Projection de progression'!P24)</f>
        <v>91</v>
      </c>
      <c r="S24" s="1">
        <f>IF(B24&gt;0,('Valeur de base'!$H$2*'Projection de progression'!D24*60)+((G24/'Valeur de base'!$G$3*60)+(J24/'Valeur de base'!$G$4*60)+(M24/'Valeur de base'!$G$5*60)+(P24/'Valeur de base'!$G$6*60)),(G24/'Valeur de base'!$G$3*60)+(J24/'Valeur de base'!$G$4*60)+(M24/'Valeur de base'!$G$5*60)+(P24/'Valeur de base'!$G$6*60))</f>
        <v>5460</v>
      </c>
      <c r="T24">
        <f>'Propriétés des ennemis'!F23</f>
        <v>860</v>
      </c>
      <c r="U24">
        <f>'Propriétés des ennemis'!E23</f>
        <v>12800</v>
      </c>
      <c r="V24" s="59">
        <f t="shared" si="1"/>
        <v>2.3443223443223444</v>
      </c>
    </row>
    <row r="25" spans="1:22">
      <c r="A25" s="7">
        <f t="shared" si="0"/>
        <v>23</v>
      </c>
      <c r="B25">
        <v>0</v>
      </c>
      <c r="C25" s="55">
        <v>6</v>
      </c>
      <c r="D25" s="1">
        <f>IF(C25&gt;1,'Valeur de base'!$B$2+(C25*'Valeur de base'!$D$2)-1,'Valeur de base'!$B$2)</f>
        <v>6</v>
      </c>
      <c r="E25" s="1">
        <f>IF(C25&gt;0,C25*'Valeur de base'!$F$2,'Valeur de base'!$F$2)</f>
        <v>30</v>
      </c>
      <c r="F25" s="51">
        <v>23</v>
      </c>
      <c r="G25">
        <f>IF(F25&gt;1,(F25-1)*'Valeur de base'!$D$3+'Valeur de base'!$B$3,'Projection de progression'!F25*'Valeur de base'!$B$3)</f>
        <v>49</v>
      </c>
      <c r="H25" s="1">
        <f>IF(F25&gt;0,F25*'Valeur de base'!$F$3+'Valeur de base'!$C$3,'Valeur de base'!$C$3)</f>
        <v>260</v>
      </c>
      <c r="I25" s="51">
        <v>4</v>
      </c>
      <c r="J25">
        <f>IF(I25&gt;1,(I25-1)*'Valeur de base'!$D$4+'Valeur de base'!$B$4,I25*'Valeur de base'!$B$4)</f>
        <v>52</v>
      </c>
      <c r="K25" s="1">
        <f>IF(I25&gt;0,I25*'Valeur de base'!$F$4+'Valeur de base'!$C$4,'Valeur de base'!$C$4)</f>
        <v>2300</v>
      </c>
      <c r="L25" s="51">
        <v>0</v>
      </c>
      <c r="M25">
        <f>IF(L25&gt;1,(L25-1)*'Valeur de base'!$D$5+'Valeur de base'!$B$5,L25*'Valeur de base'!$B$5)</f>
        <v>0</v>
      </c>
      <c r="N25" s="1">
        <f>IF(L25&gt;0,L25*'Valeur de base'!$F$5+'Valeur de base'!$C$5,'Valeur de base'!$C$5)</f>
        <v>5500</v>
      </c>
      <c r="O25" s="51">
        <v>0</v>
      </c>
      <c r="P25">
        <f>IF(O25&gt;1,(O25-1)*'Valeur de base'!$D$6+'Valeur de base'!$B$6,O25*'Valeur de base'!$B$6)</f>
        <v>0</v>
      </c>
      <c r="Q25" s="1">
        <f>IF(O25&gt;0,O25*'Valeur de base'!$F$6+'Valeur de base'!$C$6,'Valeur de base'!$C$6)</f>
        <v>120000</v>
      </c>
      <c r="R25" s="55">
        <f>IF(B25&gt;0,(D25*'Valeur de base'!$H$2)+'Projection de progression'!G25+'Projection de progression'!J25+'Projection de progression'!M25+'Projection de progression'!P25,'Projection de progression'!G25+'Projection de progression'!J25+'Projection de progression'!M25+'Projection de progression'!P25)</f>
        <v>101</v>
      </c>
      <c r="S25" s="1">
        <f>IF(B25&gt;0,('Valeur de base'!$H$2*'Projection de progression'!D25*60)+((G25/'Valeur de base'!$G$3*60)+(J25/'Valeur de base'!$G$4*60)+(M25/'Valeur de base'!$G$5*60)+(P25/'Valeur de base'!$G$6*60)),(G25/'Valeur de base'!$G$3*60)+(J25/'Valeur de base'!$G$4*60)+(M25/'Valeur de base'!$G$5*60)+(P25/'Valeur de base'!$G$6*60))</f>
        <v>6060</v>
      </c>
      <c r="T25">
        <f>'Propriétés des ennemis'!F24</f>
        <v>900</v>
      </c>
      <c r="U25">
        <f>'Propriétés des ennemis'!E24</f>
        <v>13400</v>
      </c>
      <c r="V25" s="59">
        <f t="shared" si="1"/>
        <v>2.2112211221122111</v>
      </c>
    </row>
    <row r="26" spans="1:22">
      <c r="A26" s="7">
        <f t="shared" si="0"/>
        <v>24</v>
      </c>
      <c r="B26">
        <v>0</v>
      </c>
      <c r="C26" s="55">
        <v>6</v>
      </c>
      <c r="D26" s="1">
        <f>IF(C26&gt;1,'Valeur de base'!$B$2+(C26*'Valeur de base'!$D$2)-1,'Valeur de base'!$B$2)</f>
        <v>6</v>
      </c>
      <c r="E26" s="1">
        <f>IF(C26&gt;0,C26*'Valeur de base'!$F$2,'Valeur de base'!$F$2)</f>
        <v>30</v>
      </c>
      <c r="F26" s="51">
        <v>23</v>
      </c>
      <c r="G26">
        <f>IF(F26&gt;1,(F26-1)*'Valeur de base'!$D$3+'Valeur de base'!$B$3,'Projection de progression'!F26*'Valeur de base'!$B$3)</f>
        <v>49</v>
      </c>
      <c r="H26" s="1">
        <f>IF(F26&gt;0,F26*'Valeur de base'!$F$3+'Valeur de base'!$C$3,'Valeur de base'!$C$3)</f>
        <v>260</v>
      </c>
      <c r="I26" s="51">
        <v>4</v>
      </c>
      <c r="J26">
        <f>IF(I26&gt;1,(I26-1)*'Valeur de base'!$D$4+'Valeur de base'!$B$4,I26*'Valeur de base'!$B$4)</f>
        <v>52</v>
      </c>
      <c r="K26" s="1">
        <f>IF(I26&gt;0,I26*'Valeur de base'!$F$4+'Valeur de base'!$C$4,'Valeur de base'!$C$4)</f>
        <v>2300</v>
      </c>
      <c r="L26" s="51">
        <v>0</v>
      </c>
      <c r="M26">
        <f>IF(L26&gt;1,(L26-1)*'Valeur de base'!$D$5+'Valeur de base'!$B$5,L26*'Valeur de base'!$B$5)</f>
        <v>0</v>
      </c>
      <c r="N26" s="1">
        <f>IF(L26&gt;0,L26*'Valeur de base'!$F$5+'Valeur de base'!$C$5,'Valeur de base'!$C$5)</f>
        <v>5500</v>
      </c>
      <c r="O26" s="51">
        <v>0</v>
      </c>
      <c r="P26">
        <f>IF(O26&gt;1,(O26-1)*'Valeur de base'!$D$6+'Valeur de base'!$B$6,O26*'Valeur de base'!$B$6)</f>
        <v>0</v>
      </c>
      <c r="Q26" s="1">
        <f>IF(O26&gt;0,O26*'Valeur de base'!$F$6+'Valeur de base'!$C$6,'Valeur de base'!$C$6)</f>
        <v>120000</v>
      </c>
      <c r="R26" s="55">
        <f>IF(B26&gt;0,(D26*'Valeur de base'!$H$2)+'Projection de progression'!G26+'Projection de progression'!J26+'Projection de progression'!M26+'Projection de progression'!P26,'Projection de progression'!G26+'Projection de progression'!J26+'Projection de progression'!M26+'Projection de progression'!P26)</f>
        <v>101</v>
      </c>
      <c r="S26" s="1">
        <f>IF(B26&gt;0,('Valeur de base'!$H$2*'Projection de progression'!D26*60)+((G26/'Valeur de base'!$G$3*60)+(J26/'Valeur de base'!$G$4*60)+(M26/'Valeur de base'!$G$5*60)+(P26/'Valeur de base'!$G$6*60)),(G26/'Valeur de base'!$G$3*60)+(J26/'Valeur de base'!$G$4*60)+(M26/'Valeur de base'!$G$5*60)+(P26/'Valeur de base'!$G$6*60))</f>
        <v>6060</v>
      </c>
      <c r="T26">
        <f>'Propriétés des ennemis'!F25</f>
        <v>940</v>
      </c>
      <c r="U26">
        <f>'Propriétés des ennemis'!E25</f>
        <v>14000</v>
      </c>
      <c r="V26" s="59">
        <f t="shared" si="1"/>
        <v>2.3102310231023102</v>
      </c>
    </row>
    <row r="27" spans="1:22">
      <c r="A27" s="7">
        <f t="shared" si="0"/>
        <v>25</v>
      </c>
      <c r="B27">
        <v>0</v>
      </c>
      <c r="C27" s="55">
        <v>6</v>
      </c>
      <c r="D27" s="1">
        <f>IF(C27&gt;1,'Valeur de base'!$B$2+(C27*'Valeur de base'!$D$2)-1,'Valeur de base'!$B$2)</f>
        <v>6</v>
      </c>
      <c r="E27" s="1">
        <f>IF(C27&gt;0,C27*'Valeur de base'!$F$2,'Valeur de base'!$F$2)</f>
        <v>30</v>
      </c>
      <c r="F27" s="51">
        <v>23</v>
      </c>
      <c r="G27">
        <f>IF(F27&gt;1,(F27-1)*'Valeur de base'!$D$3+'Valeur de base'!$B$3,'Projection de progression'!F27*'Valeur de base'!$B$3)</f>
        <v>49</v>
      </c>
      <c r="H27" s="1">
        <f>IF(F27&gt;0,F27*'Valeur de base'!$F$3+'Valeur de base'!$C$3,'Valeur de base'!$C$3)</f>
        <v>260</v>
      </c>
      <c r="I27" s="51">
        <v>4</v>
      </c>
      <c r="J27">
        <f>IF(I27&gt;1,(I27-1)*'Valeur de base'!$D$4+'Valeur de base'!$B$4,I27*'Valeur de base'!$B$4)</f>
        <v>52</v>
      </c>
      <c r="K27" s="1">
        <f>IF(I27&gt;0,I27*'Valeur de base'!$F$4+'Valeur de base'!$C$4,'Valeur de base'!$C$4)</f>
        <v>2300</v>
      </c>
      <c r="L27" s="51">
        <v>0</v>
      </c>
      <c r="M27">
        <f>IF(L27&gt;1,(L27-1)*'Valeur de base'!$D$5+'Valeur de base'!$B$5,L27*'Valeur de base'!$B$5)</f>
        <v>0</v>
      </c>
      <c r="N27" s="1">
        <f>IF(L27&gt;0,L27*'Valeur de base'!$F$5+'Valeur de base'!$C$5,'Valeur de base'!$C$5)</f>
        <v>5500</v>
      </c>
      <c r="O27" s="51">
        <v>0</v>
      </c>
      <c r="P27">
        <f>IF(O27&gt;1,(O27-1)*'Valeur de base'!$D$6+'Valeur de base'!$B$6,O27*'Valeur de base'!$B$6)</f>
        <v>0</v>
      </c>
      <c r="Q27" s="1">
        <f>IF(O27&gt;0,O27*'Valeur de base'!$F$6+'Valeur de base'!$C$6,'Valeur de base'!$C$6)</f>
        <v>120000</v>
      </c>
      <c r="R27" s="55">
        <f>IF(B27&gt;0,(D27*'Valeur de base'!$H$2)+'Projection de progression'!G27+'Projection de progression'!J27+'Projection de progression'!M27+'Projection de progression'!P27,'Projection de progression'!G27+'Projection de progression'!J27+'Projection de progression'!M27+'Projection de progression'!P27)</f>
        <v>101</v>
      </c>
      <c r="S27" s="1">
        <f>IF(B27&gt;0,('Valeur de base'!$H$2*'Projection de progression'!D27*60)+((G27/'Valeur de base'!$G$3*60)+(J27/'Valeur de base'!$G$4*60)+(M27/'Valeur de base'!$G$5*60)+(P27/'Valeur de base'!$G$6*60)),(G27/'Valeur de base'!$G$3*60)+(J27/'Valeur de base'!$G$4*60)+(M27/'Valeur de base'!$G$5*60)+(P27/'Valeur de base'!$G$6*60))</f>
        <v>6060</v>
      </c>
      <c r="T27">
        <f>'Propriétés des ennemis'!F26</f>
        <v>980</v>
      </c>
      <c r="U27">
        <f>'Propriétés des ennemis'!E26</f>
        <v>14600</v>
      </c>
      <c r="V27" s="59">
        <f t="shared" si="1"/>
        <v>2.4092409240924093</v>
      </c>
    </row>
    <row r="28" spans="1:22">
      <c r="A28" s="7">
        <f t="shared" si="0"/>
        <v>26</v>
      </c>
      <c r="B28">
        <v>0</v>
      </c>
      <c r="C28" s="55">
        <v>6</v>
      </c>
      <c r="D28" s="1">
        <f>IF(C28&gt;1,'Valeur de base'!$B$2+(C28*'Valeur de base'!$D$2)-1,'Valeur de base'!$B$2)</f>
        <v>6</v>
      </c>
      <c r="E28" s="1">
        <f>IF(C28&gt;0,C28*'Valeur de base'!$F$2,'Valeur de base'!$F$2)</f>
        <v>30</v>
      </c>
      <c r="F28" s="51">
        <v>25</v>
      </c>
      <c r="G28">
        <f>IF(F28&gt;1,(F28-1)*'Valeur de base'!$D$3+'Valeur de base'!$B$3,'Projection de progression'!F28*'Valeur de base'!$B$3)</f>
        <v>53</v>
      </c>
      <c r="H28" s="1">
        <f>IF(F28&gt;0,F28*'Valeur de base'!$F$3+'Valeur de base'!$C$3,'Valeur de base'!$C$3)</f>
        <v>280</v>
      </c>
      <c r="I28" s="51">
        <v>5</v>
      </c>
      <c r="J28">
        <f>IF(I28&gt;1,(I28-1)*'Valeur de base'!$D$4+'Valeur de base'!$B$4,I28*'Valeur de base'!$B$4)</f>
        <v>62</v>
      </c>
      <c r="K28" s="1">
        <f>IF(I28&gt;0,I28*'Valeur de base'!$F$4+'Valeur de base'!$C$4,'Valeur de base'!$C$4)</f>
        <v>2600</v>
      </c>
      <c r="L28" s="51">
        <v>0</v>
      </c>
      <c r="M28">
        <f>IF(L28&gt;1,(L28-1)*'Valeur de base'!$D$5+'Valeur de base'!$B$5,L28*'Valeur de base'!$B$5)</f>
        <v>0</v>
      </c>
      <c r="N28" s="1">
        <f>IF(L28&gt;0,L28*'Valeur de base'!$F$5+'Valeur de base'!$C$5,'Valeur de base'!$C$5)</f>
        <v>5500</v>
      </c>
      <c r="O28" s="51">
        <v>0</v>
      </c>
      <c r="P28">
        <f>IF(O28&gt;1,(O28-1)*'Valeur de base'!$D$6+'Valeur de base'!$B$6,O28*'Valeur de base'!$B$6)</f>
        <v>0</v>
      </c>
      <c r="Q28" s="1">
        <f>IF(O28&gt;0,O28*'Valeur de base'!$F$6+'Valeur de base'!$C$6,'Valeur de base'!$C$6)</f>
        <v>120000</v>
      </c>
      <c r="R28" s="55">
        <f>IF(B28&gt;0,(D28*'Valeur de base'!$H$2)+'Projection de progression'!G28+'Projection de progression'!J28+'Projection de progression'!M28+'Projection de progression'!P28,'Projection de progression'!G28+'Projection de progression'!J28+'Projection de progression'!M28+'Projection de progression'!P28)</f>
        <v>115</v>
      </c>
      <c r="S28" s="1">
        <f>IF(B28&gt;0,('Valeur de base'!$H$2*'Projection de progression'!D28*60)+((G28/'Valeur de base'!$G$3*60)+(J28/'Valeur de base'!$G$4*60)+(M28/'Valeur de base'!$G$5*60)+(P28/'Valeur de base'!$G$6*60)),(G28/'Valeur de base'!$G$3*60)+(J28/'Valeur de base'!$G$4*60)+(M28/'Valeur de base'!$G$5*60)+(P28/'Valeur de base'!$G$6*60))</f>
        <v>6900</v>
      </c>
      <c r="T28">
        <f>'Propriétés des ennemis'!F27</f>
        <v>1020</v>
      </c>
      <c r="U28">
        <f>'Propriétés des ennemis'!E27</f>
        <v>15200</v>
      </c>
      <c r="V28" s="59">
        <f t="shared" si="1"/>
        <v>2.2028985507246377</v>
      </c>
    </row>
    <row r="29" spans="1:22">
      <c r="A29" s="7">
        <f t="shared" si="0"/>
        <v>27</v>
      </c>
      <c r="B29">
        <v>0</v>
      </c>
      <c r="C29" s="55">
        <v>6</v>
      </c>
      <c r="D29" s="1">
        <f>IF(C29&gt;1,'Valeur de base'!$B$2+(C29*'Valeur de base'!$D$2)-1,'Valeur de base'!$B$2)</f>
        <v>6</v>
      </c>
      <c r="E29" s="1">
        <f>IF(C29&gt;0,C29*'Valeur de base'!$F$2,'Valeur de base'!$F$2)</f>
        <v>30</v>
      </c>
      <c r="F29" s="51">
        <v>25</v>
      </c>
      <c r="G29">
        <f>IF(F29&gt;1,(F29-1)*'Valeur de base'!$D$3+'Valeur de base'!$B$3,'Projection de progression'!F29*'Valeur de base'!$B$3)</f>
        <v>53</v>
      </c>
      <c r="H29" s="1">
        <f>IF(F29&gt;0,F29*'Valeur de base'!$F$3+'Valeur de base'!$C$3,'Valeur de base'!$C$3)</f>
        <v>280</v>
      </c>
      <c r="I29" s="51">
        <v>5</v>
      </c>
      <c r="J29">
        <f>IF(I29&gt;1,(I29-1)*'Valeur de base'!$D$4+'Valeur de base'!$B$4,I29*'Valeur de base'!$B$4)</f>
        <v>62</v>
      </c>
      <c r="K29" s="1">
        <f>IF(I29&gt;0,I29*'Valeur de base'!$F$4+'Valeur de base'!$C$4,'Valeur de base'!$C$4)</f>
        <v>2600</v>
      </c>
      <c r="L29" s="51">
        <v>0</v>
      </c>
      <c r="M29">
        <f>IF(L29&gt;1,(L29-1)*'Valeur de base'!$D$5+'Valeur de base'!$B$5,L29*'Valeur de base'!$B$5)</f>
        <v>0</v>
      </c>
      <c r="N29" s="1">
        <f>IF(L29&gt;0,L29*'Valeur de base'!$F$5+'Valeur de base'!$C$5,'Valeur de base'!$C$5)</f>
        <v>5500</v>
      </c>
      <c r="O29" s="51">
        <v>0</v>
      </c>
      <c r="P29">
        <f>IF(O29&gt;1,(O29-1)*'Valeur de base'!$D$6+'Valeur de base'!$B$6,O29*'Valeur de base'!$B$6)</f>
        <v>0</v>
      </c>
      <c r="Q29" s="1">
        <f>IF(O29&gt;0,O29*'Valeur de base'!$F$6+'Valeur de base'!$C$6,'Valeur de base'!$C$6)</f>
        <v>120000</v>
      </c>
      <c r="R29" s="55">
        <f>IF(B29&gt;0,(D29*'Valeur de base'!$H$2)+'Projection de progression'!G29+'Projection de progression'!J29+'Projection de progression'!M29+'Projection de progression'!P29,'Projection de progression'!G29+'Projection de progression'!J29+'Projection de progression'!M29+'Projection de progression'!P29)</f>
        <v>115</v>
      </c>
      <c r="S29" s="1">
        <f>IF(B29&gt;0,('Valeur de base'!$H$2*'Projection de progression'!D29*60)+((G29/'Valeur de base'!$G$3*60)+(J29/'Valeur de base'!$G$4*60)+(M29/'Valeur de base'!$G$5*60)+(P29/'Valeur de base'!$G$6*60)),(G29/'Valeur de base'!$G$3*60)+(J29/'Valeur de base'!$G$4*60)+(M29/'Valeur de base'!$G$5*60)+(P29/'Valeur de base'!$G$6*60))</f>
        <v>6900</v>
      </c>
      <c r="T29">
        <f>'Propriétés des ennemis'!F28</f>
        <v>1060</v>
      </c>
      <c r="U29">
        <f>'Propriétés des ennemis'!E28</f>
        <v>15800</v>
      </c>
      <c r="V29" s="59">
        <f t="shared" si="1"/>
        <v>2.2898550724637681</v>
      </c>
    </row>
    <row r="30" spans="1:22">
      <c r="A30" s="7">
        <f t="shared" si="0"/>
        <v>28</v>
      </c>
      <c r="B30">
        <v>0</v>
      </c>
      <c r="C30" s="55">
        <v>6</v>
      </c>
      <c r="D30" s="1">
        <f>IF(C30&gt;1,'Valeur de base'!$B$2+(C30*'Valeur de base'!$D$2)-1,'Valeur de base'!$B$2)</f>
        <v>6</v>
      </c>
      <c r="E30" s="1">
        <f>IF(C30&gt;0,C30*'Valeur de base'!$F$2,'Valeur de base'!$F$2)</f>
        <v>30</v>
      </c>
      <c r="F30" s="51">
        <v>25</v>
      </c>
      <c r="G30">
        <f>IF(F30&gt;1,(F30-1)*'Valeur de base'!$D$3+'Valeur de base'!$B$3,'Projection de progression'!F30*'Valeur de base'!$B$3)</f>
        <v>53</v>
      </c>
      <c r="H30" s="1">
        <f>IF(F30&gt;0,F30*'Valeur de base'!$F$3+'Valeur de base'!$C$3,'Valeur de base'!$C$3)</f>
        <v>280</v>
      </c>
      <c r="I30" s="51">
        <v>5</v>
      </c>
      <c r="J30">
        <f>IF(I30&gt;1,(I30-1)*'Valeur de base'!$D$4+'Valeur de base'!$B$4,I30*'Valeur de base'!$B$4)</f>
        <v>62</v>
      </c>
      <c r="K30" s="1">
        <f>IF(I30&gt;0,I30*'Valeur de base'!$F$4+'Valeur de base'!$C$4,'Valeur de base'!$C$4)</f>
        <v>2600</v>
      </c>
      <c r="L30" s="51">
        <v>0</v>
      </c>
      <c r="M30">
        <f>IF(L30&gt;1,(L30-1)*'Valeur de base'!$D$5+'Valeur de base'!$B$5,L30*'Valeur de base'!$B$5)</f>
        <v>0</v>
      </c>
      <c r="N30" s="1">
        <f>IF(L30&gt;0,L30*'Valeur de base'!$F$5+'Valeur de base'!$C$5,'Valeur de base'!$C$5)</f>
        <v>5500</v>
      </c>
      <c r="O30" s="51">
        <v>0</v>
      </c>
      <c r="P30">
        <f>IF(O30&gt;1,(O30-1)*'Valeur de base'!$D$6+'Valeur de base'!$B$6,O30*'Valeur de base'!$B$6)</f>
        <v>0</v>
      </c>
      <c r="Q30" s="1">
        <f>IF(O30&gt;0,O30*'Valeur de base'!$F$6+'Valeur de base'!$C$6,'Valeur de base'!$C$6)</f>
        <v>120000</v>
      </c>
      <c r="R30" s="55">
        <f>IF(B30&gt;0,(D30*'Valeur de base'!$H$2)+'Projection de progression'!G30+'Projection de progression'!J30+'Projection de progression'!M30+'Projection de progression'!P30,'Projection de progression'!G30+'Projection de progression'!J30+'Projection de progression'!M30+'Projection de progression'!P30)</f>
        <v>115</v>
      </c>
      <c r="S30" s="1">
        <f>IF(B30&gt;0,('Valeur de base'!$H$2*'Projection de progression'!D30*60)+((G30/'Valeur de base'!$G$3*60)+(J30/'Valeur de base'!$G$4*60)+(M30/'Valeur de base'!$G$5*60)+(P30/'Valeur de base'!$G$6*60)),(G30/'Valeur de base'!$G$3*60)+(J30/'Valeur de base'!$G$4*60)+(M30/'Valeur de base'!$G$5*60)+(P30/'Valeur de base'!$G$6*60))</f>
        <v>6900</v>
      </c>
      <c r="T30">
        <f>'Propriétés des ennemis'!F29</f>
        <v>1100</v>
      </c>
      <c r="U30">
        <f>'Propriétés des ennemis'!E29</f>
        <v>16400</v>
      </c>
      <c r="V30" s="59">
        <f t="shared" si="1"/>
        <v>2.3768115942028984</v>
      </c>
    </row>
    <row r="31" spans="1:22">
      <c r="A31" s="7">
        <f t="shared" si="0"/>
        <v>29</v>
      </c>
      <c r="B31">
        <v>0</v>
      </c>
      <c r="C31" s="55">
        <v>6</v>
      </c>
      <c r="D31" s="1">
        <f>IF(C31&gt;1,'Valeur de base'!$B$2+(C31*'Valeur de base'!$D$2)-1,'Valeur de base'!$B$2)</f>
        <v>6</v>
      </c>
      <c r="E31" s="1">
        <f>IF(C31&gt;0,C31*'Valeur de base'!$F$2,'Valeur de base'!$F$2)</f>
        <v>30</v>
      </c>
      <c r="F31" s="51">
        <v>25</v>
      </c>
      <c r="G31">
        <f>IF(F31&gt;1,(F31-1)*'Valeur de base'!$D$3+'Valeur de base'!$B$3,'Projection de progression'!F31*'Valeur de base'!$B$3)</f>
        <v>53</v>
      </c>
      <c r="H31" s="1">
        <f>IF(F31&gt;0,F31*'Valeur de base'!$F$3+'Valeur de base'!$C$3,'Valeur de base'!$C$3)</f>
        <v>280</v>
      </c>
      <c r="I31" s="51">
        <v>5</v>
      </c>
      <c r="J31">
        <f>IF(I31&gt;1,(I31-1)*'Valeur de base'!$D$4+'Valeur de base'!$B$4,I31*'Valeur de base'!$B$4)</f>
        <v>62</v>
      </c>
      <c r="K31" s="1">
        <f>IF(I31&gt;0,I31*'Valeur de base'!$F$4+'Valeur de base'!$C$4,'Valeur de base'!$C$4)</f>
        <v>2600</v>
      </c>
      <c r="L31" s="51">
        <v>0</v>
      </c>
      <c r="M31">
        <f>IF(L31&gt;1,(L31-1)*'Valeur de base'!$D$5+'Valeur de base'!$B$5,L31*'Valeur de base'!$B$5)</f>
        <v>0</v>
      </c>
      <c r="N31" s="1">
        <f>IF(L31&gt;0,L31*'Valeur de base'!$F$5+'Valeur de base'!$C$5,'Valeur de base'!$C$5)</f>
        <v>5500</v>
      </c>
      <c r="O31" s="51">
        <v>0</v>
      </c>
      <c r="P31">
        <f>IF(O31&gt;1,(O31-1)*'Valeur de base'!$D$6+'Valeur de base'!$B$6,O31*'Valeur de base'!$B$6)</f>
        <v>0</v>
      </c>
      <c r="Q31" s="1">
        <f>IF(O31&gt;0,O31*'Valeur de base'!$F$6+'Valeur de base'!$C$6,'Valeur de base'!$C$6)</f>
        <v>120000</v>
      </c>
      <c r="R31" s="55">
        <f>IF(B31&gt;0,(D31*'Valeur de base'!$H$2)+'Projection de progression'!G31+'Projection de progression'!J31+'Projection de progression'!M31+'Projection de progression'!P31,'Projection de progression'!G31+'Projection de progression'!J31+'Projection de progression'!M31+'Projection de progression'!P31)</f>
        <v>115</v>
      </c>
      <c r="S31" s="1">
        <f>IF(B31&gt;0,('Valeur de base'!$H$2*'Projection de progression'!D31*60)+((G31/'Valeur de base'!$G$3*60)+(J31/'Valeur de base'!$G$4*60)+(M31/'Valeur de base'!$G$5*60)+(P31/'Valeur de base'!$G$6*60)),(G31/'Valeur de base'!$G$3*60)+(J31/'Valeur de base'!$G$4*60)+(M31/'Valeur de base'!$G$5*60)+(P31/'Valeur de base'!$G$6*60))</f>
        <v>6900</v>
      </c>
      <c r="T31">
        <f>'Propriétés des ennemis'!F30</f>
        <v>1140</v>
      </c>
      <c r="U31">
        <f>'Propriétés des ennemis'!E30</f>
        <v>17000</v>
      </c>
      <c r="V31" s="59">
        <f t="shared" si="1"/>
        <v>2.4637681159420288</v>
      </c>
    </row>
    <row r="32" spans="1:22">
      <c r="A32" s="7">
        <f t="shared" si="0"/>
        <v>30</v>
      </c>
      <c r="B32">
        <v>0</v>
      </c>
      <c r="C32" s="55">
        <v>6</v>
      </c>
      <c r="D32" s="1">
        <f>IF(C32&gt;1,'Valeur de base'!$B$2+(C32*'Valeur de base'!$D$2)-1,'Valeur de base'!$B$2)</f>
        <v>6</v>
      </c>
      <c r="E32" s="1">
        <f>IF(C32&gt;0,C32*'Valeur de base'!$F$2,'Valeur de base'!$F$2)</f>
        <v>30</v>
      </c>
      <c r="F32" s="51">
        <v>25</v>
      </c>
      <c r="G32">
        <f>IF(F32&gt;1,(F32-1)*'Valeur de base'!$D$3+'Valeur de base'!$B$3,'Projection de progression'!F32*'Valeur de base'!$B$3)</f>
        <v>53</v>
      </c>
      <c r="H32" s="1">
        <f>IF(F32&gt;0,F32*'Valeur de base'!$F$3+'Valeur de base'!$C$3,'Valeur de base'!$C$3)</f>
        <v>280</v>
      </c>
      <c r="I32" s="51">
        <v>5</v>
      </c>
      <c r="J32">
        <f>IF(I32&gt;1,(I32-1)*'Valeur de base'!$D$4+'Valeur de base'!$B$4,I32*'Valeur de base'!$B$4)</f>
        <v>62</v>
      </c>
      <c r="K32" s="1">
        <f>IF(I32&gt;0,I32*'Valeur de base'!$F$4+'Valeur de base'!$C$4,'Valeur de base'!$C$4)</f>
        <v>2600</v>
      </c>
      <c r="L32" s="51">
        <v>0</v>
      </c>
      <c r="M32">
        <f>IF(L32&gt;1,(L32-1)*'Valeur de base'!$D$5+'Valeur de base'!$B$5,L32*'Valeur de base'!$B$5)</f>
        <v>0</v>
      </c>
      <c r="N32" s="1">
        <f>IF(L32&gt;0,L32*'Valeur de base'!$F$5+'Valeur de base'!$C$5,'Valeur de base'!$C$5)</f>
        <v>5500</v>
      </c>
      <c r="O32" s="51">
        <v>0</v>
      </c>
      <c r="P32">
        <f>IF(O32&gt;1,(O32-1)*'Valeur de base'!$D$6+'Valeur de base'!$B$6,O32*'Valeur de base'!$B$6)</f>
        <v>0</v>
      </c>
      <c r="Q32" s="1">
        <f>IF(O32&gt;0,O32*'Valeur de base'!$F$6+'Valeur de base'!$C$6,'Valeur de base'!$C$6)</f>
        <v>120000</v>
      </c>
      <c r="R32" s="55">
        <f>IF(B32&gt;0,(D32*'Valeur de base'!$H$2)+'Projection de progression'!G32+'Projection de progression'!J32+'Projection de progression'!M32+'Projection de progression'!P32,'Projection de progression'!G32+'Projection de progression'!J32+'Projection de progression'!M32+'Projection de progression'!P32)</f>
        <v>115</v>
      </c>
      <c r="S32" s="1">
        <f>IF(B32&gt;0,('Valeur de base'!$H$2*'Projection de progression'!D32*60)+((G32/'Valeur de base'!$G$3*60)+(J32/'Valeur de base'!$G$4*60)+(M32/'Valeur de base'!$G$5*60)+(P32/'Valeur de base'!$G$6*60)),(G32/'Valeur de base'!$G$3*60)+(J32/'Valeur de base'!$G$4*60)+(M32/'Valeur de base'!$G$5*60)+(P32/'Valeur de base'!$G$6*60))</f>
        <v>6900</v>
      </c>
      <c r="T32">
        <f>'Propriétés des ennemis'!F31</f>
        <v>1180</v>
      </c>
      <c r="U32">
        <f>'Propriétés des ennemis'!E31</f>
        <v>17600</v>
      </c>
      <c r="V32" s="59">
        <f t="shared" si="1"/>
        <v>2.5507246376811592</v>
      </c>
    </row>
    <row r="33" spans="1:22">
      <c r="A33" s="7">
        <f t="shared" si="0"/>
        <v>31</v>
      </c>
      <c r="B33">
        <v>0</v>
      </c>
      <c r="C33" s="55">
        <v>6</v>
      </c>
      <c r="D33" s="1">
        <f>IF(C33&gt;1,'Valeur de base'!$B$2+(C33*'Valeur de base'!$D$2)-1,'Valeur de base'!$B$2)</f>
        <v>6</v>
      </c>
      <c r="E33" s="1">
        <f>IF(C33&gt;0,C33*'Valeur de base'!$F$2,'Valeur de base'!$F$2)</f>
        <v>30</v>
      </c>
      <c r="F33" s="51">
        <v>25</v>
      </c>
      <c r="G33">
        <f>IF(F33&gt;1,(F33-1)*'Valeur de base'!$D$3+'Valeur de base'!$B$3,'Projection de progression'!F33*'Valeur de base'!$B$3)</f>
        <v>53</v>
      </c>
      <c r="H33" s="1">
        <f>IF(F33&gt;0,F33*'Valeur de base'!$F$3+'Valeur de base'!$C$3,'Valeur de base'!$C$3)</f>
        <v>280</v>
      </c>
      <c r="I33" s="51">
        <v>5</v>
      </c>
      <c r="J33">
        <f>IF(I33&gt;1,(I33-1)*'Valeur de base'!$D$4+'Valeur de base'!$B$4,I33*'Valeur de base'!$B$4)</f>
        <v>62</v>
      </c>
      <c r="K33" s="1">
        <f>IF(I33&gt;0,I33*'Valeur de base'!$F$4+'Valeur de base'!$C$4,'Valeur de base'!$C$4)</f>
        <v>2600</v>
      </c>
      <c r="L33" s="51">
        <v>1</v>
      </c>
      <c r="M33">
        <f>IF(L33&gt;1,(L33-1)*'Valeur de base'!$D$5+'Valeur de base'!$B$5,L33*'Valeur de base'!$B$5)</f>
        <v>48</v>
      </c>
      <c r="N33" s="1">
        <f>IF(L33&gt;0,L33*'Valeur de base'!$F$5+'Valeur de base'!$C$5,'Valeur de base'!$C$5)</f>
        <v>6300</v>
      </c>
      <c r="O33" s="51">
        <v>0</v>
      </c>
      <c r="P33">
        <f>IF(O33&gt;1,(O33-1)*'Valeur de base'!$D$6+'Valeur de base'!$B$6,O33*'Valeur de base'!$B$6)</f>
        <v>0</v>
      </c>
      <c r="Q33" s="1">
        <f>IF(O33&gt;0,O33*'Valeur de base'!$F$6+'Valeur de base'!$C$6,'Valeur de base'!$C$6)</f>
        <v>120000</v>
      </c>
      <c r="R33" s="55">
        <f>IF(B33&gt;0,(D33*'Valeur de base'!$H$2)+'Projection de progression'!G33+'Projection de progression'!J33+'Projection de progression'!M33+'Projection de progression'!P33,'Projection de progression'!G33+'Projection de progression'!J33+'Projection de progression'!M33+'Projection de progression'!P33)</f>
        <v>163</v>
      </c>
      <c r="S33" s="1">
        <f>IF(B33&gt;0,('Valeur de base'!$H$2*'Projection de progression'!D33*60)+((G33/'Valeur de base'!$G$3*60)+(J33/'Valeur de base'!$G$4*60)+(M33/'Valeur de base'!$G$5*60)+(P33/'Valeur de base'!$G$6*60)),(G33/'Valeur de base'!$G$3*60)+(J33/'Valeur de base'!$G$4*60)+(M33/'Valeur de base'!$G$5*60)+(P33/'Valeur de base'!$G$6*60))</f>
        <v>9780</v>
      </c>
      <c r="T33">
        <f>'Propriétés des ennemis'!F32</f>
        <v>1220</v>
      </c>
      <c r="U33">
        <f>'Propriétés des ennemis'!E32</f>
        <v>18200</v>
      </c>
      <c r="V33" s="59">
        <f t="shared" si="1"/>
        <v>1.8609406952965235</v>
      </c>
    </row>
    <row r="34" spans="1:22">
      <c r="A34" s="7">
        <f t="shared" si="0"/>
        <v>32</v>
      </c>
      <c r="B34">
        <v>0</v>
      </c>
      <c r="C34" s="55">
        <v>6</v>
      </c>
      <c r="D34" s="1">
        <f>IF(C34&gt;1,'Valeur de base'!$B$2+(C34*'Valeur de base'!$D$2)-1,'Valeur de base'!$B$2)</f>
        <v>6</v>
      </c>
      <c r="E34" s="1">
        <f>IF(C34&gt;0,C34*'Valeur de base'!$F$2,'Valeur de base'!$F$2)</f>
        <v>30</v>
      </c>
      <c r="F34" s="51">
        <v>25</v>
      </c>
      <c r="G34">
        <f>IF(F34&gt;1,(F34-1)*'Valeur de base'!$D$3+'Valeur de base'!$B$3,'Projection de progression'!F34*'Valeur de base'!$B$3)</f>
        <v>53</v>
      </c>
      <c r="H34" s="1">
        <f>IF(F34&gt;0,F34*'Valeur de base'!$F$3+'Valeur de base'!$C$3,'Valeur de base'!$C$3)</f>
        <v>280</v>
      </c>
      <c r="I34" s="51">
        <v>5</v>
      </c>
      <c r="J34">
        <f>IF(I34&gt;1,(I34-1)*'Valeur de base'!$D$4+'Valeur de base'!$B$4,I34*'Valeur de base'!$B$4)</f>
        <v>62</v>
      </c>
      <c r="K34" s="1">
        <f>IF(I34&gt;0,I34*'Valeur de base'!$F$4+'Valeur de base'!$C$4,'Valeur de base'!$C$4)</f>
        <v>2600</v>
      </c>
      <c r="L34" s="51">
        <v>1</v>
      </c>
      <c r="M34">
        <f>IF(L34&gt;1,(L34-1)*'Valeur de base'!$D$5+'Valeur de base'!$B$5,L34*'Valeur de base'!$B$5)</f>
        <v>48</v>
      </c>
      <c r="N34" s="1">
        <f>IF(L34&gt;0,L34*'Valeur de base'!$F$5+'Valeur de base'!$C$5,'Valeur de base'!$C$5)</f>
        <v>6300</v>
      </c>
      <c r="O34" s="51">
        <v>0</v>
      </c>
      <c r="P34">
        <f>IF(O34&gt;1,(O34-1)*'Valeur de base'!$D$6+'Valeur de base'!$B$6,O34*'Valeur de base'!$B$6)</f>
        <v>0</v>
      </c>
      <c r="Q34" s="1">
        <f>IF(O34&gt;0,O34*'Valeur de base'!$F$6+'Valeur de base'!$C$6,'Valeur de base'!$C$6)</f>
        <v>120000</v>
      </c>
      <c r="R34" s="55">
        <f>IF(B34&gt;0,(D34*'Valeur de base'!$H$2)+'Projection de progression'!G34+'Projection de progression'!J34+'Projection de progression'!M34+'Projection de progression'!P34,'Projection de progression'!G34+'Projection de progression'!J34+'Projection de progression'!M34+'Projection de progression'!P34)</f>
        <v>163</v>
      </c>
      <c r="S34" s="1">
        <f>IF(B34&gt;0,('Valeur de base'!$H$2*'Projection de progression'!D34*60)+((G34/'Valeur de base'!$G$3*60)+(J34/'Valeur de base'!$G$4*60)+(M34/'Valeur de base'!$G$5*60)+(P34/'Valeur de base'!$G$6*60)),(G34/'Valeur de base'!$G$3*60)+(J34/'Valeur de base'!$G$4*60)+(M34/'Valeur de base'!$G$5*60)+(P34/'Valeur de base'!$G$6*60))</f>
        <v>9780</v>
      </c>
      <c r="T34">
        <f>'Propriétés des ennemis'!F33</f>
        <v>1260</v>
      </c>
      <c r="U34">
        <f>'Propriétés des ennemis'!E33</f>
        <v>18800</v>
      </c>
      <c r="V34" s="59">
        <f t="shared" si="1"/>
        <v>1.9222903885480573</v>
      </c>
    </row>
    <row r="35" spans="1:22">
      <c r="A35" s="7">
        <f t="shared" si="0"/>
        <v>33</v>
      </c>
      <c r="B35">
        <v>0</v>
      </c>
      <c r="C35" s="55">
        <v>6</v>
      </c>
      <c r="D35" s="1">
        <f>IF(C35&gt;1,'Valeur de base'!$B$2+(C35*'Valeur de base'!$D$2)-1,'Valeur de base'!$B$2)</f>
        <v>6</v>
      </c>
      <c r="E35" s="1">
        <f>IF(C35&gt;0,C35*'Valeur de base'!$F$2,'Valeur de base'!$F$2)</f>
        <v>30</v>
      </c>
      <c r="F35" s="51">
        <v>25</v>
      </c>
      <c r="G35">
        <f>IF(F35&gt;1,(F35-1)*'Valeur de base'!$D$3+'Valeur de base'!$B$3,'Projection de progression'!F35*'Valeur de base'!$B$3)</f>
        <v>53</v>
      </c>
      <c r="H35" s="1">
        <f>IF(F35&gt;0,F35*'Valeur de base'!$F$3+'Valeur de base'!$C$3,'Valeur de base'!$C$3)</f>
        <v>280</v>
      </c>
      <c r="I35" s="51">
        <v>5</v>
      </c>
      <c r="J35">
        <f>IF(I35&gt;1,(I35-1)*'Valeur de base'!$D$4+'Valeur de base'!$B$4,I35*'Valeur de base'!$B$4)</f>
        <v>62</v>
      </c>
      <c r="K35" s="1">
        <f>IF(I35&gt;0,I35*'Valeur de base'!$F$4+'Valeur de base'!$C$4,'Valeur de base'!$C$4)</f>
        <v>2600</v>
      </c>
      <c r="L35" s="51">
        <v>1</v>
      </c>
      <c r="M35">
        <f>IF(L35&gt;1,(L35-1)*'Valeur de base'!$D$5+'Valeur de base'!$B$5,L35*'Valeur de base'!$B$5)</f>
        <v>48</v>
      </c>
      <c r="N35" s="1">
        <f>IF(L35&gt;0,L35*'Valeur de base'!$F$5+'Valeur de base'!$C$5,'Valeur de base'!$C$5)</f>
        <v>6300</v>
      </c>
      <c r="O35" s="51">
        <v>0</v>
      </c>
      <c r="P35">
        <f>IF(O35&gt;1,(O35-1)*'Valeur de base'!$D$6+'Valeur de base'!$B$6,O35*'Valeur de base'!$B$6)</f>
        <v>0</v>
      </c>
      <c r="Q35" s="1">
        <f>IF(O35&gt;0,O35*'Valeur de base'!$F$6+'Valeur de base'!$C$6,'Valeur de base'!$C$6)</f>
        <v>120000</v>
      </c>
      <c r="R35" s="55">
        <f>IF(B35&gt;0,(D35*'Valeur de base'!$H$2)+'Projection de progression'!G35+'Projection de progression'!J35+'Projection de progression'!M35+'Projection de progression'!P35,'Projection de progression'!G35+'Projection de progression'!J35+'Projection de progression'!M35+'Projection de progression'!P35)</f>
        <v>163</v>
      </c>
      <c r="S35" s="1">
        <f>IF(B35&gt;0,('Valeur de base'!$H$2*'Projection de progression'!D35*60)+((G35/'Valeur de base'!$G$3*60)+(J35/'Valeur de base'!$G$4*60)+(M35/'Valeur de base'!$G$5*60)+(P35/'Valeur de base'!$G$6*60)),(G35/'Valeur de base'!$G$3*60)+(J35/'Valeur de base'!$G$4*60)+(M35/'Valeur de base'!$G$5*60)+(P35/'Valeur de base'!$G$6*60))</f>
        <v>9780</v>
      </c>
      <c r="T35">
        <f>'Propriétés des ennemis'!F34</f>
        <v>1300</v>
      </c>
      <c r="U35">
        <f>'Propriétés des ennemis'!E34</f>
        <v>19400</v>
      </c>
      <c r="V35" s="59">
        <f t="shared" si="1"/>
        <v>1.9836400817995909</v>
      </c>
    </row>
    <row r="36" spans="1:22">
      <c r="A36" s="7">
        <f t="shared" si="0"/>
        <v>34</v>
      </c>
      <c r="B36">
        <v>0</v>
      </c>
      <c r="C36" s="55">
        <v>6</v>
      </c>
      <c r="D36" s="1">
        <f>IF(C36&gt;1,'Valeur de base'!$B$2+(C36*'Valeur de base'!$D$2)-1,'Valeur de base'!$B$2)</f>
        <v>6</v>
      </c>
      <c r="E36" s="1">
        <f>IF(C36&gt;0,C36*'Valeur de base'!$F$2,'Valeur de base'!$F$2)</f>
        <v>30</v>
      </c>
      <c r="F36" s="51">
        <v>25</v>
      </c>
      <c r="G36">
        <f>IF(F36&gt;1,(F36-1)*'Valeur de base'!$D$3+'Valeur de base'!$B$3,'Projection de progression'!F36*'Valeur de base'!$B$3)</f>
        <v>53</v>
      </c>
      <c r="H36" s="1">
        <f>IF(F36&gt;0,F36*'Valeur de base'!$F$3+'Valeur de base'!$C$3,'Valeur de base'!$C$3)</f>
        <v>280</v>
      </c>
      <c r="I36" s="51">
        <v>5</v>
      </c>
      <c r="J36">
        <f>IF(I36&gt;1,(I36-1)*'Valeur de base'!$D$4+'Valeur de base'!$B$4,I36*'Valeur de base'!$B$4)</f>
        <v>62</v>
      </c>
      <c r="K36" s="1">
        <f>IF(I36&gt;0,I36*'Valeur de base'!$F$4+'Valeur de base'!$C$4,'Valeur de base'!$C$4)</f>
        <v>2600</v>
      </c>
      <c r="L36" s="51">
        <v>1</v>
      </c>
      <c r="M36">
        <f>IF(L36&gt;1,(L36-1)*'Valeur de base'!$D$5+'Valeur de base'!$B$5,L36*'Valeur de base'!$B$5)</f>
        <v>48</v>
      </c>
      <c r="N36" s="1">
        <f>IF(L36&gt;0,L36*'Valeur de base'!$F$5+'Valeur de base'!$C$5,'Valeur de base'!$C$5)</f>
        <v>6300</v>
      </c>
      <c r="O36" s="51">
        <v>0</v>
      </c>
      <c r="P36">
        <f>IF(O36&gt;1,(O36-1)*'Valeur de base'!$D$6+'Valeur de base'!$B$6,O36*'Valeur de base'!$B$6)</f>
        <v>0</v>
      </c>
      <c r="Q36" s="1">
        <f>IF(O36&gt;0,O36*'Valeur de base'!$F$6+'Valeur de base'!$C$6,'Valeur de base'!$C$6)</f>
        <v>120000</v>
      </c>
      <c r="R36" s="55">
        <f>IF(B36&gt;0,(D36*'Valeur de base'!$H$2)+'Projection de progression'!G36+'Projection de progression'!J36+'Projection de progression'!M36+'Projection de progression'!P36,'Projection de progression'!G36+'Projection de progression'!J36+'Projection de progression'!M36+'Projection de progression'!P36)</f>
        <v>163</v>
      </c>
      <c r="S36" s="1">
        <f>IF(B36&gt;0,('Valeur de base'!$H$2*'Projection de progression'!D36*60)+((G36/'Valeur de base'!$G$3*60)+(J36/'Valeur de base'!$G$4*60)+(M36/'Valeur de base'!$G$5*60)+(P36/'Valeur de base'!$G$6*60)),(G36/'Valeur de base'!$G$3*60)+(J36/'Valeur de base'!$G$4*60)+(M36/'Valeur de base'!$G$5*60)+(P36/'Valeur de base'!$G$6*60))</f>
        <v>9780</v>
      </c>
      <c r="T36">
        <f>'Propriétés des ennemis'!F35</f>
        <v>1340</v>
      </c>
      <c r="U36">
        <f>'Propriétés des ennemis'!E35</f>
        <v>20000</v>
      </c>
      <c r="V36" s="59">
        <f t="shared" si="1"/>
        <v>2.0449897750511248</v>
      </c>
    </row>
    <row r="37" spans="1:22">
      <c r="A37" s="7">
        <f t="shared" si="0"/>
        <v>35</v>
      </c>
      <c r="B37">
        <v>0</v>
      </c>
      <c r="C37" s="55">
        <v>6</v>
      </c>
      <c r="D37" s="1">
        <f>IF(C37&gt;1,'Valeur de base'!$B$2+(C37*'Valeur de base'!$D$2)-1,'Valeur de base'!$B$2)</f>
        <v>6</v>
      </c>
      <c r="E37" s="1">
        <f>IF(C37&gt;0,C37*'Valeur de base'!$F$2,'Valeur de base'!$F$2)</f>
        <v>30</v>
      </c>
      <c r="F37" s="51">
        <v>25</v>
      </c>
      <c r="G37">
        <f>IF(F37&gt;1,(F37-1)*'Valeur de base'!$D$3+'Valeur de base'!$B$3,'Projection de progression'!F37*'Valeur de base'!$B$3)</f>
        <v>53</v>
      </c>
      <c r="H37" s="1">
        <f>IF(F37&gt;0,F37*'Valeur de base'!$F$3+'Valeur de base'!$C$3,'Valeur de base'!$C$3)</f>
        <v>280</v>
      </c>
      <c r="I37" s="51">
        <v>5</v>
      </c>
      <c r="J37">
        <f>IF(I37&gt;1,(I37-1)*'Valeur de base'!$D$4+'Valeur de base'!$B$4,I37*'Valeur de base'!$B$4)</f>
        <v>62</v>
      </c>
      <c r="K37" s="1">
        <f>IF(I37&gt;0,I37*'Valeur de base'!$F$4+'Valeur de base'!$C$4,'Valeur de base'!$C$4)</f>
        <v>2600</v>
      </c>
      <c r="L37" s="51">
        <v>1</v>
      </c>
      <c r="M37">
        <f>IF(L37&gt;1,(L37-1)*'Valeur de base'!$D$5+'Valeur de base'!$B$5,L37*'Valeur de base'!$B$5)</f>
        <v>48</v>
      </c>
      <c r="N37" s="1">
        <f>IF(L37&gt;0,L37*'Valeur de base'!$F$5+'Valeur de base'!$C$5,'Valeur de base'!$C$5)</f>
        <v>6300</v>
      </c>
      <c r="O37" s="51">
        <v>0</v>
      </c>
      <c r="P37">
        <f>IF(O37&gt;1,(O37-1)*'Valeur de base'!$D$6+'Valeur de base'!$B$6,O37*'Valeur de base'!$B$6)</f>
        <v>0</v>
      </c>
      <c r="Q37" s="1">
        <f>IF(O37&gt;0,O37*'Valeur de base'!$F$6+'Valeur de base'!$C$6,'Valeur de base'!$C$6)</f>
        <v>120000</v>
      </c>
      <c r="R37" s="55">
        <f>IF(B37&gt;0,(D37*'Valeur de base'!$H$2)+'Projection de progression'!G37+'Projection de progression'!J37+'Projection de progression'!M37+'Projection de progression'!P37,'Projection de progression'!G37+'Projection de progression'!J37+'Projection de progression'!M37+'Projection de progression'!P37)</f>
        <v>163</v>
      </c>
      <c r="S37" s="1">
        <f>IF(B37&gt;0,('Valeur de base'!$H$2*'Projection de progression'!D37*60)+((G37/'Valeur de base'!$G$3*60)+(J37/'Valeur de base'!$G$4*60)+(M37/'Valeur de base'!$G$5*60)+(P37/'Valeur de base'!$G$6*60)),(G37/'Valeur de base'!$G$3*60)+(J37/'Valeur de base'!$G$4*60)+(M37/'Valeur de base'!$G$5*60)+(P37/'Valeur de base'!$G$6*60))</f>
        <v>9780</v>
      </c>
      <c r="T37">
        <f>'Propriétés des ennemis'!F36</f>
        <v>1380</v>
      </c>
      <c r="U37">
        <f>'Propriétés des ennemis'!E36</f>
        <v>20600</v>
      </c>
      <c r="V37" s="59">
        <f t="shared" si="1"/>
        <v>2.1063394683026586</v>
      </c>
    </row>
    <row r="38" spans="1:22">
      <c r="A38" s="7">
        <f t="shared" si="0"/>
        <v>36</v>
      </c>
      <c r="B38">
        <v>0</v>
      </c>
      <c r="C38" s="55">
        <v>6</v>
      </c>
      <c r="D38" s="1">
        <f>IF(C38&gt;1,'Valeur de base'!$B$2+(C38*'Valeur de base'!$D$2)-1,'Valeur de base'!$B$2)</f>
        <v>6</v>
      </c>
      <c r="E38" s="1">
        <f>IF(C38&gt;0,C38*'Valeur de base'!$F$2,'Valeur de base'!$F$2)</f>
        <v>30</v>
      </c>
      <c r="F38" s="51">
        <v>25</v>
      </c>
      <c r="G38">
        <f>IF(F38&gt;1,(F38-1)*'Valeur de base'!$D$3+'Valeur de base'!$B$3,'Projection de progression'!F38*'Valeur de base'!$B$3)</f>
        <v>53</v>
      </c>
      <c r="H38" s="1">
        <f>IF(F38&gt;0,F38*'Valeur de base'!$F$3+'Valeur de base'!$C$3,'Valeur de base'!$C$3)</f>
        <v>280</v>
      </c>
      <c r="I38" s="51">
        <v>5</v>
      </c>
      <c r="J38">
        <f>IF(I38&gt;1,(I38-1)*'Valeur de base'!$D$4+'Valeur de base'!$B$4,I38*'Valeur de base'!$B$4)</f>
        <v>62</v>
      </c>
      <c r="K38" s="1">
        <f>IF(I38&gt;0,I38*'Valeur de base'!$F$4+'Valeur de base'!$C$4,'Valeur de base'!$C$4)</f>
        <v>2600</v>
      </c>
      <c r="L38" s="51">
        <v>1</v>
      </c>
      <c r="M38">
        <f>IF(L38&gt;1,(L38-1)*'Valeur de base'!$D$5+'Valeur de base'!$B$5,L38*'Valeur de base'!$B$5)</f>
        <v>48</v>
      </c>
      <c r="N38" s="1">
        <f>IF(L38&gt;0,L38*'Valeur de base'!$F$5+'Valeur de base'!$C$5,'Valeur de base'!$C$5)</f>
        <v>6300</v>
      </c>
      <c r="O38" s="51">
        <v>0</v>
      </c>
      <c r="P38">
        <f>IF(O38&gt;1,(O38-1)*'Valeur de base'!$D$6+'Valeur de base'!$B$6,O38*'Valeur de base'!$B$6)</f>
        <v>0</v>
      </c>
      <c r="Q38" s="1">
        <f>IF(O38&gt;0,O38*'Valeur de base'!$F$6+'Valeur de base'!$C$6,'Valeur de base'!$C$6)</f>
        <v>120000</v>
      </c>
      <c r="R38" s="55">
        <f>IF(B38&gt;0,(D38*'Valeur de base'!$H$2)+'Projection de progression'!G38+'Projection de progression'!J38+'Projection de progression'!M38+'Projection de progression'!P38,'Projection de progression'!G38+'Projection de progression'!J38+'Projection de progression'!M38+'Projection de progression'!P38)</f>
        <v>163</v>
      </c>
      <c r="S38" s="1">
        <f>IF(B38&gt;0,('Valeur de base'!$H$2*'Projection de progression'!D38*60)+((G38/'Valeur de base'!$G$3*60)+(J38/'Valeur de base'!$G$4*60)+(M38/'Valeur de base'!$G$5*60)+(P38/'Valeur de base'!$G$6*60)),(G38/'Valeur de base'!$G$3*60)+(J38/'Valeur de base'!$G$4*60)+(M38/'Valeur de base'!$G$5*60)+(P38/'Valeur de base'!$G$6*60))</f>
        <v>9780</v>
      </c>
      <c r="T38">
        <f>'Propriétés des ennemis'!F37</f>
        <v>1420</v>
      </c>
      <c r="U38">
        <f>'Propriétés des ennemis'!E37</f>
        <v>21200</v>
      </c>
      <c r="V38" s="59">
        <f t="shared" si="1"/>
        <v>2.1676891615541924</v>
      </c>
    </row>
    <row r="39" spans="1:22">
      <c r="A39" s="7">
        <f t="shared" si="0"/>
        <v>37</v>
      </c>
      <c r="B39">
        <v>0</v>
      </c>
      <c r="C39" s="55">
        <v>6</v>
      </c>
      <c r="D39" s="1">
        <f>IF(C39&gt;1,'Valeur de base'!$B$2+(C39*'Valeur de base'!$D$2)-1,'Valeur de base'!$B$2)</f>
        <v>6</v>
      </c>
      <c r="E39" s="1">
        <f>IF(C39&gt;0,C39*'Valeur de base'!$F$2,'Valeur de base'!$F$2)</f>
        <v>30</v>
      </c>
      <c r="F39" s="51">
        <v>25</v>
      </c>
      <c r="G39">
        <f>IF(F39&gt;1,(F39-1)*'Valeur de base'!$D$3+'Valeur de base'!$B$3,'Projection de progression'!F39*'Valeur de base'!$B$3)</f>
        <v>53</v>
      </c>
      <c r="H39" s="1">
        <f>IF(F39&gt;0,F39*'Valeur de base'!$F$3+'Valeur de base'!$C$3,'Valeur de base'!$C$3)</f>
        <v>280</v>
      </c>
      <c r="I39" s="51">
        <v>5</v>
      </c>
      <c r="J39">
        <f>IF(I39&gt;1,(I39-1)*'Valeur de base'!$D$4+'Valeur de base'!$B$4,I39*'Valeur de base'!$B$4)</f>
        <v>62</v>
      </c>
      <c r="K39" s="1">
        <f>IF(I39&gt;0,I39*'Valeur de base'!$F$4+'Valeur de base'!$C$4,'Valeur de base'!$C$4)</f>
        <v>2600</v>
      </c>
      <c r="L39" s="51">
        <v>1</v>
      </c>
      <c r="M39">
        <f>IF(L39&gt;1,(L39-1)*'Valeur de base'!$D$5+'Valeur de base'!$B$5,L39*'Valeur de base'!$B$5)</f>
        <v>48</v>
      </c>
      <c r="N39" s="1">
        <f>IF(L39&gt;0,L39*'Valeur de base'!$F$5+'Valeur de base'!$C$5,'Valeur de base'!$C$5)</f>
        <v>6300</v>
      </c>
      <c r="O39" s="51">
        <v>0</v>
      </c>
      <c r="P39">
        <f>IF(O39&gt;1,(O39-1)*'Valeur de base'!$D$6+'Valeur de base'!$B$6,O39*'Valeur de base'!$B$6)</f>
        <v>0</v>
      </c>
      <c r="Q39" s="1">
        <f>IF(O39&gt;0,O39*'Valeur de base'!$F$6+'Valeur de base'!$C$6,'Valeur de base'!$C$6)</f>
        <v>120000</v>
      </c>
      <c r="R39" s="55">
        <f>IF(B39&gt;0,(D39*'Valeur de base'!$H$2)+'Projection de progression'!G39+'Projection de progression'!J39+'Projection de progression'!M39+'Projection de progression'!P39,'Projection de progression'!G39+'Projection de progression'!J39+'Projection de progression'!M39+'Projection de progression'!P39)</f>
        <v>163</v>
      </c>
      <c r="S39" s="1">
        <f>IF(B39&gt;0,('Valeur de base'!$H$2*'Projection de progression'!D39*60)+((G39/'Valeur de base'!$G$3*60)+(J39/'Valeur de base'!$G$4*60)+(M39/'Valeur de base'!$G$5*60)+(P39/'Valeur de base'!$G$6*60)),(G39/'Valeur de base'!$G$3*60)+(J39/'Valeur de base'!$G$4*60)+(M39/'Valeur de base'!$G$5*60)+(P39/'Valeur de base'!$G$6*60))</f>
        <v>9780</v>
      </c>
      <c r="T39">
        <f>'Propriétés des ennemis'!F38</f>
        <v>1460</v>
      </c>
      <c r="U39">
        <f>'Propriétés des ennemis'!E38</f>
        <v>21800</v>
      </c>
      <c r="V39" s="59">
        <f t="shared" si="1"/>
        <v>2.2290388548057258</v>
      </c>
    </row>
    <row r="40" spans="1:22">
      <c r="A40" s="7">
        <f t="shared" si="0"/>
        <v>38</v>
      </c>
      <c r="B40">
        <v>0</v>
      </c>
      <c r="C40" s="55">
        <v>6</v>
      </c>
      <c r="D40" s="1">
        <f>IF(C40&gt;1,'Valeur de base'!$B$2+(C40*'Valeur de base'!$D$2)-1,'Valeur de base'!$B$2)</f>
        <v>6</v>
      </c>
      <c r="E40" s="1">
        <f>IF(C40&gt;0,C40*'Valeur de base'!$F$2,'Valeur de base'!$F$2)</f>
        <v>30</v>
      </c>
      <c r="F40" s="51">
        <v>25</v>
      </c>
      <c r="G40">
        <f>IF(F40&gt;1,(F40-1)*'Valeur de base'!$D$3+'Valeur de base'!$B$3,'Projection de progression'!F40*'Valeur de base'!$B$3)</f>
        <v>53</v>
      </c>
      <c r="H40" s="1">
        <f>IF(F40&gt;0,F40*'Valeur de base'!$F$3+'Valeur de base'!$C$3,'Valeur de base'!$C$3)</f>
        <v>280</v>
      </c>
      <c r="I40" s="51">
        <v>5</v>
      </c>
      <c r="J40">
        <f>IF(I40&gt;1,(I40-1)*'Valeur de base'!$D$4+'Valeur de base'!$B$4,I40*'Valeur de base'!$B$4)</f>
        <v>62</v>
      </c>
      <c r="K40" s="1">
        <f>IF(I40&gt;0,I40*'Valeur de base'!$F$4+'Valeur de base'!$C$4,'Valeur de base'!$C$4)</f>
        <v>2600</v>
      </c>
      <c r="L40" s="51">
        <v>1</v>
      </c>
      <c r="M40">
        <f>IF(L40&gt;1,(L40-1)*'Valeur de base'!$D$5+'Valeur de base'!$B$5,L40*'Valeur de base'!$B$5)</f>
        <v>48</v>
      </c>
      <c r="N40" s="1">
        <f>IF(L40&gt;0,L40*'Valeur de base'!$F$5+'Valeur de base'!$C$5,'Valeur de base'!$C$5)</f>
        <v>6300</v>
      </c>
      <c r="O40" s="51">
        <v>0</v>
      </c>
      <c r="P40">
        <f>IF(O40&gt;1,(O40-1)*'Valeur de base'!$D$6+'Valeur de base'!$B$6,O40*'Valeur de base'!$B$6)</f>
        <v>0</v>
      </c>
      <c r="Q40" s="1">
        <f>IF(O40&gt;0,O40*'Valeur de base'!$F$6+'Valeur de base'!$C$6,'Valeur de base'!$C$6)</f>
        <v>120000</v>
      </c>
      <c r="R40" s="55">
        <f>IF(B40&gt;0,(D40*'Valeur de base'!$H$2)+'Projection de progression'!G40+'Projection de progression'!J40+'Projection de progression'!M40+'Projection de progression'!P40,'Projection de progression'!G40+'Projection de progression'!J40+'Projection de progression'!M40+'Projection de progression'!P40)</f>
        <v>163</v>
      </c>
      <c r="S40" s="1">
        <f>IF(B40&gt;0,('Valeur de base'!$H$2*'Projection de progression'!D40*60)+((G40/'Valeur de base'!$G$3*60)+(J40/'Valeur de base'!$G$4*60)+(M40/'Valeur de base'!$G$5*60)+(P40/'Valeur de base'!$G$6*60)),(G40/'Valeur de base'!$G$3*60)+(J40/'Valeur de base'!$G$4*60)+(M40/'Valeur de base'!$G$5*60)+(P40/'Valeur de base'!$G$6*60))</f>
        <v>9780</v>
      </c>
      <c r="T40">
        <f>'Propriétés des ennemis'!F39</f>
        <v>1500</v>
      </c>
      <c r="U40">
        <f>'Propriétés des ennemis'!E39</f>
        <v>22400</v>
      </c>
      <c r="V40" s="59">
        <f t="shared" si="1"/>
        <v>2.2903885480572597</v>
      </c>
    </row>
    <row r="41" spans="1:22">
      <c r="A41" s="7">
        <f t="shared" si="0"/>
        <v>39</v>
      </c>
      <c r="B41">
        <v>0</v>
      </c>
      <c r="C41" s="55">
        <v>6</v>
      </c>
      <c r="D41" s="1">
        <f>IF(C41&gt;1,'Valeur de base'!$B$2+(C41*'Valeur de base'!$D$2)-1,'Valeur de base'!$B$2)</f>
        <v>6</v>
      </c>
      <c r="E41" s="1">
        <f>IF(C41&gt;0,C41*'Valeur de base'!$F$2,'Valeur de base'!$F$2)</f>
        <v>30</v>
      </c>
      <c r="F41" s="51">
        <v>25</v>
      </c>
      <c r="G41">
        <f>IF(F41&gt;1,(F41-1)*'Valeur de base'!$D$3+'Valeur de base'!$B$3,'Projection de progression'!F41*'Valeur de base'!$B$3)</f>
        <v>53</v>
      </c>
      <c r="H41" s="1">
        <f>IF(F41&gt;0,F41*'Valeur de base'!$F$3+'Valeur de base'!$C$3,'Valeur de base'!$C$3)</f>
        <v>280</v>
      </c>
      <c r="I41" s="51">
        <v>5</v>
      </c>
      <c r="J41">
        <f>IF(I41&gt;1,(I41-1)*'Valeur de base'!$D$4+'Valeur de base'!$B$4,I41*'Valeur de base'!$B$4)</f>
        <v>62</v>
      </c>
      <c r="K41" s="1">
        <f>IF(I41&gt;0,I41*'Valeur de base'!$F$4+'Valeur de base'!$C$4,'Valeur de base'!$C$4)</f>
        <v>2600</v>
      </c>
      <c r="L41" s="51">
        <v>1</v>
      </c>
      <c r="M41">
        <f>IF(L41&gt;1,(L41-1)*'Valeur de base'!$D$5+'Valeur de base'!$B$5,L41*'Valeur de base'!$B$5)</f>
        <v>48</v>
      </c>
      <c r="N41" s="1">
        <f>IF(L41&gt;0,L41*'Valeur de base'!$F$5+'Valeur de base'!$C$5,'Valeur de base'!$C$5)</f>
        <v>6300</v>
      </c>
      <c r="O41" s="51">
        <v>0</v>
      </c>
      <c r="P41">
        <f>IF(O41&gt;1,(O41-1)*'Valeur de base'!$D$6+'Valeur de base'!$B$6,O41*'Valeur de base'!$B$6)</f>
        <v>0</v>
      </c>
      <c r="Q41" s="1">
        <f>IF(O41&gt;0,O41*'Valeur de base'!$F$6+'Valeur de base'!$C$6,'Valeur de base'!$C$6)</f>
        <v>120000</v>
      </c>
      <c r="R41" s="55">
        <f>IF(B41&gt;0,(D41*'Valeur de base'!$H$2)+'Projection de progression'!G41+'Projection de progression'!J41+'Projection de progression'!M41+'Projection de progression'!P41,'Projection de progression'!G41+'Projection de progression'!J41+'Projection de progression'!M41+'Projection de progression'!P41)</f>
        <v>163</v>
      </c>
      <c r="S41" s="1">
        <f>IF(B41&gt;0,('Valeur de base'!$H$2*'Projection de progression'!D41*60)+((G41/'Valeur de base'!$G$3*60)+(J41/'Valeur de base'!$G$4*60)+(M41/'Valeur de base'!$G$5*60)+(P41/'Valeur de base'!$G$6*60)),(G41/'Valeur de base'!$G$3*60)+(J41/'Valeur de base'!$G$4*60)+(M41/'Valeur de base'!$G$5*60)+(P41/'Valeur de base'!$G$6*60))</f>
        <v>9780</v>
      </c>
      <c r="T41">
        <f>'Propriétés des ennemis'!F40</f>
        <v>1540</v>
      </c>
      <c r="U41">
        <f>'Propriétés des ennemis'!E40</f>
        <v>23000</v>
      </c>
      <c r="V41" s="59">
        <f t="shared" si="1"/>
        <v>2.3517382413087935</v>
      </c>
    </row>
    <row r="42" spans="1:22">
      <c r="A42" s="7">
        <f t="shared" si="0"/>
        <v>40</v>
      </c>
      <c r="B42">
        <v>0</v>
      </c>
      <c r="C42" s="55">
        <v>6</v>
      </c>
      <c r="D42" s="1">
        <f>IF(C42&gt;1,'Valeur de base'!$B$2+(C42*'Valeur de base'!$D$2)-1,'Valeur de base'!$B$2)</f>
        <v>6</v>
      </c>
      <c r="E42" s="1">
        <f>IF(C42&gt;0,C42*'Valeur de base'!$F$2,'Valeur de base'!$F$2)</f>
        <v>30</v>
      </c>
      <c r="F42" s="51">
        <v>25</v>
      </c>
      <c r="G42">
        <f>IF(F42&gt;1,(F42-1)*'Valeur de base'!$D$3+'Valeur de base'!$B$3,'Projection de progression'!F42*'Valeur de base'!$B$3)</f>
        <v>53</v>
      </c>
      <c r="H42" s="1">
        <f>IF(F42&gt;0,F42*'Valeur de base'!$F$3+'Valeur de base'!$C$3,'Valeur de base'!$C$3)</f>
        <v>280</v>
      </c>
      <c r="I42" s="51">
        <v>5</v>
      </c>
      <c r="J42">
        <f>IF(I42&gt;1,(I42-1)*'Valeur de base'!$D$4+'Valeur de base'!$B$4,I42*'Valeur de base'!$B$4)</f>
        <v>62</v>
      </c>
      <c r="K42" s="1">
        <f>IF(I42&gt;0,I42*'Valeur de base'!$F$4+'Valeur de base'!$C$4,'Valeur de base'!$C$4)</f>
        <v>2600</v>
      </c>
      <c r="L42" s="51">
        <v>2</v>
      </c>
      <c r="M42">
        <f>IF(L42&gt;1,(L42-1)*'Valeur de base'!$D$5+'Valeur de base'!$B$5,L42*'Valeur de base'!$B$5)</f>
        <v>66</v>
      </c>
      <c r="N42" s="1">
        <f>IF(L42&gt;0,L42*'Valeur de base'!$F$5+'Valeur de base'!$C$5,'Valeur de base'!$C$5)</f>
        <v>7100</v>
      </c>
      <c r="O42" s="51">
        <v>0</v>
      </c>
      <c r="P42">
        <f>IF(O42&gt;1,(O42-1)*'Valeur de base'!$D$6+'Valeur de base'!$B$6,O42*'Valeur de base'!$B$6)</f>
        <v>0</v>
      </c>
      <c r="Q42" s="1">
        <f>IF(O42&gt;0,O42*'Valeur de base'!$F$6+'Valeur de base'!$C$6,'Valeur de base'!$C$6)</f>
        <v>120000</v>
      </c>
      <c r="R42" s="55">
        <f>IF(B42&gt;0,(D42*'Valeur de base'!$H$2)+'Projection de progression'!G42+'Projection de progression'!J42+'Projection de progression'!M42+'Projection de progression'!P42,'Projection de progression'!G42+'Projection de progression'!J42+'Projection de progression'!M42+'Projection de progression'!P42)</f>
        <v>181</v>
      </c>
      <c r="S42" s="1">
        <f>IF(B42&gt;0,('Valeur de base'!$H$2*'Projection de progression'!D42*60)+((G42/'Valeur de base'!$G$3*60)+(J42/'Valeur de base'!$G$4*60)+(M42/'Valeur de base'!$G$5*60)+(P42/'Valeur de base'!$G$6*60)),(G42/'Valeur de base'!$G$3*60)+(J42/'Valeur de base'!$G$4*60)+(M42/'Valeur de base'!$G$5*60)+(P42/'Valeur de base'!$G$6*60))</f>
        <v>10860</v>
      </c>
      <c r="T42">
        <f>'Propriétés des ennemis'!F41</f>
        <v>1580</v>
      </c>
      <c r="U42">
        <f>'Propriétés des ennemis'!E41</f>
        <v>23600</v>
      </c>
      <c r="V42" s="59">
        <f t="shared" si="1"/>
        <v>2.173112338858195</v>
      </c>
    </row>
    <row r="43" spans="1:22">
      <c r="A43" s="7">
        <f t="shared" si="0"/>
        <v>41</v>
      </c>
      <c r="D43" s="1">
        <f>IF(C43&gt;1,'Valeur de base'!$B$2+(C43*'Valeur de base'!$D$2)-1,'Valeur de base'!$B$2)</f>
        <v>1</v>
      </c>
      <c r="E43" s="1">
        <f>IF(C43&gt;0,C43*'Valeur de base'!$F$2,'Valeur de base'!$F$2)</f>
        <v>5</v>
      </c>
      <c r="G43">
        <f>IF(F43&gt;1,(F43-1)*'Valeur de base'!$D$3+'Valeur de base'!$B$3,'Projection de progression'!F43*'Valeur de base'!$B$3)</f>
        <v>0</v>
      </c>
      <c r="H43" s="1">
        <f>IF(F43&gt;0,F43*'Valeur de base'!$F$3+'Valeur de base'!$C$3,'Valeur de base'!$C$3)</f>
        <v>30</v>
      </c>
      <c r="J43">
        <f>IF(I43&gt;1,(I43-1)*'Valeur de base'!$D$4+'Valeur de base'!$B$4,I43*'Valeur de base'!$B$4)</f>
        <v>0</v>
      </c>
      <c r="K43" s="1">
        <f>IF(I43&gt;0,I43*'Valeur de base'!$F$4+'Valeur de base'!$C$4,'Valeur de base'!$C$4)</f>
        <v>1100</v>
      </c>
      <c r="M43">
        <f>IF(L43&gt;1,(L43-1)*'Valeur de base'!$D$5+'Valeur de base'!$B$5,L43*'Valeur de base'!$B$5)</f>
        <v>0</v>
      </c>
      <c r="N43" s="1">
        <f>IF(L43&gt;0,L43*'Valeur de base'!$F$5+'Valeur de base'!$C$5,'Valeur de base'!$C$5)</f>
        <v>5500</v>
      </c>
      <c r="P43">
        <f>IF(O43&gt;1,(O43-1)*'Valeur de base'!$D$6+'Valeur de base'!$B$6,O43*'Valeur de base'!$B$6)</f>
        <v>0</v>
      </c>
      <c r="Q43" s="1">
        <f>IF(O43&gt;0,O43*'Valeur de base'!$F$6+'Valeur de base'!$C$6,'Valeur de base'!$C$6)</f>
        <v>120000</v>
      </c>
      <c r="R43" s="55">
        <f>IF(B43&gt;0,(D43*'Valeur de base'!$H$2)+'Projection de progression'!G43+'Projection de progression'!J43+'Projection de progression'!M43+'Projection de progression'!P43,'Projection de progression'!G43+'Projection de progression'!J43+'Projection de progression'!M43+'Projection de progression'!P43)</f>
        <v>0</v>
      </c>
      <c r="S43" s="1">
        <f>IF(B43&gt;0,('Valeur de base'!$H$2*'Projection de progression'!D43*60)+((G43/'Valeur de base'!$G$3*60)+(J43/'Valeur de base'!$G$4*60)+(M43/'Valeur de base'!$G$5*60)+(P43/'Valeur de base'!$G$6*60)),(G43/'Valeur de base'!$G$3*60)+(J43/'Valeur de base'!$G$4*60)+(M43/'Valeur de base'!$G$5*60)+(P43/'Valeur de base'!$G$6*60))</f>
        <v>0</v>
      </c>
      <c r="T43">
        <f>'Propriétés des ennemis'!F42</f>
        <v>1620</v>
      </c>
      <c r="U43">
        <f>'Propriétés des ennemis'!E42</f>
        <v>24200</v>
      </c>
      <c r="V43" s="59" t="e">
        <f t="shared" si="1"/>
        <v>#DIV/0!</v>
      </c>
    </row>
    <row r="44" spans="1:22">
      <c r="A44" s="7">
        <f t="shared" si="0"/>
        <v>42</v>
      </c>
      <c r="D44" s="1">
        <f>IF(C44&gt;1,'Valeur de base'!$B$2+(C44*'Valeur de base'!$D$2)-1,'Valeur de base'!$B$2)</f>
        <v>1</v>
      </c>
      <c r="E44" s="1">
        <f>IF(C44&gt;0,C44*'Valeur de base'!$F$2,'Valeur de base'!$F$2)</f>
        <v>5</v>
      </c>
      <c r="G44">
        <f>IF(F44&gt;1,(F44-1)*'Valeur de base'!$D$3+'Valeur de base'!$B$3,'Projection de progression'!F44*'Valeur de base'!$B$3)</f>
        <v>0</v>
      </c>
      <c r="H44" s="1">
        <f>IF(F44&gt;0,F44*'Valeur de base'!$F$3+'Valeur de base'!$C$3,'Valeur de base'!$C$3)</f>
        <v>30</v>
      </c>
      <c r="J44">
        <f>IF(I44&gt;1,(I44-1)*'Valeur de base'!$D$4+'Valeur de base'!$B$4,I44*'Valeur de base'!$B$4)</f>
        <v>0</v>
      </c>
      <c r="K44" s="1">
        <f>IF(I44&gt;0,I44*'Valeur de base'!$F$4+'Valeur de base'!$C$4,'Valeur de base'!$C$4)</f>
        <v>1100</v>
      </c>
      <c r="M44">
        <f>IF(L44&gt;1,(L44-1)*'Valeur de base'!$D$5+'Valeur de base'!$B$5,L44*'Valeur de base'!$B$5)</f>
        <v>0</v>
      </c>
      <c r="N44" s="1">
        <f>IF(L44&gt;0,L44*'Valeur de base'!$F$5+'Valeur de base'!$C$5,'Valeur de base'!$C$5)</f>
        <v>5500</v>
      </c>
      <c r="P44">
        <f>IF(O44&gt;1,(O44-1)*'Valeur de base'!$D$6+'Valeur de base'!$B$6,O44*'Valeur de base'!$B$6)</f>
        <v>0</v>
      </c>
      <c r="Q44" s="1">
        <f>IF(O44&gt;0,O44*'Valeur de base'!$F$6+'Valeur de base'!$C$6,'Valeur de base'!$C$6)</f>
        <v>120000</v>
      </c>
      <c r="R44" s="55">
        <f>IF(B44&gt;0,(D44*'Valeur de base'!$H$2)+'Projection de progression'!G44+'Projection de progression'!J44+'Projection de progression'!M44+'Projection de progression'!P44,'Projection de progression'!G44+'Projection de progression'!J44+'Projection de progression'!M44+'Projection de progression'!P44)</f>
        <v>0</v>
      </c>
      <c r="S44" s="1">
        <f>IF(B44&gt;0,('Valeur de base'!$H$2*'Projection de progression'!D44*60)+((G44/'Valeur de base'!$G$3*60)+(J44/'Valeur de base'!$G$4*60)+(M44/'Valeur de base'!$G$5*60)+(P44/'Valeur de base'!$G$6*60)),(G44/'Valeur de base'!$G$3*60)+(J44/'Valeur de base'!$G$4*60)+(M44/'Valeur de base'!$G$5*60)+(P44/'Valeur de base'!$G$6*60))</f>
        <v>0</v>
      </c>
      <c r="T44">
        <f>'Propriétés des ennemis'!F43</f>
        <v>1660</v>
      </c>
      <c r="U44">
        <f>'Propriétés des ennemis'!E43</f>
        <v>24800</v>
      </c>
      <c r="V44" s="59" t="e">
        <f t="shared" si="1"/>
        <v>#DIV/0!</v>
      </c>
    </row>
    <row r="45" spans="1:22">
      <c r="A45" s="7">
        <f t="shared" si="0"/>
        <v>43</v>
      </c>
      <c r="D45" s="1">
        <f>IF(C45&gt;1,'Valeur de base'!$B$2+(C45*'Valeur de base'!$D$2)-1,'Valeur de base'!$B$2)</f>
        <v>1</v>
      </c>
      <c r="E45" s="1">
        <f>IF(C45&gt;0,C45*'Valeur de base'!$F$2,'Valeur de base'!$F$2)</f>
        <v>5</v>
      </c>
      <c r="G45">
        <f>IF(F45&gt;1,(F45-1)*'Valeur de base'!$D$3+'Valeur de base'!$B$3,'Projection de progression'!F45*'Valeur de base'!$B$3)</f>
        <v>0</v>
      </c>
      <c r="H45" s="1">
        <f>IF(F45&gt;0,F45*'Valeur de base'!$F$3+'Valeur de base'!$C$3,'Valeur de base'!$C$3)</f>
        <v>30</v>
      </c>
      <c r="J45">
        <f>IF(I45&gt;1,(I45-1)*'Valeur de base'!$D$4+'Valeur de base'!$B$4,I45*'Valeur de base'!$B$4)</f>
        <v>0</v>
      </c>
      <c r="K45" s="1">
        <f>IF(I45&gt;0,I45*'Valeur de base'!$F$4+'Valeur de base'!$C$4,'Valeur de base'!$C$4)</f>
        <v>1100</v>
      </c>
      <c r="M45">
        <f>IF(L45&gt;1,(L45-1)*'Valeur de base'!$D$5+'Valeur de base'!$B$5,L45*'Valeur de base'!$B$5)</f>
        <v>0</v>
      </c>
      <c r="N45" s="1">
        <f>IF(L45&gt;0,L45*'Valeur de base'!$F$5+'Valeur de base'!$C$5,'Valeur de base'!$C$5)</f>
        <v>5500</v>
      </c>
      <c r="P45">
        <f>IF(O45&gt;1,(O45-1)*'Valeur de base'!$D$6+'Valeur de base'!$B$6,O45*'Valeur de base'!$B$6)</f>
        <v>0</v>
      </c>
      <c r="Q45" s="1">
        <f>IF(O45&gt;0,O45*'Valeur de base'!$F$6+'Valeur de base'!$C$6,'Valeur de base'!$C$6)</f>
        <v>120000</v>
      </c>
      <c r="R45" s="55">
        <f>IF(B45&gt;0,(D45*'Valeur de base'!$H$2)+'Projection de progression'!G45+'Projection de progression'!J45+'Projection de progression'!M45+'Projection de progression'!P45,'Projection de progression'!G45+'Projection de progression'!J45+'Projection de progression'!M45+'Projection de progression'!P45)</f>
        <v>0</v>
      </c>
      <c r="S45" s="1">
        <f>IF(B45&gt;0,('Valeur de base'!$H$2*'Projection de progression'!D45*60)+((G45/'Valeur de base'!$G$3*60)+(J45/'Valeur de base'!$G$4*60)+(M45/'Valeur de base'!$G$5*60)+(P45/'Valeur de base'!$G$6*60)),(G45/'Valeur de base'!$G$3*60)+(J45/'Valeur de base'!$G$4*60)+(M45/'Valeur de base'!$G$5*60)+(P45/'Valeur de base'!$G$6*60))</f>
        <v>0</v>
      </c>
      <c r="T45">
        <f>'Propriétés des ennemis'!F44</f>
        <v>1700</v>
      </c>
      <c r="U45">
        <f>'Propriétés des ennemis'!E44</f>
        <v>25400</v>
      </c>
      <c r="V45" s="59" t="e">
        <f t="shared" si="1"/>
        <v>#DIV/0!</v>
      </c>
    </row>
    <row r="46" spans="1:22">
      <c r="A46" s="7">
        <f t="shared" si="0"/>
        <v>44</v>
      </c>
      <c r="D46" s="1">
        <f>IF(C46&gt;1,'Valeur de base'!$B$2+(C46*'Valeur de base'!$D$2)-1,'Valeur de base'!$B$2)</f>
        <v>1</v>
      </c>
      <c r="E46" s="1">
        <f>IF(C46&gt;0,C46*'Valeur de base'!$F$2,'Valeur de base'!$F$2)</f>
        <v>5</v>
      </c>
      <c r="G46">
        <f>IF(F46&gt;1,(F46-1)*'Valeur de base'!$D$3+'Valeur de base'!$B$3,'Projection de progression'!F46*'Valeur de base'!$B$3)</f>
        <v>0</v>
      </c>
      <c r="H46" s="1">
        <f>IF(F46&gt;0,F46*'Valeur de base'!$F$3+'Valeur de base'!$C$3,'Valeur de base'!$C$3)</f>
        <v>30</v>
      </c>
      <c r="J46">
        <f>IF(I46&gt;1,(I46-1)*'Valeur de base'!$D$4+'Valeur de base'!$B$4,I46*'Valeur de base'!$B$4)</f>
        <v>0</v>
      </c>
      <c r="K46" s="1">
        <f>IF(I46&gt;0,I46*'Valeur de base'!$F$4+'Valeur de base'!$C$4,'Valeur de base'!$C$4)</f>
        <v>1100</v>
      </c>
      <c r="M46">
        <f>IF(L46&gt;1,(L46-1)*'Valeur de base'!$D$5+'Valeur de base'!$B$5,L46*'Valeur de base'!$B$5)</f>
        <v>0</v>
      </c>
      <c r="N46" s="1">
        <f>IF(L46&gt;0,L46*'Valeur de base'!$F$5+'Valeur de base'!$C$5,'Valeur de base'!$C$5)</f>
        <v>5500</v>
      </c>
      <c r="P46">
        <f>IF(O46&gt;1,(O46-1)*'Valeur de base'!$D$6+'Valeur de base'!$B$6,O46*'Valeur de base'!$B$6)</f>
        <v>0</v>
      </c>
      <c r="Q46" s="1">
        <f>IF(O46&gt;0,O46*'Valeur de base'!$F$6+'Valeur de base'!$C$6,'Valeur de base'!$C$6)</f>
        <v>120000</v>
      </c>
      <c r="R46" s="55">
        <f>IF(B46&gt;0,(D46*'Valeur de base'!$H$2)+'Projection de progression'!G46+'Projection de progression'!J46+'Projection de progression'!M46+'Projection de progression'!P46,'Projection de progression'!G46+'Projection de progression'!J46+'Projection de progression'!M46+'Projection de progression'!P46)</f>
        <v>0</v>
      </c>
      <c r="S46" s="1">
        <f>IF(B46&gt;0,('Valeur de base'!$H$2*'Projection de progression'!D46*60)+((G46/'Valeur de base'!$G$3*60)+(J46/'Valeur de base'!$G$4*60)+(M46/'Valeur de base'!$G$5*60)+(P46/'Valeur de base'!$G$6*60)),(G46/'Valeur de base'!$G$3*60)+(J46/'Valeur de base'!$G$4*60)+(M46/'Valeur de base'!$G$5*60)+(P46/'Valeur de base'!$G$6*60))</f>
        <v>0</v>
      </c>
      <c r="T46">
        <f>'Propriétés des ennemis'!F45</f>
        <v>1740</v>
      </c>
      <c r="U46">
        <f>'Propriétés des ennemis'!E45</f>
        <v>26000</v>
      </c>
      <c r="V46" s="59" t="e">
        <f t="shared" si="1"/>
        <v>#DIV/0!</v>
      </c>
    </row>
    <row r="47" spans="1:22">
      <c r="A47" s="7">
        <f t="shared" si="0"/>
        <v>45</v>
      </c>
      <c r="D47" s="1">
        <f>IF(C47&gt;1,'Valeur de base'!$B$2+(C47*'Valeur de base'!$D$2)-1,'Valeur de base'!$B$2)</f>
        <v>1</v>
      </c>
      <c r="E47" s="1">
        <f>IF(C47&gt;0,C47*'Valeur de base'!$F$2,'Valeur de base'!$F$2)</f>
        <v>5</v>
      </c>
      <c r="G47">
        <f>IF(F47&gt;1,(F47-1)*'Valeur de base'!$D$3+'Valeur de base'!$B$3,'Projection de progression'!F47*'Valeur de base'!$B$3)</f>
        <v>0</v>
      </c>
      <c r="H47" s="1">
        <f>IF(F47&gt;0,F47*'Valeur de base'!$F$3+'Valeur de base'!$C$3,'Valeur de base'!$C$3)</f>
        <v>30</v>
      </c>
      <c r="J47">
        <f>IF(I47&gt;1,(I47-1)*'Valeur de base'!$D$4+'Valeur de base'!$B$4,I47*'Valeur de base'!$B$4)</f>
        <v>0</v>
      </c>
      <c r="K47" s="1">
        <f>IF(I47&gt;0,I47*'Valeur de base'!$F$4+'Valeur de base'!$C$4,'Valeur de base'!$C$4)</f>
        <v>1100</v>
      </c>
      <c r="M47">
        <f>IF(L47&gt;1,(L47-1)*'Valeur de base'!$D$5+'Valeur de base'!$B$5,L47*'Valeur de base'!$B$5)</f>
        <v>0</v>
      </c>
      <c r="N47" s="1">
        <f>IF(L47&gt;0,L47*'Valeur de base'!$F$5+'Valeur de base'!$C$5,'Valeur de base'!$C$5)</f>
        <v>5500</v>
      </c>
      <c r="P47">
        <f>IF(O47&gt;1,(O47-1)*'Valeur de base'!$D$6+'Valeur de base'!$B$6,O47*'Valeur de base'!$B$6)</f>
        <v>0</v>
      </c>
      <c r="Q47" s="1">
        <f>IF(O47&gt;0,O47*'Valeur de base'!$F$6+'Valeur de base'!$C$6,'Valeur de base'!$C$6)</f>
        <v>120000</v>
      </c>
      <c r="R47" s="55">
        <f>IF(B47&gt;0,(D47*'Valeur de base'!$H$2)+'Projection de progression'!G47+'Projection de progression'!J47+'Projection de progression'!M47+'Projection de progression'!P47,'Projection de progression'!G47+'Projection de progression'!J47+'Projection de progression'!M47+'Projection de progression'!P47)</f>
        <v>0</v>
      </c>
      <c r="S47" s="1">
        <f>IF(B47&gt;0,('Valeur de base'!$H$2*'Projection de progression'!D47*60)+((G47/'Valeur de base'!$G$3*60)+(J47/'Valeur de base'!$G$4*60)+(M47/'Valeur de base'!$G$5*60)+(P47/'Valeur de base'!$G$6*60)),(G47/'Valeur de base'!$G$3*60)+(J47/'Valeur de base'!$G$4*60)+(M47/'Valeur de base'!$G$5*60)+(P47/'Valeur de base'!$G$6*60))</f>
        <v>0</v>
      </c>
      <c r="T47">
        <f>'Propriétés des ennemis'!F46</f>
        <v>1780</v>
      </c>
      <c r="U47">
        <f>'Propriétés des ennemis'!E46</f>
        <v>26600</v>
      </c>
      <c r="V47" s="59" t="e">
        <f t="shared" si="1"/>
        <v>#DIV/0!</v>
      </c>
    </row>
    <row r="48" spans="1:22">
      <c r="A48" s="7">
        <f t="shared" si="0"/>
        <v>46</v>
      </c>
      <c r="D48" s="1">
        <f>IF(C48&gt;1,'Valeur de base'!$B$2+(C48*'Valeur de base'!$D$2)-1,'Valeur de base'!$B$2)</f>
        <v>1</v>
      </c>
      <c r="E48" s="1">
        <f>IF(C48&gt;0,C48*'Valeur de base'!$F$2,'Valeur de base'!$F$2)</f>
        <v>5</v>
      </c>
      <c r="G48">
        <f>IF(F48&gt;1,(F48-1)*'Valeur de base'!$D$3+'Valeur de base'!$B$3,'Projection de progression'!F48*'Valeur de base'!$B$3)</f>
        <v>0</v>
      </c>
      <c r="H48" s="1">
        <f>IF(F48&gt;0,F48*'Valeur de base'!$F$3+'Valeur de base'!$C$3,'Valeur de base'!$C$3)</f>
        <v>30</v>
      </c>
      <c r="J48">
        <f>IF(I48&gt;1,(I48-1)*'Valeur de base'!$D$4+'Valeur de base'!$B$4,I48*'Valeur de base'!$B$4)</f>
        <v>0</v>
      </c>
      <c r="K48" s="1">
        <f>IF(I48&gt;0,I48*'Valeur de base'!$F$4+'Valeur de base'!$C$4,'Valeur de base'!$C$4)</f>
        <v>1100</v>
      </c>
      <c r="M48">
        <f>IF(L48&gt;1,(L48-1)*'Valeur de base'!$D$5+'Valeur de base'!$B$5,L48*'Valeur de base'!$B$5)</f>
        <v>0</v>
      </c>
      <c r="N48" s="1">
        <f>IF(L48&gt;0,L48*'Valeur de base'!$F$5+'Valeur de base'!$C$5,'Valeur de base'!$C$5)</f>
        <v>5500</v>
      </c>
      <c r="P48">
        <f>IF(O48&gt;1,(O48-1)*'Valeur de base'!$D$6+'Valeur de base'!$B$6,O48*'Valeur de base'!$B$6)</f>
        <v>0</v>
      </c>
      <c r="Q48" s="1">
        <f>IF(O48&gt;0,O48*'Valeur de base'!$F$6+'Valeur de base'!$C$6,'Valeur de base'!$C$6)</f>
        <v>120000</v>
      </c>
      <c r="R48" s="55">
        <f>IF(B48&gt;0,(D48*'Valeur de base'!$H$2)+'Projection de progression'!G48+'Projection de progression'!J48+'Projection de progression'!M48+'Projection de progression'!P48,'Projection de progression'!G48+'Projection de progression'!J48+'Projection de progression'!M48+'Projection de progression'!P48)</f>
        <v>0</v>
      </c>
      <c r="S48" s="1">
        <f>IF(B48&gt;0,('Valeur de base'!$H$2*'Projection de progression'!D48*60)+((G48/'Valeur de base'!$G$3*60)+(J48/'Valeur de base'!$G$4*60)+(M48/'Valeur de base'!$G$5*60)+(P48/'Valeur de base'!$G$6*60)),(G48/'Valeur de base'!$G$3*60)+(J48/'Valeur de base'!$G$4*60)+(M48/'Valeur de base'!$G$5*60)+(P48/'Valeur de base'!$G$6*60))</f>
        <v>0</v>
      </c>
      <c r="T48">
        <f>'Propriétés des ennemis'!F47</f>
        <v>1820</v>
      </c>
      <c r="U48">
        <f>'Propriétés des ennemis'!E47</f>
        <v>27200</v>
      </c>
      <c r="V48" s="59" t="e">
        <f t="shared" si="1"/>
        <v>#DIV/0!</v>
      </c>
    </row>
    <row r="49" spans="1:22">
      <c r="A49" s="7">
        <f t="shared" si="0"/>
        <v>47</v>
      </c>
      <c r="D49" s="1">
        <f>IF(C49&gt;1,'Valeur de base'!$B$2+(C49*'Valeur de base'!$D$2)-1,'Valeur de base'!$B$2)</f>
        <v>1</v>
      </c>
      <c r="E49" s="1">
        <f>IF(C49&gt;0,C49*'Valeur de base'!$F$2,'Valeur de base'!$F$2)</f>
        <v>5</v>
      </c>
      <c r="G49">
        <f>IF(F49&gt;1,(F49-1)*'Valeur de base'!$D$3+'Valeur de base'!$B$3,'Projection de progression'!F49*'Valeur de base'!$B$3)</f>
        <v>0</v>
      </c>
      <c r="H49" s="1">
        <f>IF(F49&gt;0,F49*'Valeur de base'!$F$3+'Valeur de base'!$C$3,'Valeur de base'!$C$3)</f>
        <v>30</v>
      </c>
      <c r="J49">
        <f>IF(I49&gt;1,(I49-1)*'Valeur de base'!$D$4+'Valeur de base'!$B$4,I49*'Valeur de base'!$B$4)</f>
        <v>0</v>
      </c>
      <c r="K49" s="1">
        <f>IF(I49&gt;0,I49*'Valeur de base'!$F$4+'Valeur de base'!$C$4,'Valeur de base'!$C$4)</f>
        <v>1100</v>
      </c>
      <c r="M49">
        <f>IF(L49&gt;1,(L49-1)*'Valeur de base'!$D$5+'Valeur de base'!$B$5,L49*'Valeur de base'!$B$5)</f>
        <v>0</v>
      </c>
      <c r="N49" s="1">
        <f>IF(L49&gt;0,L49*'Valeur de base'!$F$5+'Valeur de base'!$C$5,'Valeur de base'!$C$5)</f>
        <v>5500</v>
      </c>
      <c r="P49">
        <f>IF(O49&gt;1,(O49-1)*'Valeur de base'!$D$6+'Valeur de base'!$B$6,O49*'Valeur de base'!$B$6)</f>
        <v>0</v>
      </c>
      <c r="Q49" s="1">
        <f>IF(O49&gt;0,O49*'Valeur de base'!$F$6+'Valeur de base'!$C$6,'Valeur de base'!$C$6)</f>
        <v>120000</v>
      </c>
      <c r="R49" s="55">
        <f>IF(B49&gt;0,(D49*'Valeur de base'!$H$2)+'Projection de progression'!G49+'Projection de progression'!J49+'Projection de progression'!M49+'Projection de progression'!P49,'Projection de progression'!G49+'Projection de progression'!J49+'Projection de progression'!M49+'Projection de progression'!P49)</f>
        <v>0</v>
      </c>
      <c r="S49" s="1">
        <f>IF(B49&gt;0,('Valeur de base'!$H$2*'Projection de progression'!D49*60)+((G49/'Valeur de base'!$G$3*60)+(J49/'Valeur de base'!$G$4*60)+(M49/'Valeur de base'!$G$5*60)+(P49/'Valeur de base'!$G$6*60)),(G49/'Valeur de base'!$G$3*60)+(J49/'Valeur de base'!$G$4*60)+(M49/'Valeur de base'!$G$5*60)+(P49/'Valeur de base'!$G$6*60))</f>
        <v>0</v>
      </c>
      <c r="T49">
        <f>'Propriétés des ennemis'!F48</f>
        <v>1860</v>
      </c>
      <c r="U49">
        <f>'Propriétés des ennemis'!E48</f>
        <v>27800</v>
      </c>
      <c r="V49" s="59" t="e">
        <f t="shared" si="1"/>
        <v>#DIV/0!</v>
      </c>
    </row>
    <row r="50" spans="1:22">
      <c r="A50" s="7">
        <f t="shared" si="0"/>
        <v>48</v>
      </c>
      <c r="D50" s="1">
        <f>IF(C50&gt;1,'Valeur de base'!$B$2+(C50*'Valeur de base'!$D$2)-1,'Valeur de base'!$B$2)</f>
        <v>1</v>
      </c>
      <c r="E50" s="1">
        <f>IF(C50&gt;0,C50*'Valeur de base'!$F$2,'Valeur de base'!$F$2)</f>
        <v>5</v>
      </c>
      <c r="G50">
        <f>IF(F50&gt;1,(F50-1)*'Valeur de base'!$D$3+'Valeur de base'!$B$3,'Projection de progression'!F50*'Valeur de base'!$B$3)</f>
        <v>0</v>
      </c>
      <c r="H50" s="1">
        <f>IF(F50&gt;0,F50*'Valeur de base'!$F$3+'Valeur de base'!$C$3,'Valeur de base'!$C$3)</f>
        <v>30</v>
      </c>
      <c r="J50">
        <f>IF(I50&gt;1,(I50-1)*'Valeur de base'!$D$4+'Valeur de base'!$B$4,I50*'Valeur de base'!$B$4)</f>
        <v>0</v>
      </c>
      <c r="K50" s="1">
        <f>IF(I50&gt;0,I50*'Valeur de base'!$F$4+'Valeur de base'!$C$4,'Valeur de base'!$C$4)</f>
        <v>1100</v>
      </c>
      <c r="M50">
        <f>IF(L50&gt;1,(L50-1)*'Valeur de base'!$D$5+'Valeur de base'!$B$5,L50*'Valeur de base'!$B$5)</f>
        <v>0</v>
      </c>
      <c r="N50" s="1">
        <f>IF(L50&gt;0,L50*'Valeur de base'!$F$5+'Valeur de base'!$C$5,'Valeur de base'!$C$5)</f>
        <v>5500</v>
      </c>
      <c r="P50">
        <f>IF(O50&gt;1,(O50-1)*'Valeur de base'!$D$6+'Valeur de base'!$B$6,O50*'Valeur de base'!$B$6)</f>
        <v>0</v>
      </c>
      <c r="Q50" s="1">
        <f>IF(O50&gt;0,O50*'Valeur de base'!$F$6+'Valeur de base'!$C$6,'Valeur de base'!$C$6)</f>
        <v>120000</v>
      </c>
      <c r="R50" s="55">
        <f>IF(B50&gt;0,(D50*'Valeur de base'!$H$2)+'Projection de progression'!G50+'Projection de progression'!J50+'Projection de progression'!M50+'Projection de progression'!P50,'Projection de progression'!G50+'Projection de progression'!J50+'Projection de progression'!M50+'Projection de progression'!P50)</f>
        <v>0</v>
      </c>
      <c r="S50" s="1">
        <f>IF(B50&gt;0,('Valeur de base'!$H$2*'Projection de progression'!D50*60)+((G50/'Valeur de base'!$G$3*60)+(J50/'Valeur de base'!$G$4*60)+(M50/'Valeur de base'!$G$5*60)+(P50/'Valeur de base'!$G$6*60)),(G50/'Valeur de base'!$G$3*60)+(J50/'Valeur de base'!$G$4*60)+(M50/'Valeur de base'!$G$5*60)+(P50/'Valeur de base'!$G$6*60))</f>
        <v>0</v>
      </c>
      <c r="T50">
        <f>'Propriétés des ennemis'!F49</f>
        <v>1900</v>
      </c>
      <c r="U50">
        <f>'Propriétés des ennemis'!E49</f>
        <v>28400</v>
      </c>
      <c r="V50" s="59" t="e">
        <f t="shared" si="1"/>
        <v>#DIV/0!</v>
      </c>
    </row>
    <row r="51" spans="1:22">
      <c r="A51" s="7">
        <f t="shared" si="0"/>
        <v>49</v>
      </c>
      <c r="D51" s="1">
        <f>IF(C51&gt;1,'Valeur de base'!$B$2+(C51*'Valeur de base'!$D$2)-1,'Valeur de base'!$B$2)</f>
        <v>1</v>
      </c>
      <c r="E51" s="1">
        <f>IF(C51&gt;0,C51*'Valeur de base'!$F$2,'Valeur de base'!$F$2)</f>
        <v>5</v>
      </c>
      <c r="G51">
        <f>IF(F51&gt;1,(F51-1)*'Valeur de base'!$D$3+'Valeur de base'!$B$3,'Projection de progression'!F51*'Valeur de base'!$B$3)</f>
        <v>0</v>
      </c>
      <c r="H51" s="1">
        <f>IF(F51&gt;0,F51*'Valeur de base'!$F$3+'Valeur de base'!$C$3,'Valeur de base'!$C$3)</f>
        <v>30</v>
      </c>
      <c r="J51">
        <f>IF(I51&gt;1,(I51-1)*'Valeur de base'!$D$4+'Valeur de base'!$B$4,I51*'Valeur de base'!$B$4)</f>
        <v>0</v>
      </c>
      <c r="K51" s="1">
        <f>IF(I51&gt;0,I51*'Valeur de base'!$F$4+'Valeur de base'!$C$4,'Valeur de base'!$C$4)</f>
        <v>1100</v>
      </c>
      <c r="M51">
        <f>IF(L51&gt;1,(L51-1)*'Valeur de base'!$D$5+'Valeur de base'!$B$5,L51*'Valeur de base'!$B$5)</f>
        <v>0</v>
      </c>
      <c r="N51" s="1">
        <f>IF(L51&gt;0,L51*'Valeur de base'!$F$5+'Valeur de base'!$C$5,'Valeur de base'!$C$5)</f>
        <v>5500</v>
      </c>
      <c r="P51">
        <f>IF(O51&gt;1,(O51-1)*'Valeur de base'!$D$6+'Valeur de base'!$B$6,O51*'Valeur de base'!$B$6)</f>
        <v>0</v>
      </c>
      <c r="Q51" s="1">
        <f>IF(O51&gt;0,O51*'Valeur de base'!$F$6+'Valeur de base'!$C$6,'Valeur de base'!$C$6)</f>
        <v>120000</v>
      </c>
      <c r="R51" s="55">
        <f>IF(B51&gt;0,(D51*'Valeur de base'!$H$2)+'Projection de progression'!G51+'Projection de progression'!J51+'Projection de progression'!M51+'Projection de progression'!P51,'Projection de progression'!G51+'Projection de progression'!J51+'Projection de progression'!M51+'Projection de progression'!P51)</f>
        <v>0</v>
      </c>
      <c r="S51" s="1">
        <f>IF(B51&gt;0,('Valeur de base'!$H$2*'Projection de progression'!D51*60)+((G51/'Valeur de base'!$G$3*60)+(J51/'Valeur de base'!$G$4*60)+(M51/'Valeur de base'!$G$5*60)+(P51/'Valeur de base'!$G$6*60)),(G51/'Valeur de base'!$G$3*60)+(J51/'Valeur de base'!$G$4*60)+(M51/'Valeur de base'!$G$5*60)+(P51/'Valeur de base'!$G$6*60))</f>
        <v>0</v>
      </c>
      <c r="T51">
        <f>'Propriétés des ennemis'!F50</f>
        <v>1940</v>
      </c>
      <c r="U51">
        <f>'Propriétés des ennemis'!E50</f>
        <v>29000</v>
      </c>
      <c r="V51" s="59" t="e">
        <f t="shared" si="1"/>
        <v>#DIV/0!</v>
      </c>
    </row>
    <row r="52" spans="1:22">
      <c r="A52" s="7">
        <f t="shared" si="0"/>
        <v>50</v>
      </c>
      <c r="D52" s="1">
        <f>IF(C52&gt;1,'Valeur de base'!$B$2+(C52*'Valeur de base'!$D$2)-1,'Valeur de base'!$B$2)</f>
        <v>1</v>
      </c>
      <c r="E52" s="1">
        <f>IF(C52&gt;0,C52*'Valeur de base'!$F$2,'Valeur de base'!$F$2)</f>
        <v>5</v>
      </c>
      <c r="G52">
        <f>IF(F52&gt;1,(F52-1)*'Valeur de base'!$D$3+'Valeur de base'!$B$3,'Projection de progression'!F52*'Valeur de base'!$B$3)</f>
        <v>0</v>
      </c>
      <c r="H52" s="1">
        <f>IF(F52&gt;0,F52*'Valeur de base'!$F$3+'Valeur de base'!$C$3,'Valeur de base'!$C$3)</f>
        <v>30</v>
      </c>
      <c r="J52">
        <f>IF(I52&gt;1,(I52-1)*'Valeur de base'!$D$4+'Valeur de base'!$B$4,I52*'Valeur de base'!$B$4)</f>
        <v>0</v>
      </c>
      <c r="K52" s="1">
        <f>IF(I52&gt;0,I52*'Valeur de base'!$F$4+'Valeur de base'!$C$4,'Valeur de base'!$C$4)</f>
        <v>1100</v>
      </c>
      <c r="M52">
        <f>IF(L52&gt;1,(L52-1)*'Valeur de base'!$D$5+'Valeur de base'!$B$5,L52*'Valeur de base'!$B$5)</f>
        <v>0</v>
      </c>
      <c r="N52" s="1">
        <f>IF(L52&gt;0,L52*'Valeur de base'!$F$5+'Valeur de base'!$C$5,'Valeur de base'!$C$5)</f>
        <v>5500</v>
      </c>
      <c r="P52">
        <f>IF(O52&gt;1,(O52-1)*'Valeur de base'!$D$6+'Valeur de base'!$B$6,O52*'Valeur de base'!$B$6)</f>
        <v>0</v>
      </c>
      <c r="Q52" s="1">
        <f>IF(O52&gt;0,O52*'Valeur de base'!$F$6+'Valeur de base'!$C$6,'Valeur de base'!$C$6)</f>
        <v>120000</v>
      </c>
      <c r="R52" s="55">
        <f>IF(B52&gt;0,(D52*'Valeur de base'!$H$2)+'Projection de progression'!G52+'Projection de progression'!J52+'Projection de progression'!M52+'Projection de progression'!P52,'Projection de progression'!G52+'Projection de progression'!J52+'Projection de progression'!M52+'Projection de progression'!P52)</f>
        <v>0</v>
      </c>
      <c r="S52" s="1">
        <f>IF(B52&gt;0,('Valeur de base'!$H$2*'Projection de progression'!D52*60)+((G52/'Valeur de base'!$G$3*60)+(J52/'Valeur de base'!$G$4*60)+(M52/'Valeur de base'!$G$5*60)+(P52/'Valeur de base'!$G$6*60)),(G52/'Valeur de base'!$G$3*60)+(J52/'Valeur de base'!$G$4*60)+(M52/'Valeur de base'!$G$5*60)+(P52/'Valeur de base'!$G$6*60))</f>
        <v>0</v>
      </c>
      <c r="T52">
        <f>'Propriétés des ennemis'!F51</f>
        <v>1980</v>
      </c>
      <c r="U52">
        <f>'Propriétés des ennemis'!E51</f>
        <v>29600</v>
      </c>
      <c r="V52" s="59" t="e">
        <f t="shared" si="1"/>
        <v>#DIV/0!</v>
      </c>
    </row>
    <row r="53" spans="1:22">
      <c r="A53" s="7">
        <f t="shared" si="0"/>
        <v>51</v>
      </c>
      <c r="D53" s="1">
        <f>IF(C53&gt;1,'Valeur de base'!$B$2+(C53*'Valeur de base'!$D$2)-1,'Valeur de base'!$B$2)</f>
        <v>1</v>
      </c>
      <c r="E53" s="1">
        <f>IF(C53&gt;0,C53*'Valeur de base'!$F$2,'Valeur de base'!$F$2)</f>
        <v>5</v>
      </c>
      <c r="G53">
        <f>IF(F53&gt;1,(F53-1)*'Valeur de base'!$D$3+'Valeur de base'!$B$3,'Projection de progression'!F53*'Valeur de base'!$B$3)</f>
        <v>0</v>
      </c>
      <c r="H53" s="1">
        <f>IF(F53&gt;0,F53*'Valeur de base'!$F$3+'Valeur de base'!$C$3,'Valeur de base'!$C$3)</f>
        <v>30</v>
      </c>
      <c r="J53">
        <f>IF(I53&gt;1,(I53-1)*'Valeur de base'!$D$4+'Valeur de base'!$B$4,I53*'Valeur de base'!$B$4)</f>
        <v>0</v>
      </c>
      <c r="K53" s="1">
        <f>IF(I53&gt;0,I53*'Valeur de base'!$F$4+'Valeur de base'!$C$4,'Valeur de base'!$C$4)</f>
        <v>1100</v>
      </c>
      <c r="M53">
        <f>IF(L53&gt;1,(L53-1)*'Valeur de base'!$D$5+'Valeur de base'!$B$5,L53*'Valeur de base'!$B$5)</f>
        <v>0</v>
      </c>
      <c r="N53" s="1">
        <f>IF(L53&gt;0,L53*'Valeur de base'!$F$5+'Valeur de base'!$C$5,'Valeur de base'!$C$5)</f>
        <v>5500</v>
      </c>
      <c r="P53">
        <f>IF(O53&gt;1,(O53-1)*'Valeur de base'!$D$6+'Valeur de base'!$B$6,O53*'Valeur de base'!$B$6)</f>
        <v>0</v>
      </c>
      <c r="Q53" s="1">
        <f>IF(O53&gt;0,O53*'Valeur de base'!$F$6+'Valeur de base'!$C$6,'Valeur de base'!$C$6)</f>
        <v>120000</v>
      </c>
      <c r="R53" s="55">
        <f>IF(B53&gt;0,(D53*'Valeur de base'!$H$2)+'Projection de progression'!G53+'Projection de progression'!J53+'Projection de progression'!M53+'Projection de progression'!P53,'Projection de progression'!G53+'Projection de progression'!J53+'Projection de progression'!M53+'Projection de progression'!P53)</f>
        <v>0</v>
      </c>
      <c r="S53" s="1">
        <f>IF(B53&gt;0,('Valeur de base'!$H$2*'Projection de progression'!D53*60)+((G53/'Valeur de base'!$G$3*60)+(J53/'Valeur de base'!$G$4*60)+(M53/'Valeur de base'!$G$5*60)+(P53/'Valeur de base'!$G$6*60)),(G53/'Valeur de base'!$G$3*60)+(J53/'Valeur de base'!$G$4*60)+(M53/'Valeur de base'!$G$5*60)+(P53/'Valeur de base'!$G$6*60))</f>
        <v>0</v>
      </c>
      <c r="T53">
        <f>'Propriétés des ennemis'!F52</f>
        <v>2020</v>
      </c>
      <c r="U53">
        <f>'Propriétés des ennemis'!E52</f>
        <v>30200</v>
      </c>
      <c r="V53" s="59" t="e">
        <f t="shared" si="1"/>
        <v>#DIV/0!</v>
      </c>
    </row>
    <row r="54" spans="1:22">
      <c r="A54" s="7">
        <f t="shared" si="0"/>
        <v>52</v>
      </c>
      <c r="D54" s="1">
        <f>IF(C54&gt;1,'Valeur de base'!$B$2+(C54*'Valeur de base'!$D$2)-1,'Valeur de base'!$B$2)</f>
        <v>1</v>
      </c>
      <c r="E54" s="1">
        <f>IF(C54&gt;0,C54*'Valeur de base'!$F$2,'Valeur de base'!$F$2)</f>
        <v>5</v>
      </c>
      <c r="G54">
        <f>IF(F54&gt;1,(F54-1)*'Valeur de base'!$D$3+'Valeur de base'!$B$3,'Projection de progression'!F54*'Valeur de base'!$B$3)</f>
        <v>0</v>
      </c>
      <c r="H54" s="1">
        <f>IF(F54&gt;0,F54*'Valeur de base'!$F$3+'Valeur de base'!$C$3,'Valeur de base'!$C$3)</f>
        <v>30</v>
      </c>
      <c r="J54">
        <f>IF(I54&gt;1,(I54-1)*'Valeur de base'!$D$4+'Valeur de base'!$B$4,I54*'Valeur de base'!$B$4)</f>
        <v>0</v>
      </c>
      <c r="K54" s="1">
        <f>IF(I54&gt;0,I54*'Valeur de base'!$F$4+'Valeur de base'!$C$4,'Valeur de base'!$C$4)</f>
        <v>1100</v>
      </c>
      <c r="M54">
        <f>IF(L54&gt;1,(L54-1)*'Valeur de base'!$D$5+'Valeur de base'!$B$5,L54*'Valeur de base'!$B$5)</f>
        <v>0</v>
      </c>
      <c r="N54" s="1">
        <f>IF(L54&gt;0,L54*'Valeur de base'!$F$5+'Valeur de base'!$C$5,'Valeur de base'!$C$5)</f>
        <v>5500</v>
      </c>
      <c r="P54">
        <f>IF(O54&gt;1,(O54-1)*'Valeur de base'!$D$6+'Valeur de base'!$B$6,O54*'Valeur de base'!$B$6)</f>
        <v>0</v>
      </c>
      <c r="Q54" s="1">
        <f>IF(O54&gt;0,O54*'Valeur de base'!$F$6+'Valeur de base'!$C$6,'Valeur de base'!$C$6)</f>
        <v>120000</v>
      </c>
      <c r="R54" s="55">
        <f>IF(B54&gt;0,(D54*'Valeur de base'!$H$2)+'Projection de progression'!G54+'Projection de progression'!J54+'Projection de progression'!M54+'Projection de progression'!P54,'Projection de progression'!G54+'Projection de progression'!J54+'Projection de progression'!M54+'Projection de progression'!P54)</f>
        <v>0</v>
      </c>
      <c r="S54" s="1">
        <f>IF(B54&gt;0,('Valeur de base'!$H$2*'Projection de progression'!D54*60)+((G54/'Valeur de base'!$G$3*60)+(J54/'Valeur de base'!$G$4*60)+(M54/'Valeur de base'!$G$5*60)+(P54/'Valeur de base'!$G$6*60)),(G54/'Valeur de base'!$G$3*60)+(J54/'Valeur de base'!$G$4*60)+(M54/'Valeur de base'!$G$5*60)+(P54/'Valeur de base'!$G$6*60))</f>
        <v>0</v>
      </c>
      <c r="T54">
        <f>'Propriétés des ennemis'!F53</f>
        <v>2060</v>
      </c>
      <c r="U54">
        <f>'Propriétés des ennemis'!E53</f>
        <v>30800</v>
      </c>
      <c r="V54" s="59" t="e">
        <f t="shared" si="1"/>
        <v>#DIV/0!</v>
      </c>
    </row>
    <row r="55" spans="1:22">
      <c r="A55" s="7">
        <f t="shared" si="0"/>
        <v>53</v>
      </c>
      <c r="D55" s="1">
        <f>IF(C55&gt;1,'Valeur de base'!$B$2+(C55*'Valeur de base'!$D$2)-1,'Valeur de base'!$B$2)</f>
        <v>1</v>
      </c>
      <c r="E55" s="1">
        <f>IF(C55&gt;0,C55*'Valeur de base'!$F$2,'Valeur de base'!$F$2)</f>
        <v>5</v>
      </c>
      <c r="G55">
        <f>IF(F55&gt;1,(F55-1)*'Valeur de base'!$D$3+'Valeur de base'!$B$3,'Projection de progression'!F55*'Valeur de base'!$B$3)</f>
        <v>0</v>
      </c>
      <c r="H55" s="1">
        <f>IF(F55&gt;0,F55*'Valeur de base'!$F$3+'Valeur de base'!$C$3,'Valeur de base'!$C$3)</f>
        <v>30</v>
      </c>
      <c r="J55">
        <f>IF(I55&gt;1,(I55-1)*'Valeur de base'!$D$4+'Valeur de base'!$B$4,I55*'Valeur de base'!$B$4)</f>
        <v>0</v>
      </c>
      <c r="K55" s="1">
        <f>IF(I55&gt;0,I55*'Valeur de base'!$F$4+'Valeur de base'!$C$4,'Valeur de base'!$C$4)</f>
        <v>1100</v>
      </c>
      <c r="M55">
        <f>IF(L55&gt;1,(L55-1)*'Valeur de base'!$D$5+'Valeur de base'!$B$5,L55*'Valeur de base'!$B$5)</f>
        <v>0</v>
      </c>
      <c r="N55" s="1">
        <f>IF(L55&gt;0,L55*'Valeur de base'!$F$5+'Valeur de base'!$C$5,'Valeur de base'!$C$5)</f>
        <v>5500</v>
      </c>
      <c r="P55">
        <f>IF(O55&gt;1,(O55-1)*'Valeur de base'!$D$6+'Valeur de base'!$B$6,O55*'Valeur de base'!$B$6)</f>
        <v>0</v>
      </c>
      <c r="Q55" s="1">
        <f>IF(O55&gt;0,O55*'Valeur de base'!$F$6+'Valeur de base'!$C$6,'Valeur de base'!$C$6)</f>
        <v>120000</v>
      </c>
      <c r="R55" s="55">
        <f>IF(B55&gt;0,(D55*'Valeur de base'!$H$2)+'Projection de progression'!G55+'Projection de progression'!J55+'Projection de progression'!M55+'Projection de progression'!P55,'Projection de progression'!G55+'Projection de progression'!J55+'Projection de progression'!M55+'Projection de progression'!P55)</f>
        <v>0</v>
      </c>
      <c r="S55" s="1">
        <f>IF(B55&gt;0,('Valeur de base'!$H$2*'Projection de progression'!D55*60)+((G55/'Valeur de base'!$G$3*60)+(J55/'Valeur de base'!$G$4*60)+(M55/'Valeur de base'!$G$5*60)+(P55/'Valeur de base'!$G$6*60)),(G55/'Valeur de base'!$G$3*60)+(J55/'Valeur de base'!$G$4*60)+(M55/'Valeur de base'!$G$5*60)+(P55/'Valeur de base'!$G$6*60))</f>
        <v>0</v>
      </c>
      <c r="T55">
        <f>'Propriétés des ennemis'!F54</f>
        <v>2100</v>
      </c>
      <c r="U55">
        <f>'Propriétés des ennemis'!E54</f>
        <v>31400</v>
      </c>
      <c r="V55" s="59" t="e">
        <f t="shared" si="1"/>
        <v>#DIV/0!</v>
      </c>
    </row>
    <row r="56" spans="1:22">
      <c r="A56" s="7">
        <f t="shared" si="0"/>
        <v>54</v>
      </c>
      <c r="D56" s="1">
        <f>IF(C56&gt;1,'Valeur de base'!$B$2+(C56*'Valeur de base'!$D$2)-1,'Valeur de base'!$B$2)</f>
        <v>1</v>
      </c>
      <c r="E56" s="1">
        <f>IF(C56&gt;0,C56*'Valeur de base'!$F$2,'Valeur de base'!$F$2)</f>
        <v>5</v>
      </c>
      <c r="G56">
        <f>IF(F56&gt;1,(F56-1)*'Valeur de base'!$D$3+'Valeur de base'!$B$3,'Projection de progression'!F56*'Valeur de base'!$B$3)</f>
        <v>0</v>
      </c>
      <c r="H56" s="1">
        <f>IF(F56&gt;0,F56*'Valeur de base'!$F$3+'Valeur de base'!$C$3,'Valeur de base'!$C$3)</f>
        <v>30</v>
      </c>
      <c r="J56">
        <f>IF(I56&gt;1,(I56-1)*'Valeur de base'!$D$4+'Valeur de base'!$B$4,I56*'Valeur de base'!$B$4)</f>
        <v>0</v>
      </c>
      <c r="K56" s="1">
        <f>IF(I56&gt;0,I56*'Valeur de base'!$F$4+'Valeur de base'!$C$4,'Valeur de base'!$C$4)</f>
        <v>1100</v>
      </c>
      <c r="M56">
        <f>IF(L56&gt;1,(L56-1)*'Valeur de base'!$D$5+'Valeur de base'!$B$5,L56*'Valeur de base'!$B$5)</f>
        <v>0</v>
      </c>
      <c r="N56" s="1">
        <f>IF(L56&gt;0,L56*'Valeur de base'!$F$5+'Valeur de base'!$C$5,'Valeur de base'!$C$5)</f>
        <v>5500</v>
      </c>
      <c r="P56">
        <f>IF(O56&gt;1,(O56-1)*'Valeur de base'!$D$6+'Valeur de base'!$B$6,O56*'Valeur de base'!$B$6)</f>
        <v>0</v>
      </c>
      <c r="Q56" s="1">
        <f>IF(O56&gt;0,O56*'Valeur de base'!$F$6+'Valeur de base'!$C$6,'Valeur de base'!$C$6)</f>
        <v>120000</v>
      </c>
      <c r="R56" s="55">
        <f>IF(B56&gt;0,(D56*'Valeur de base'!$H$2)+'Projection de progression'!G56+'Projection de progression'!J56+'Projection de progression'!M56+'Projection de progression'!P56,'Projection de progression'!G56+'Projection de progression'!J56+'Projection de progression'!M56+'Projection de progression'!P56)</f>
        <v>0</v>
      </c>
      <c r="S56" s="1">
        <f>IF(B56&gt;0,('Valeur de base'!$H$2*'Projection de progression'!D56*60)+((G56/'Valeur de base'!$G$3*60)+(J56/'Valeur de base'!$G$4*60)+(M56/'Valeur de base'!$G$5*60)+(P56/'Valeur de base'!$G$6*60)),(G56/'Valeur de base'!$G$3*60)+(J56/'Valeur de base'!$G$4*60)+(M56/'Valeur de base'!$G$5*60)+(P56/'Valeur de base'!$G$6*60))</f>
        <v>0</v>
      </c>
      <c r="T56">
        <f>'Propriétés des ennemis'!F55</f>
        <v>2140</v>
      </c>
      <c r="U56">
        <f>'Propriétés des ennemis'!E55</f>
        <v>32000</v>
      </c>
      <c r="V56" s="59" t="e">
        <f t="shared" si="1"/>
        <v>#DIV/0!</v>
      </c>
    </row>
    <row r="57" spans="1:22">
      <c r="A57" s="7">
        <f t="shared" si="0"/>
        <v>55</v>
      </c>
      <c r="D57" s="1">
        <f>IF(C57&gt;1,'Valeur de base'!$B$2+(C57*'Valeur de base'!$D$2)-1,'Valeur de base'!$B$2)</f>
        <v>1</v>
      </c>
      <c r="E57" s="1">
        <f>IF(C57&gt;0,C57*'Valeur de base'!$F$2,'Valeur de base'!$F$2)</f>
        <v>5</v>
      </c>
      <c r="G57">
        <f>IF(F57&gt;1,(F57-1)*'Valeur de base'!$D$3+'Valeur de base'!$B$3,'Projection de progression'!F57*'Valeur de base'!$B$3)</f>
        <v>0</v>
      </c>
      <c r="H57" s="1">
        <f>IF(F57&gt;0,F57*'Valeur de base'!$F$3+'Valeur de base'!$C$3,'Valeur de base'!$C$3)</f>
        <v>30</v>
      </c>
      <c r="J57">
        <f>IF(I57&gt;1,(I57-1)*'Valeur de base'!$D$4+'Valeur de base'!$B$4,I57*'Valeur de base'!$B$4)</f>
        <v>0</v>
      </c>
      <c r="K57" s="1">
        <f>IF(I57&gt;0,I57*'Valeur de base'!$F$4+'Valeur de base'!$C$4,'Valeur de base'!$C$4)</f>
        <v>1100</v>
      </c>
      <c r="M57">
        <f>IF(L57&gt;1,(L57-1)*'Valeur de base'!$D$5+'Valeur de base'!$B$5,L57*'Valeur de base'!$B$5)</f>
        <v>0</v>
      </c>
      <c r="N57" s="1">
        <f>IF(L57&gt;0,L57*'Valeur de base'!$F$5+'Valeur de base'!$C$5,'Valeur de base'!$C$5)</f>
        <v>5500</v>
      </c>
      <c r="P57">
        <f>IF(O57&gt;1,(O57-1)*'Valeur de base'!$D$6+'Valeur de base'!$B$6,O57*'Valeur de base'!$B$6)</f>
        <v>0</v>
      </c>
      <c r="Q57" s="1">
        <f>IF(O57&gt;0,O57*'Valeur de base'!$F$6+'Valeur de base'!$C$6,'Valeur de base'!$C$6)</f>
        <v>120000</v>
      </c>
      <c r="R57" s="55">
        <f>IF(B57&gt;0,(D57*'Valeur de base'!$H$2)+'Projection de progression'!G57+'Projection de progression'!J57+'Projection de progression'!M57+'Projection de progression'!P57,'Projection de progression'!G57+'Projection de progression'!J57+'Projection de progression'!M57+'Projection de progression'!P57)</f>
        <v>0</v>
      </c>
      <c r="S57" s="1">
        <f>IF(B57&gt;0,('Valeur de base'!$H$2*'Projection de progression'!D57*60)+((G57/'Valeur de base'!$G$3*60)+(J57/'Valeur de base'!$G$4*60)+(M57/'Valeur de base'!$G$5*60)+(P57/'Valeur de base'!$G$6*60)),(G57/'Valeur de base'!$G$3*60)+(J57/'Valeur de base'!$G$4*60)+(M57/'Valeur de base'!$G$5*60)+(P57/'Valeur de base'!$G$6*60))</f>
        <v>0</v>
      </c>
      <c r="T57">
        <f>'Propriétés des ennemis'!F56</f>
        <v>2180</v>
      </c>
      <c r="U57">
        <f>'Propriétés des ennemis'!E56</f>
        <v>32600</v>
      </c>
      <c r="V57" s="59" t="e">
        <f t="shared" si="1"/>
        <v>#DIV/0!</v>
      </c>
    </row>
    <row r="58" spans="1:22">
      <c r="A58" s="7">
        <f t="shared" si="0"/>
        <v>56</v>
      </c>
      <c r="D58" s="1">
        <f>IF(C58&gt;1,'Valeur de base'!$B$2+(C58*'Valeur de base'!$D$2)-1,'Valeur de base'!$B$2)</f>
        <v>1</v>
      </c>
      <c r="E58" s="1">
        <f>IF(C58&gt;0,C58*'Valeur de base'!$F$2,'Valeur de base'!$F$2)</f>
        <v>5</v>
      </c>
      <c r="G58">
        <f>IF(F58&gt;1,(F58-1)*'Valeur de base'!$D$3+'Valeur de base'!$B$3,'Projection de progression'!F58*'Valeur de base'!$B$3)</f>
        <v>0</v>
      </c>
      <c r="H58" s="1">
        <f>IF(F58&gt;0,F58*'Valeur de base'!$F$3+'Valeur de base'!$C$3,'Valeur de base'!$C$3)</f>
        <v>30</v>
      </c>
      <c r="J58">
        <f>IF(I58&gt;1,(I58-1)*'Valeur de base'!$D$4+'Valeur de base'!$B$4,I58*'Valeur de base'!$B$4)</f>
        <v>0</v>
      </c>
      <c r="K58" s="1">
        <f>IF(I58&gt;0,I58*'Valeur de base'!$F$4+'Valeur de base'!$C$4,'Valeur de base'!$C$4)</f>
        <v>1100</v>
      </c>
      <c r="M58">
        <f>IF(L58&gt;1,(L58-1)*'Valeur de base'!$D$5+'Valeur de base'!$B$5,L58*'Valeur de base'!$B$5)</f>
        <v>0</v>
      </c>
      <c r="N58" s="1">
        <f>IF(L58&gt;0,L58*'Valeur de base'!$F$5+'Valeur de base'!$C$5,'Valeur de base'!$C$5)</f>
        <v>5500</v>
      </c>
      <c r="P58">
        <f>IF(O58&gt;1,(O58-1)*'Valeur de base'!$D$6+'Valeur de base'!$B$6,O58*'Valeur de base'!$B$6)</f>
        <v>0</v>
      </c>
      <c r="Q58" s="1">
        <f>IF(O58&gt;0,O58*'Valeur de base'!$F$6+'Valeur de base'!$C$6,'Valeur de base'!$C$6)</f>
        <v>120000</v>
      </c>
      <c r="R58" s="55">
        <f>IF(B58&gt;0,(D58*'Valeur de base'!$H$2)+'Projection de progression'!G58+'Projection de progression'!J58+'Projection de progression'!M58+'Projection de progression'!P58,'Projection de progression'!G58+'Projection de progression'!J58+'Projection de progression'!M58+'Projection de progression'!P58)</f>
        <v>0</v>
      </c>
      <c r="S58" s="1">
        <f>IF(B58&gt;0,('Valeur de base'!$H$2*'Projection de progression'!D58*60)+((G58/'Valeur de base'!$G$3*60)+(J58/'Valeur de base'!$G$4*60)+(M58/'Valeur de base'!$G$5*60)+(P58/'Valeur de base'!$G$6*60)),(G58/'Valeur de base'!$G$3*60)+(J58/'Valeur de base'!$G$4*60)+(M58/'Valeur de base'!$G$5*60)+(P58/'Valeur de base'!$G$6*60))</f>
        <v>0</v>
      </c>
      <c r="T58">
        <f>'Propriétés des ennemis'!F57</f>
        <v>2220</v>
      </c>
      <c r="U58">
        <f>'Propriétés des ennemis'!E57</f>
        <v>33200</v>
      </c>
      <c r="V58" s="59" t="e">
        <f t="shared" si="1"/>
        <v>#DIV/0!</v>
      </c>
    </row>
    <row r="59" spans="1:22">
      <c r="A59" s="7">
        <f t="shared" si="0"/>
        <v>57</v>
      </c>
      <c r="D59" s="1">
        <f>IF(C59&gt;1,'Valeur de base'!$B$2+(C59*'Valeur de base'!$D$2)-1,'Valeur de base'!$B$2)</f>
        <v>1</v>
      </c>
      <c r="E59" s="1">
        <f>IF(C59&gt;0,C59*'Valeur de base'!$F$2,'Valeur de base'!$F$2)</f>
        <v>5</v>
      </c>
      <c r="G59">
        <f>IF(F59&gt;1,(F59-1)*'Valeur de base'!$D$3+'Valeur de base'!$B$3,'Projection de progression'!F59*'Valeur de base'!$B$3)</f>
        <v>0</v>
      </c>
      <c r="H59" s="1">
        <f>IF(F59&gt;0,F59*'Valeur de base'!$F$3+'Valeur de base'!$C$3,'Valeur de base'!$C$3)</f>
        <v>30</v>
      </c>
      <c r="J59">
        <f>IF(I59&gt;1,(I59-1)*'Valeur de base'!$D$4+'Valeur de base'!$B$4,I59*'Valeur de base'!$B$4)</f>
        <v>0</v>
      </c>
      <c r="K59" s="1">
        <f>IF(I59&gt;0,I59*'Valeur de base'!$F$4+'Valeur de base'!$C$4,'Valeur de base'!$C$4)</f>
        <v>1100</v>
      </c>
      <c r="M59">
        <f>IF(L59&gt;1,(L59-1)*'Valeur de base'!$D$5+'Valeur de base'!$B$5,L59*'Valeur de base'!$B$5)</f>
        <v>0</v>
      </c>
      <c r="N59" s="1">
        <f>IF(L59&gt;0,L59*'Valeur de base'!$F$5+'Valeur de base'!$C$5,'Valeur de base'!$C$5)</f>
        <v>5500</v>
      </c>
      <c r="P59">
        <f>IF(O59&gt;1,(O59-1)*'Valeur de base'!$D$6+'Valeur de base'!$B$6,O59*'Valeur de base'!$B$6)</f>
        <v>0</v>
      </c>
      <c r="Q59" s="1">
        <f>IF(O59&gt;0,O59*'Valeur de base'!$F$6+'Valeur de base'!$C$6,'Valeur de base'!$C$6)</f>
        <v>120000</v>
      </c>
      <c r="R59" s="55">
        <f>IF(B59&gt;0,(D59*'Valeur de base'!$H$2)+'Projection de progression'!G59+'Projection de progression'!J59+'Projection de progression'!M59+'Projection de progression'!P59,'Projection de progression'!G59+'Projection de progression'!J59+'Projection de progression'!M59+'Projection de progression'!P59)</f>
        <v>0</v>
      </c>
      <c r="S59" s="1">
        <f>IF(B59&gt;0,('Valeur de base'!$H$2*'Projection de progression'!D59*60)+((G59/'Valeur de base'!$G$3*60)+(J59/'Valeur de base'!$G$4*60)+(M59/'Valeur de base'!$G$5*60)+(P59/'Valeur de base'!$G$6*60)),(G59/'Valeur de base'!$G$3*60)+(J59/'Valeur de base'!$G$4*60)+(M59/'Valeur de base'!$G$5*60)+(P59/'Valeur de base'!$G$6*60))</f>
        <v>0</v>
      </c>
      <c r="T59">
        <f>'Propriétés des ennemis'!F58</f>
        <v>2260</v>
      </c>
      <c r="U59">
        <f>'Propriétés des ennemis'!E58</f>
        <v>33800</v>
      </c>
      <c r="V59" s="59" t="e">
        <f t="shared" si="1"/>
        <v>#DIV/0!</v>
      </c>
    </row>
    <row r="60" spans="1:22">
      <c r="A60" s="7">
        <f t="shared" si="0"/>
        <v>58</v>
      </c>
      <c r="D60" s="1">
        <f>IF(C60&gt;1,'Valeur de base'!$B$2+(C60*'Valeur de base'!$D$2)-1,'Valeur de base'!$B$2)</f>
        <v>1</v>
      </c>
      <c r="E60" s="1">
        <f>IF(C60&gt;0,C60*'Valeur de base'!$F$2,'Valeur de base'!$F$2)</f>
        <v>5</v>
      </c>
      <c r="G60">
        <f>IF(F60&gt;1,(F60-1)*'Valeur de base'!$D$3+'Valeur de base'!$B$3,'Projection de progression'!F60*'Valeur de base'!$B$3)</f>
        <v>0</v>
      </c>
      <c r="H60" s="1">
        <f>IF(F60&gt;0,F60*'Valeur de base'!$F$3+'Valeur de base'!$C$3,'Valeur de base'!$C$3)</f>
        <v>30</v>
      </c>
      <c r="J60">
        <f>IF(I60&gt;1,(I60-1)*'Valeur de base'!$D$4+'Valeur de base'!$B$4,I60*'Valeur de base'!$B$4)</f>
        <v>0</v>
      </c>
      <c r="K60" s="1">
        <f>IF(I60&gt;0,I60*'Valeur de base'!$F$4+'Valeur de base'!$C$4,'Valeur de base'!$C$4)</f>
        <v>1100</v>
      </c>
      <c r="M60">
        <f>IF(L60&gt;1,(L60-1)*'Valeur de base'!$D$5+'Valeur de base'!$B$5,L60*'Valeur de base'!$B$5)</f>
        <v>0</v>
      </c>
      <c r="N60" s="1">
        <f>IF(L60&gt;0,L60*'Valeur de base'!$F$5+'Valeur de base'!$C$5,'Valeur de base'!$C$5)</f>
        <v>5500</v>
      </c>
      <c r="P60">
        <f>IF(O60&gt;1,(O60-1)*'Valeur de base'!$D$6+'Valeur de base'!$B$6,O60*'Valeur de base'!$B$6)</f>
        <v>0</v>
      </c>
      <c r="Q60" s="1">
        <f>IF(O60&gt;0,O60*'Valeur de base'!$F$6+'Valeur de base'!$C$6,'Valeur de base'!$C$6)</f>
        <v>120000</v>
      </c>
      <c r="R60" s="55">
        <f>IF(B60&gt;0,(D60*'Valeur de base'!$H$2)+'Projection de progression'!G60+'Projection de progression'!J60+'Projection de progression'!M60+'Projection de progression'!P60,'Projection de progression'!G60+'Projection de progression'!J60+'Projection de progression'!M60+'Projection de progression'!P60)</f>
        <v>0</v>
      </c>
      <c r="S60" s="1">
        <f>IF(B60&gt;0,('Valeur de base'!$H$2*'Projection de progression'!D60*60)+((G60/'Valeur de base'!$G$3*60)+(J60/'Valeur de base'!$G$4*60)+(M60/'Valeur de base'!$G$5*60)+(P60/'Valeur de base'!$G$6*60)),(G60/'Valeur de base'!$G$3*60)+(J60/'Valeur de base'!$G$4*60)+(M60/'Valeur de base'!$G$5*60)+(P60/'Valeur de base'!$G$6*60))</f>
        <v>0</v>
      </c>
      <c r="T60">
        <f>'Propriétés des ennemis'!F59</f>
        <v>2300</v>
      </c>
      <c r="U60">
        <f>'Propriétés des ennemis'!E59</f>
        <v>34400</v>
      </c>
      <c r="V60" s="59" t="e">
        <f t="shared" si="1"/>
        <v>#DIV/0!</v>
      </c>
    </row>
    <row r="61" spans="1:22">
      <c r="A61" s="7">
        <f t="shared" si="0"/>
        <v>59</v>
      </c>
      <c r="D61" s="1">
        <f>IF(C61&gt;1,'Valeur de base'!$B$2+(C61*'Valeur de base'!$D$2)-1,'Valeur de base'!$B$2)</f>
        <v>1</v>
      </c>
      <c r="E61" s="1">
        <f>IF(C61&gt;0,C61*'Valeur de base'!$F$2,'Valeur de base'!$F$2)</f>
        <v>5</v>
      </c>
      <c r="G61">
        <f>IF(F61&gt;1,(F61-1)*'Valeur de base'!$D$3+'Valeur de base'!$B$3,'Projection de progression'!F61*'Valeur de base'!$B$3)</f>
        <v>0</v>
      </c>
      <c r="H61" s="1">
        <f>IF(F61&gt;0,F61*'Valeur de base'!$F$3+'Valeur de base'!$C$3,'Valeur de base'!$C$3)</f>
        <v>30</v>
      </c>
      <c r="J61">
        <f>IF(I61&gt;1,(I61-1)*'Valeur de base'!$D$4+'Valeur de base'!$B$4,I61*'Valeur de base'!$B$4)</f>
        <v>0</v>
      </c>
      <c r="K61" s="1">
        <f>IF(I61&gt;0,I61*'Valeur de base'!$F$4+'Valeur de base'!$C$4,'Valeur de base'!$C$4)</f>
        <v>1100</v>
      </c>
      <c r="M61">
        <f>IF(L61&gt;1,(L61-1)*'Valeur de base'!$D$5+'Valeur de base'!$B$5,L61*'Valeur de base'!$B$5)</f>
        <v>0</v>
      </c>
      <c r="N61" s="1">
        <f>IF(L61&gt;0,L61*'Valeur de base'!$F$5+'Valeur de base'!$C$5,'Valeur de base'!$C$5)</f>
        <v>5500</v>
      </c>
      <c r="P61">
        <f>IF(O61&gt;1,(O61-1)*'Valeur de base'!$D$6+'Valeur de base'!$B$6,O61*'Valeur de base'!$B$6)</f>
        <v>0</v>
      </c>
      <c r="Q61" s="1">
        <f>IF(O61&gt;0,O61*'Valeur de base'!$F$6+'Valeur de base'!$C$6,'Valeur de base'!$C$6)</f>
        <v>120000</v>
      </c>
      <c r="R61" s="55">
        <f>IF(B61&gt;0,(D61*'Valeur de base'!$H$2)+'Projection de progression'!G61+'Projection de progression'!J61+'Projection de progression'!M61+'Projection de progression'!P61,'Projection de progression'!G61+'Projection de progression'!J61+'Projection de progression'!M61+'Projection de progression'!P61)</f>
        <v>0</v>
      </c>
      <c r="S61" s="1">
        <f>IF(B61&gt;0,('Valeur de base'!$H$2*'Projection de progression'!D61*60)+((G61/'Valeur de base'!$G$3*60)+(J61/'Valeur de base'!$G$4*60)+(M61/'Valeur de base'!$G$5*60)+(P61/'Valeur de base'!$G$6*60)),(G61/'Valeur de base'!$G$3*60)+(J61/'Valeur de base'!$G$4*60)+(M61/'Valeur de base'!$G$5*60)+(P61/'Valeur de base'!$G$6*60))</f>
        <v>0</v>
      </c>
      <c r="T61">
        <f>'Propriétés des ennemis'!F60</f>
        <v>2340</v>
      </c>
      <c r="U61">
        <f>'Propriétés des ennemis'!E60</f>
        <v>35000</v>
      </c>
      <c r="V61" s="59" t="e">
        <f t="shared" si="1"/>
        <v>#DIV/0!</v>
      </c>
    </row>
    <row r="62" spans="1:22">
      <c r="A62" s="7">
        <f t="shared" si="0"/>
        <v>60</v>
      </c>
      <c r="D62" s="1">
        <f>IF(C62&gt;1,'Valeur de base'!$B$2+(C62*'Valeur de base'!$D$2)-1,'Valeur de base'!$B$2)</f>
        <v>1</v>
      </c>
      <c r="E62" s="1">
        <f>IF(C62&gt;0,C62*'Valeur de base'!$F$2,'Valeur de base'!$F$2)</f>
        <v>5</v>
      </c>
      <c r="G62">
        <f>IF(F62&gt;1,(F62-1)*'Valeur de base'!$D$3+'Valeur de base'!$B$3,'Projection de progression'!F62*'Valeur de base'!$B$3)</f>
        <v>0</v>
      </c>
      <c r="H62" s="1">
        <f>IF(F62&gt;0,F62*'Valeur de base'!$F$3+'Valeur de base'!$C$3,'Valeur de base'!$C$3)</f>
        <v>30</v>
      </c>
      <c r="J62">
        <f>IF(I62&gt;1,(I62-1)*'Valeur de base'!$D$4+'Valeur de base'!$B$4,I62*'Valeur de base'!$B$4)</f>
        <v>0</v>
      </c>
      <c r="K62" s="1">
        <f>IF(I62&gt;0,I62*'Valeur de base'!$F$4+'Valeur de base'!$C$4,'Valeur de base'!$C$4)</f>
        <v>1100</v>
      </c>
      <c r="M62">
        <f>IF(L62&gt;1,(L62-1)*'Valeur de base'!$D$5+'Valeur de base'!$B$5,L62*'Valeur de base'!$B$5)</f>
        <v>0</v>
      </c>
      <c r="N62" s="1">
        <f>IF(L62&gt;0,L62*'Valeur de base'!$F$5+'Valeur de base'!$C$5,'Valeur de base'!$C$5)</f>
        <v>5500</v>
      </c>
      <c r="P62">
        <f>IF(O62&gt;1,(O62-1)*'Valeur de base'!$D$6+'Valeur de base'!$B$6,O62*'Valeur de base'!$B$6)</f>
        <v>0</v>
      </c>
      <c r="Q62" s="1">
        <f>IF(O62&gt;0,O62*'Valeur de base'!$F$6+'Valeur de base'!$C$6,'Valeur de base'!$C$6)</f>
        <v>120000</v>
      </c>
      <c r="R62" s="55">
        <f>IF(B62&gt;0,(D62*'Valeur de base'!$H$2)+'Projection de progression'!G62+'Projection de progression'!J62+'Projection de progression'!M62+'Projection de progression'!P62,'Projection de progression'!G62+'Projection de progression'!J62+'Projection de progression'!M62+'Projection de progression'!P62)</f>
        <v>0</v>
      </c>
      <c r="S62" s="1">
        <f>IF(B62&gt;0,('Valeur de base'!$H$2*'Projection de progression'!D62*60)+((G62/'Valeur de base'!$G$3*60)+(J62/'Valeur de base'!$G$4*60)+(M62/'Valeur de base'!$G$5*60)+(P62/'Valeur de base'!$G$6*60)),(G62/'Valeur de base'!$G$3*60)+(J62/'Valeur de base'!$G$4*60)+(M62/'Valeur de base'!$G$5*60)+(P62/'Valeur de base'!$G$6*60))</f>
        <v>0</v>
      </c>
      <c r="T62">
        <f>'Propriétés des ennemis'!F61</f>
        <v>2380</v>
      </c>
      <c r="U62">
        <f>'Propriétés des ennemis'!E61</f>
        <v>35600</v>
      </c>
      <c r="V62" s="59" t="e">
        <f t="shared" si="1"/>
        <v>#DIV/0!</v>
      </c>
    </row>
    <row r="63" spans="1:22">
      <c r="A63" s="7">
        <f t="shared" si="0"/>
        <v>61</v>
      </c>
      <c r="D63" s="1">
        <f>IF(C63&gt;1,'Valeur de base'!$B$2+(C63*'Valeur de base'!$D$2)-1,'Valeur de base'!$B$2)</f>
        <v>1</v>
      </c>
      <c r="E63" s="1">
        <f>IF(C63&gt;0,C63*'Valeur de base'!$F$2,'Valeur de base'!$F$2)</f>
        <v>5</v>
      </c>
      <c r="G63">
        <f>IF(F63&gt;1,(F63-1)*'Valeur de base'!$D$3+'Valeur de base'!$B$3,'Projection de progression'!F63*'Valeur de base'!$B$3)</f>
        <v>0</v>
      </c>
      <c r="H63" s="1">
        <f>IF(F63&gt;0,F63*'Valeur de base'!$F$3+'Valeur de base'!$C$3,'Valeur de base'!$C$3)</f>
        <v>30</v>
      </c>
      <c r="J63">
        <f>IF(I63&gt;1,(I63-1)*'Valeur de base'!$D$4+'Valeur de base'!$B$4,I63*'Valeur de base'!$B$4)</f>
        <v>0</v>
      </c>
      <c r="K63" s="1">
        <f>IF(I63&gt;0,I63*'Valeur de base'!$F$4+'Valeur de base'!$C$4,'Valeur de base'!$C$4)</f>
        <v>1100</v>
      </c>
      <c r="M63">
        <f>IF(L63&gt;1,(L63-1)*'Valeur de base'!$D$5+'Valeur de base'!$B$5,L63*'Valeur de base'!$B$5)</f>
        <v>0</v>
      </c>
      <c r="N63" s="1">
        <f>IF(L63&gt;0,L63*'Valeur de base'!$F$5+'Valeur de base'!$C$5,'Valeur de base'!$C$5)</f>
        <v>5500</v>
      </c>
      <c r="P63">
        <f>IF(O63&gt;1,(O63-1)*'Valeur de base'!$D$6+'Valeur de base'!$B$6,O63*'Valeur de base'!$B$6)</f>
        <v>0</v>
      </c>
      <c r="Q63" s="1">
        <f>IF(O63&gt;0,O63*'Valeur de base'!$F$6+'Valeur de base'!$C$6,'Valeur de base'!$C$6)</f>
        <v>120000</v>
      </c>
      <c r="R63" s="55">
        <f>IF(B63&gt;0,(D63*'Valeur de base'!$H$2)+'Projection de progression'!G63+'Projection de progression'!J63+'Projection de progression'!M63+'Projection de progression'!P63,'Projection de progression'!G63+'Projection de progression'!J63+'Projection de progression'!M63+'Projection de progression'!P63)</f>
        <v>0</v>
      </c>
      <c r="S63" s="1">
        <f>IF(B63&gt;0,('Valeur de base'!$H$2*'Projection de progression'!D63*60)+((G63/'Valeur de base'!$G$3*60)+(J63/'Valeur de base'!$G$4*60)+(M63/'Valeur de base'!$G$5*60)+(P63/'Valeur de base'!$G$6*60)),(G63/'Valeur de base'!$G$3*60)+(J63/'Valeur de base'!$G$4*60)+(M63/'Valeur de base'!$G$5*60)+(P63/'Valeur de base'!$G$6*60))</f>
        <v>0</v>
      </c>
      <c r="T63">
        <f>'Propriétés des ennemis'!F62</f>
        <v>2420</v>
      </c>
      <c r="U63">
        <f>'Propriétés des ennemis'!E62</f>
        <v>36200</v>
      </c>
      <c r="V63" s="59" t="e">
        <f t="shared" si="1"/>
        <v>#DIV/0!</v>
      </c>
    </row>
    <row r="64" spans="1:22">
      <c r="A64" s="7">
        <f t="shared" si="0"/>
        <v>62</v>
      </c>
      <c r="D64" s="1">
        <f>IF(C64&gt;1,'Valeur de base'!$B$2+(C64*'Valeur de base'!$D$2)-1,'Valeur de base'!$B$2)</f>
        <v>1</v>
      </c>
      <c r="E64" s="1">
        <f>IF(C64&gt;0,C64*'Valeur de base'!$F$2,'Valeur de base'!$F$2)</f>
        <v>5</v>
      </c>
      <c r="G64">
        <f>IF(F64&gt;1,(F64-1)*'Valeur de base'!$D$3+'Valeur de base'!$B$3,'Projection de progression'!F64*'Valeur de base'!$B$3)</f>
        <v>0</v>
      </c>
      <c r="H64" s="1">
        <f>IF(F64&gt;0,F64*'Valeur de base'!$F$3+'Valeur de base'!$C$3,'Valeur de base'!$C$3)</f>
        <v>30</v>
      </c>
      <c r="J64">
        <f>IF(I64&gt;1,(I64-1)*'Valeur de base'!$D$4+'Valeur de base'!$B$4,I64*'Valeur de base'!$B$4)</f>
        <v>0</v>
      </c>
      <c r="K64" s="1">
        <f>IF(I64&gt;0,I64*'Valeur de base'!$F$4+'Valeur de base'!$C$4,'Valeur de base'!$C$4)</f>
        <v>1100</v>
      </c>
      <c r="M64">
        <f>IF(L64&gt;1,(L64-1)*'Valeur de base'!$D$5+'Valeur de base'!$B$5,L64*'Valeur de base'!$B$5)</f>
        <v>0</v>
      </c>
      <c r="N64" s="1">
        <f>IF(L64&gt;0,L64*'Valeur de base'!$F$5+'Valeur de base'!$C$5,'Valeur de base'!$C$5)</f>
        <v>5500</v>
      </c>
      <c r="P64">
        <f>IF(O64&gt;1,(O64-1)*'Valeur de base'!$D$6+'Valeur de base'!$B$6,O64*'Valeur de base'!$B$6)</f>
        <v>0</v>
      </c>
      <c r="Q64" s="1">
        <f>IF(O64&gt;0,O64*'Valeur de base'!$F$6+'Valeur de base'!$C$6,'Valeur de base'!$C$6)</f>
        <v>120000</v>
      </c>
      <c r="R64" s="55">
        <f>IF(B64&gt;0,(D64*'Valeur de base'!$H$2)+'Projection de progression'!G64+'Projection de progression'!J64+'Projection de progression'!M64+'Projection de progression'!P64,'Projection de progression'!G64+'Projection de progression'!J64+'Projection de progression'!M64+'Projection de progression'!P64)</f>
        <v>0</v>
      </c>
      <c r="S64" s="1">
        <f>IF(B64&gt;0,('Valeur de base'!$H$2*'Projection de progression'!D64*60)+((G64/'Valeur de base'!$G$3*60)+(J64/'Valeur de base'!$G$4*60)+(M64/'Valeur de base'!$G$5*60)+(P64/'Valeur de base'!$G$6*60)),(G64/'Valeur de base'!$G$3*60)+(J64/'Valeur de base'!$G$4*60)+(M64/'Valeur de base'!$G$5*60)+(P64/'Valeur de base'!$G$6*60))</f>
        <v>0</v>
      </c>
      <c r="T64">
        <f>'Propriétés des ennemis'!F63</f>
        <v>2460</v>
      </c>
      <c r="U64">
        <f>'Propriétés des ennemis'!E63</f>
        <v>36800</v>
      </c>
      <c r="V64" s="59" t="e">
        <f t="shared" si="1"/>
        <v>#DIV/0!</v>
      </c>
    </row>
    <row r="65" spans="1:22">
      <c r="A65" s="7">
        <f t="shared" si="0"/>
        <v>63</v>
      </c>
      <c r="D65" s="1">
        <f>IF(C65&gt;1,'Valeur de base'!$B$2+(C65*'Valeur de base'!$D$2)-1,'Valeur de base'!$B$2)</f>
        <v>1</v>
      </c>
      <c r="E65" s="1">
        <f>IF(C65&gt;0,C65*'Valeur de base'!$F$2,'Valeur de base'!$F$2)</f>
        <v>5</v>
      </c>
      <c r="G65">
        <f>IF(F65&gt;1,(F65-1)*'Valeur de base'!$D$3+'Valeur de base'!$B$3,'Projection de progression'!F65*'Valeur de base'!$B$3)</f>
        <v>0</v>
      </c>
      <c r="H65" s="1">
        <f>IF(F65&gt;0,F65*'Valeur de base'!$F$3+'Valeur de base'!$C$3,'Valeur de base'!$C$3)</f>
        <v>30</v>
      </c>
      <c r="J65">
        <f>IF(I65&gt;1,(I65-1)*'Valeur de base'!$D$4+'Valeur de base'!$B$4,I65*'Valeur de base'!$B$4)</f>
        <v>0</v>
      </c>
      <c r="K65" s="1">
        <f>IF(I65&gt;0,I65*'Valeur de base'!$F$4+'Valeur de base'!$C$4,'Valeur de base'!$C$4)</f>
        <v>1100</v>
      </c>
      <c r="M65">
        <f>IF(L65&gt;1,(L65-1)*'Valeur de base'!$D$5+'Valeur de base'!$B$5,L65*'Valeur de base'!$B$5)</f>
        <v>0</v>
      </c>
      <c r="N65" s="1">
        <f>IF(L65&gt;0,L65*'Valeur de base'!$F$5+'Valeur de base'!$C$5,'Valeur de base'!$C$5)</f>
        <v>5500</v>
      </c>
      <c r="P65">
        <f>IF(O65&gt;1,(O65-1)*'Valeur de base'!$D$6+'Valeur de base'!$B$6,O65*'Valeur de base'!$B$6)</f>
        <v>0</v>
      </c>
      <c r="Q65" s="1">
        <f>IF(O65&gt;0,O65*'Valeur de base'!$F$6+'Valeur de base'!$C$6,'Valeur de base'!$C$6)</f>
        <v>120000</v>
      </c>
      <c r="R65" s="55">
        <f>IF(B65&gt;0,(D65*'Valeur de base'!$H$2)+'Projection de progression'!G65+'Projection de progression'!J65+'Projection de progression'!M65+'Projection de progression'!P65,'Projection de progression'!G65+'Projection de progression'!J65+'Projection de progression'!M65+'Projection de progression'!P65)</f>
        <v>0</v>
      </c>
      <c r="S65" s="1">
        <f>IF(B65&gt;0,('Valeur de base'!$H$2*'Projection de progression'!D65*60)+((G65/'Valeur de base'!$G$3*60)+(J65/'Valeur de base'!$G$4*60)+(M65/'Valeur de base'!$G$5*60)+(P65/'Valeur de base'!$G$6*60)),(G65/'Valeur de base'!$G$3*60)+(J65/'Valeur de base'!$G$4*60)+(M65/'Valeur de base'!$G$5*60)+(P65/'Valeur de base'!$G$6*60))</f>
        <v>0</v>
      </c>
      <c r="T65">
        <f>'Propriétés des ennemis'!F64</f>
        <v>2500</v>
      </c>
      <c r="U65">
        <f>'Propriétés des ennemis'!E64</f>
        <v>37400</v>
      </c>
      <c r="V65" s="59" t="e">
        <f t="shared" si="1"/>
        <v>#DIV/0!</v>
      </c>
    </row>
    <row r="66" spans="1:22">
      <c r="A66" s="7">
        <f t="shared" si="0"/>
        <v>64</v>
      </c>
      <c r="D66" s="1">
        <f>IF(C66&gt;1,'Valeur de base'!$B$2+(C66*'Valeur de base'!$D$2)-1,'Valeur de base'!$B$2)</f>
        <v>1</v>
      </c>
      <c r="E66" s="1">
        <f>IF(C66&gt;0,C66*'Valeur de base'!$F$2,'Valeur de base'!$F$2)</f>
        <v>5</v>
      </c>
      <c r="G66">
        <f>IF(F66&gt;1,(F66-1)*'Valeur de base'!$D$3+'Valeur de base'!$B$3,'Projection de progression'!F66*'Valeur de base'!$B$3)</f>
        <v>0</v>
      </c>
      <c r="H66" s="1">
        <f>IF(F66&gt;0,F66*'Valeur de base'!$F$3+'Valeur de base'!$C$3,'Valeur de base'!$C$3)</f>
        <v>30</v>
      </c>
      <c r="J66">
        <f>IF(I66&gt;1,(I66-1)*'Valeur de base'!$D$4+'Valeur de base'!$B$4,I66*'Valeur de base'!$B$4)</f>
        <v>0</v>
      </c>
      <c r="K66" s="1">
        <f>IF(I66&gt;0,I66*'Valeur de base'!$F$4+'Valeur de base'!$C$4,'Valeur de base'!$C$4)</f>
        <v>1100</v>
      </c>
      <c r="M66">
        <f>IF(L66&gt;1,(L66-1)*'Valeur de base'!$D$5+'Valeur de base'!$B$5,L66*'Valeur de base'!$B$5)</f>
        <v>0</v>
      </c>
      <c r="N66" s="1">
        <f>IF(L66&gt;0,L66*'Valeur de base'!$F$5+'Valeur de base'!$C$5,'Valeur de base'!$C$5)</f>
        <v>5500</v>
      </c>
      <c r="P66">
        <f>IF(O66&gt;1,(O66-1)*'Valeur de base'!$D$6+'Valeur de base'!$B$6,O66*'Valeur de base'!$B$6)</f>
        <v>0</v>
      </c>
      <c r="Q66" s="1">
        <f>IF(O66&gt;0,O66*'Valeur de base'!$F$6+'Valeur de base'!$C$6,'Valeur de base'!$C$6)</f>
        <v>120000</v>
      </c>
      <c r="R66" s="55">
        <f>IF(B66&gt;0,(D66*'Valeur de base'!$H$2)+'Projection de progression'!G66+'Projection de progression'!J66+'Projection de progression'!M66+'Projection de progression'!P66,'Projection de progression'!G66+'Projection de progression'!J66+'Projection de progression'!M66+'Projection de progression'!P66)</f>
        <v>0</v>
      </c>
      <c r="S66" s="1">
        <f>IF(B66&gt;0,('Valeur de base'!$H$2*'Projection de progression'!D66*60)+((G66/'Valeur de base'!$G$3*60)+(J66/'Valeur de base'!$G$4*60)+(M66/'Valeur de base'!$G$5*60)+(P66/'Valeur de base'!$G$6*60)),(G66/'Valeur de base'!$G$3*60)+(J66/'Valeur de base'!$G$4*60)+(M66/'Valeur de base'!$G$5*60)+(P66/'Valeur de base'!$G$6*60))</f>
        <v>0</v>
      </c>
      <c r="T66">
        <f>'Propriétés des ennemis'!F65</f>
        <v>2540</v>
      </c>
      <c r="U66">
        <f>'Propriétés des ennemis'!E65</f>
        <v>38000</v>
      </c>
      <c r="V66" s="59" t="e">
        <f t="shared" si="1"/>
        <v>#DIV/0!</v>
      </c>
    </row>
    <row r="67" spans="1:22">
      <c r="A67" s="7">
        <f t="shared" si="0"/>
        <v>65</v>
      </c>
      <c r="D67" s="1">
        <f>IF(C67&gt;1,'Valeur de base'!$B$2+(C67*'Valeur de base'!$D$2)-1,'Valeur de base'!$B$2)</f>
        <v>1</v>
      </c>
      <c r="E67" s="1">
        <f>IF(C67&gt;0,C67*'Valeur de base'!$F$2,'Valeur de base'!$F$2)</f>
        <v>5</v>
      </c>
      <c r="G67">
        <f>IF(F67&gt;1,(F67-1)*'Valeur de base'!$D$3+'Valeur de base'!$B$3,'Projection de progression'!F67*'Valeur de base'!$B$3)</f>
        <v>0</v>
      </c>
      <c r="H67" s="1">
        <f>IF(F67&gt;0,F67*'Valeur de base'!$F$3+'Valeur de base'!$C$3,'Valeur de base'!$C$3)</f>
        <v>30</v>
      </c>
      <c r="J67">
        <f>IF(I67&gt;1,(I67-1)*'Valeur de base'!$D$4+'Valeur de base'!$B$4,I67*'Valeur de base'!$B$4)</f>
        <v>0</v>
      </c>
      <c r="K67" s="1">
        <f>IF(I67&gt;0,I67*'Valeur de base'!$F$4+'Valeur de base'!$C$4,'Valeur de base'!$C$4)</f>
        <v>1100</v>
      </c>
      <c r="M67">
        <f>IF(L67&gt;1,(L67-1)*'Valeur de base'!$D$5+'Valeur de base'!$B$5,L67*'Valeur de base'!$B$5)</f>
        <v>0</v>
      </c>
      <c r="N67" s="1">
        <f>IF(L67&gt;0,L67*'Valeur de base'!$F$5+'Valeur de base'!$C$5,'Valeur de base'!$C$5)</f>
        <v>5500</v>
      </c>
      <c r="P67">
        <f>IF(O67&gt;1,(O67-1)*'Valeur de base'!$D$6+'Valeur de base'!$B$6,O67*'Valeur de base'!$B$6)</f>
        <v>0</v>
      </c>
      <c r="Q67" s="1">
        <f>IF(O67&gt;0,O67*'Valeur de base'!$F$6+'Valeur de base'!$C$6,'Valeur de base'!$C$6)</f>
        <v>120000</v>
      </c>
      <c r="R67" s="55">
        <f>IF(B67&gt;0,(D67*'Valeur de base'!$H$2)+'Projection de progression'!G67+'Projection de progression'!J67+'Projection de progression'!M67+'Projection de progression'!P67,'Projection de progression'!G67+'Projection de progression'!J67+'Projection de progression'!M67+'Projection de progression'!P67)</f>
        <v>0</v>
      </c>
      <c r="S67" s="1">
        <f>IF(B67&gt;0,('Valeur de base'!$H$2*'Projection de progression'!D67*60)+((G67/'Valeur de base'!$G$3*60)+(J67/'Valeur de base'!$G$4*60)+(M67/'Valeur de base'!$G$5*60)+(P67/'Valeur de base'!$G$6*60)),(G67/'Valeur de base'!$G$3*60)+(J67/'Valeur de base'!$G$4*60)+(M67/'Valeur de base'!$G$5*60)+(P67/'Valeur de base'!$G$6*60))</f>
        <v>0</v>
      </c>
      <c r="T67">
        <f>'Propriétés des ennemis'!F66</f>
        <v>2580</v>
      </c>
      <c r="U67">
        <f>'Propriétés des ennemis'!E66</f>
        <v>38600</v>
      </c>
      <c r="V67" s="59" t="e">
        <f t="shared" si="1"/>
        <v>#DIV/0!</v>
      </c>
    </row>
    <row r="68" spans="1:22">
      <c r="A68" s="7">
        <f t="shared" si="0"/>
        <v>66</v>
      </c>
      <c r="D68" s="1">
        <f>IF(C68&gt;1,'Valeur de base'!$B$2+(C68*'Valeur de base'!$D$2)-1,'Valeur de base'!$B$2)</f>
        <v>1</v>
      </c>
      <c r="E68" s="1">
        <f>IF(C68&gt;0,C68*'Valeur de base'!$F$2,'Valeur de base'!$F$2)</f>
        <v>5</v>
      </c>
      <c r="G68">
        <f>IF(F68&gt;1,(F68-1)*'Valeur de base'!$D$3+'Valeur de base'!$B$3,'Projection de progression'!F68*'Valeur de base'!$B$3)</f>
        <v>0</v>
      </c>
      <c r="H68" s="1">
        <f>IF(F68&gt;0,F68*'Valeur de base'!$F$3+'Valeur de base'!$C$3,'Valeur de base'!$C$3)</f>
        <v>30</v>
      </c>
      <c r="J68">
        <f>IF(I68&gt;1,(I68-1)*'Valeur de base'!$D$4+'Valeur de base'!$B$4,I68*'Valeur de base'!$B$4)</f>
        <v>0</v>
      </c>
      <c r="K68" s="1">
        <f>IF(I68&gt;0,I68*'Valeur de base'!$F$4+'Valeur de base'!$C$4,'Valeur de base'!$C$4)</f>
        <v>1100</v>
      </c>
      <c r="M68">
        <f>IF(L68&gt;1,(L68-1)*'Valeur de base'!$D$5+'Valeur de base'!$B$5,L68*'Valeur de base'!$B$5)</f>
        <v>0</v>
      </c>
      <c r="N68" s="1">
        <f>IF(L68&gt;0,L68*'Valeur de base'!$F$5+'Valeur de base'!$C$5,'Valeur de base'!$C$5)</f>
        <v>5500</v>
      </c>
      <c r="P68">
        <f>IF(O68&gt;1,(O68-1)*'Valeur de base'!$D$6+'Valeur de base'!$B$6,O68*'Valeur de base'!$B$6)</f>
        <v>0</v>
      </c>
      <c r="Q68" s="1">
        <f>IF(O68&gt;0,O68*'Valeur de base'!$F$6+'Valeur de base'!$C$6,'Valeur de base'!$C$6)</f>
        <v>120000</v>
      </c>
      <c r="R68" s="55">
        <f>IF(B68&gt;0,(D68*'Valeur de base'!$H$2)+'Projection de progression'!G68+'Projection de progression'!J68+'Projection de progression'!M68+'Projection de progression'!P68,'Projection de progression'!G68+'Projection de progression'!J68+'Projection de progression'!M68+'Projection de progression'!P68)</f>
        <v>0</v>
      </c>
      <c r="S68" s="1">
        <f>IF(B68&gt;0,('Valeur de base'!$H$2*'Projection de progression'!D68*60)+((G68/'Valeur de base'!$G$3*60)+(J68/'Valeur de base'!$G$4*60)+(M68/'Valeur de base'!$G$5*60)+(P68/'Valeur de base'!$G$6*60)),(G68/'Valeur de base'!$G$3*60)+(J68/'Valeur de base'!$G$4*60)+(M68/'Valeur de base'!$G$5*60)+(P68/'Valeur de base'!$G$6*60))</f>
        <v>0</v>
      </c>
      <c r="T68">
        <f>'Propriétés des ennemis'!F67</f>
        <v>2620</v>
      </c>
      <c r="U68">
        <f>'Propriétés des ennemis'!E67</f>
        <v>39200</v>
      </c>
      <c r="V68" s="59" t="e">
        <f t="shared" si="1"/>
        <v>#DIV/0!</v>
      </c>
    </row>
    <row r="69" spans="1:22">
      <c r="A69" s="7">
        <f t="shared" ref="A69:A132" si="2">A68+1</f>
        <v>67</v>
      </c>
      <c r="D69" s="1">
        <f>IF(C69&gt;1,'Valeur de base'!$B$2+(C69*'Valeur de base'!$D$2)-1,'Valeur de base'!$B$2)</f>
        <v>1</v>
      </c>
      <c r="E69" s="1">
        <f>IF(C69&gt;0,C69*'Valeur de base'!$F$2,'Valeur de base'!$F$2)</f>
        <v>5</v>
      </c>
      <c r="G69">
        <f>IF(F69&gt;1,(F69-1)*'Valeur de base'!$D$3+'Valeur de base'!$B$3,'Projection de progression'!F69*'Valeur de base'!$B$3)</f>
        <v>0</v>
      </c>
      <c r="H69" s="1">
        <f>IF(F69&gt;0,F69*'Valeur de base'!$F$3+'Valeur de base'!$C$3,'Valeur de base'!$C$3)</f>
        <v>30</v>
      </c>
      <c r="J69">
        <f>IF(I69&gt;1,(I69-1)*'Valeur de base'!$D$4+'Valeur de base'!$B$4,I69*'Valeur de base'!$B$4)</f>
        <v>0</v>
      </c>
      <c r="K69" s="1">
        <f>IF(I69&gt;0,I69*'Valeur de base'!$F$4+'Valeur de base'!$C$4,'Valeur de base'!$C$4)</f>
        <v>1100</v>
      </c>
      <c r="M69">
        <f>IF(L69&gt;1,(L69-1)*'Valeur de base'!$D$5+'Valeur de base'!$B$5,L69*'Valeur de base'!$B$5)</f>
        <v>0</v>
      </c>
      <c r="N69" s="1">
        <f>IF(L69&gt;0,L69*'Valeur de base'!$F$5+'Valeur de base'!$C$5,'Valeur de base'!$C$5)</f>
        <v>5500</v>
      </c>
      <c r="P69">
        <f>IF(O69&gt;1,(O69-1)*'Valeur de base'!$D$6+'Valeur de base'!$B$6,O69*'Valeur de base'!$B$6)</f>
        <v>0</v>
      </c>
      <c r="Q69" s="1">
        <f>IF(O69&gt;0,O69*'Valeur de base'!$F$6+'Valeur de base'!$C$6,'Valeur de base'!$C$6)</f>
        <v>120000</v>
      </c>
      <c r="R69" s="55">
        <f>IF(B69&gt;0,(D69*'Valeur de base'!$H$2)+'Projection de progression'!G69+'Projection de progression'!J69+'Projection de progression'!M69+'Projection de progression'!P69,'Projection de progression'!G69+'Projection de progression'!J69+'Projection de progression'!M69+'Projection de progression'!P69)</f>
        <v>0</v>
      </c>
      <c r="S69" s="1">
        <f>IF(B69&gt;0,('Valeur de base'!$H$2*'Projection de progression'!D69*60)+((G69/'Valeur de base'!$G$3*60)+(J69/'Valeur de base'!$G$4*60)+(M69/'Valeur de base'!$G$5*60)+(P69/'Valeur de base'!$G$6*60)),(G69/'Valeur de base'!$G$3*60)+(J69/'Valeur de base'!$G$4*60)+(M69/'Valeur de base'!$G$5*60)+(P69/'Valeur de base'!$G$6*60))</f>
        <v>0</v>
      </c>
      <c r="T69">
        <f>'Propriétés des ennemis'!F68</f>
        <v>2660</v>
      </c>
      <c r="U69">
        <f>'Propriétés des ennemis'!E68</f>
        <v>39800</v>
      </c>
      <c r="V69" s="59" t="e">
        <f t="shared" ref="V69:V132" si="3">U69/S69</f>
        <v>#DIV/0!</v>
      </c>
    </row>
    <row r="70" spans="1:22">
      <c r="A70" s="7">
        <f t="shared" si="2"/>
        <v>68</v>
      </c>
      <c r="D70" s="1">
        <f>IF(C70&gt;1,'Valeur de base'!$B$2+(C70*'Valeur de base'!$D$2)-1,'Valeur de base'!$B$2)</f>
        <v>1</v>
      </c>
      <c r="E70" s="1">
        <f>IF(C70&gt;0,C70*'Valeur de base'!$F$2,'Valeur de base'!$F$2)</f>
        <v>5</v>
      </c>
      <c r="G70">
        <f>IF(F70&gt;1,(F70-1)*'Valeur de base'!$D$3+'Valeur de base'!$B$3,'Projection de progression'!F70*'Valeur de base'!$B$3)</f>
        <v>0</v>
      </c>
      <c r="H70" s="1">
        <f>IF(F70&gt;0,F70*'Valeur de base'!$F$3+'Valeur de base'!$C$3,'Valeur de base'!$C$3)</f>
        <v>30</v>
      </c>
      <c r="J70">
        <f>IF(I70&gt;1,(I70-1)*'Valeur de base'!$D$4+'Valeur de base'!$B$4,I70*'Valeur de base'!$B$4)</f>
        <v>0</v>
      </c>
      <c r="K70" s="1">
        <f>IF(I70&gt;0,I70*'Valeur de base'!$F$4+'Valeur de base'!$C$4,'Valeur de base'!$C$4)</f>
        <v>1100</v>
      </c>
      <c r="M70">
        <f>IF(L70&gt;1,(L70-1)*'Valeur de base'!$D$5+'Valeur de base'!$B$5,L70*'Valeur de base'!$B$5)</f>
        <v>0</v>
      </c>
      <c r="N70" s="1">
        <f>IF(L70&gt;0,L70*'Valeur de base'!$F$5+'Valeur de base'!$C$5,'Valeur de base'!$C$5)</f>
        <v>5500</v>
      </c>
      <c r="P70">
        <f>IF(O70&gt;1,(O70-1)*'Valeur de base'!$D$6+'Valeur de base'!$B$6,O70*'Valeur de base'!$B$6)</f>
        <v>0</v>
      </c>
      <c r="Q70" s="1">
        <f>IF(O70&gt;0,O70*'Valeur de base'!$F$6+'Valeur de base'!$C$6,'Valeur de base'!$C$6)</f>
        <v>120000</v>
      </c>
      <c r="R70" s="55">
        <f>IF(B70&gt;0,(D70*'Valeur de base'!$H$2)+'Projection de progression'!G70+'Projection de progression'!J70+'Projection de progression'!M70+'Projection de progression'!P70,'Projection de progression'!G70+'Projection de progression'!J70+'Projection de progression'!M70+'Projection de progression'!P70)</f>
        <v>0</v>
      </c>
      <c r="S70" s="1">
        <f>IF(B70&gt;0,('Valeur de base'!$H$2*'Projection de progression'!D70*60)+((G70/'Valeur de base'!$G$3*60)+(J70/'Valeur de base'!$G$4*60)+(M70/'Valeur de base'!$G$5*60)+(P70/'Valeur de base'!$G$6*60)),(G70/'Valeur de base'!$G$3*60)+(J70/'Valeur de base'!$G$4*60)+(M70/'Valeur de base'!$G$5*60)+(P70/'Valeur de base'!$G$6*60))</f>
        <v>0</v>
      </c>
      <c r="T70">
        <f>'Propriétés des ennemis'!F69</f>
        <v>2700</v>
      </c>
      <c r="U70">
        <f>'Propriétés des ennemis'!E69</f>
        <v>40400</v>
      </c>
      <c r="V70" s="59" t="e">
        <f t="shared" si="3"/>
        <v>#DIV/0!</v>
      </c>
    </row>
    <row r="71" spans="1:22">
      <c r="A71" s="7">
        <f t="shared" si="2"/>
        <v>69</v>
      </c>
      <c r="D71" s="1">
        <f>IF(C71&gt;1,'Valeur de base'!$B$2+(C71*'Valeur de base'!$D$2)-1,'Valeur de base'!$B$2)</f>
        <v>1</v>
      </c>
      <c r="E71" s="1">
        <f>IF(C71&gt;0,C71*'Valeur de base'!$F$2,'Valeur de base'!$F$2)</f>
        <v>5</v>
      </c>
      <c r="G71">
        <f>IF(F71&gt;1,(F71-1)*'Valeur de base'!$D$3+'Valeur de base'!$B$3,'Projection de progression'!F71*'Valeur de base'!$B$3)</f>
        <v>0</v>
      </c>
      <c r="H71" s="1">
        <f>IF(F71&gt;0,F71*'Valeur de base'!$F$3+'Valeur de base'!$C$3,'Valeur de base'!$C$3)</f>
        <v>30</v>
      </c>
      <c r="J71">
        <f>IF(I71&gt;1,(I71-1)*'Valeur de base'!$D$4+'Valeur de base'!$B$4,I71*'Valeur de base'!$B$4)</f>
        <v>0</v>
      </c>
      <c r="K71" s="1">
        <f>IF(I71&gt;0,I71*'Valeur de base'!$F$4+'Valeur de base'!$C$4,'Valeur de base'!$C$4)</f>
        <v>1100</v>
      </c>
      <c r="M71">
        <f>IF(L71&gt;1,(L71-1)*'Valeur de base'!$D$5+'Valeur de base'!$B$5,L71*'Valeur de base'!$B$5)</f>
        <v>0</v>
      </c>
      <c r="N71" s="1">
        <f>IF(L71&gt;0,L71*'Valeur de base'!$F$5+'Valeur de base'!$C$5,'Valeur de base'!$C$5)</f>
        <v>5500</v>
      </c>
      <c r="P71">
        <f>IF(O71&gt;1,(O71-1)*'Valeur de base'!$D$6+'Valeur de base'!$B$6,O71*'Valeur de base'!$B$6)</f>
        <v>0</v>
      </c>
      <c r="Q71" s="1">
        <f>IF(O71&gt;0,O71*'Valeur de base'!$F$6+'Valeur de base'!$C$6,'Valeur de base'!$C$6)</f>
        <v>120000</v>
      </c>
      <c r="R71" s="55">
        <f>IF(B71&gt;0,(D71*'Valeur de base'!$H$2)+'Projection de progression'!G71+'Projection de progression'!J71+'Projection de progression'!M71+'Projection de progression'!P71,'Projection de progression'!G71+'Projection de progression'!J71+'Projection de progression'!M71+'Projection de progression'!P71)</f>
        <v>0</v>
      </c>
      <c r="S71" s="1">
        <f>IF(B71&gt;0,('Valeur de base'!$H$2*'Projection de progression'!D71*60)+((G71/'Valeur de base'!$G$3*60)+(J71/'Valeur de base'!$G$4*60)+(M71/'Valeur de base'!$G$5*60)+(P71/'Valeur de base'!$G$6*60)),(G71/'Valeur de base'!$G$3*60)+(J71/'Valeur de base'!$G$4*60)+(M71/'Valeur de base'!$G$5*60)+(P71/'Valeur de base'!$G$6*60))</f>
        <v>0</v>
      </c>
      <c r="T71">
        <f>'Propriétés des ennemis'!F70</f>
        <v>2740</v>
      </c>
      <c r="U71">
        <f>'Propriétés des ennemis'!E70</f>
        <v>41000</v>
      </c>
      <c r="V71" s="59" t="e">
        <f t="shared" si="3"/>
        <v>#DIV/0!</v>
      </c>
    </row>
    <row r="72" spans="1:22">
      <c r="A72" s="7">
        <f t="shared" si="2"/>
        <v>70</v>
      </c>
      <c r="D72" s="1">
        <f>IF(C72&gt;1,'Valeur de base'!$B$2+(C72*'Valeur de base'!$D$2)-1,'Valeur de base'!$B$2)</f>
        <v>1</v>
      </c>
      <c r="E72" s="1">
        <f>IF(C72&gt;0,C72*'Valeur de base'!$F$2,'Valeur de base'!$F$2)</f>
        <v>5</v>
      </c>
      <c r="G72">
        <f>IF(F72&gt;1,(F72-1)*'Valeur de base'!$D$3+'Valeur de base'!$B$3,'Projection de progression'!F72*'Valeur de base'!$B$3)</f>
        <v>0</v>
      </c>
      <c r="H72" s="1">
        <f>IF(F72&gt;0,F72*'Valeur de base'!$F$3+'Valeur de base'!$C$3,'Valeur de base'!$C$3)</f>
        <v>30</v>
      </c>
      <c r="J72">
        <f>IF(I72&gt;1,(I72-1)*'Valeur de base'!$D$4+'Valeur de base'!$B$4,I72*'Valeur de base'!$B$4)</f>
        <v>0</v>
      </c>
      <c r="K72" s="1">
        <f>IF(I72&gt;0,I72*'Valeur de base'!$F$4+'Valeur de base'!$C$4,'Valeur de base'!$C$4)</f>
        <v>1100</v>
      </c>
      <c r="M72">
        <f>IF(L72&gt;1,(L72-1)*'Valeur de base'!$D$5+'Valeur de base'!$B$5,L72*'Valeur de base'!$B$5)</f>
        <v>0</v>
      </c>
      <c r="N72" s="1">
        <f>IF(L72&gt;0,L72*'Valeur de base'!$F$5+'Valeur de base'!$C$5,'Valeur de base'!$C$5)</f>
        <v>5500</v>
      </c>
      <c r="P72">
        <f>IF(O72&gt;1,(O72-1)*'Valeur de base'!$D$6+'Valeur de base'!$B$6,O72*'Valeur de base'!$B$6)</f>
        <v>0</v>
      </c>
      <c r="Q72" s="1">
        <f>IF(O72&gt;0,O72*'Valeur de base'!$F$6+'Valeur de base'!$C$6,'Valeur de base'!$C$6)</f>
        <v>120000</v>
      </c>
      <c r="R72" s="55">
        <f>IF(B72&gt;0,(D72*'Valeur de base'!$H$2)+'Projection de progression'!G72+'Projection de progression'!J72+'Projection de progression'!M72+'Projection de progression'!P72,'Projection de progression'!G72+'Projection de progression'!J72+'Projection de progression'!M72+'Projection de progression'!P72)</f>
        <v>0</v>
      </c>
      <c r="S72" s="1">
        <f>IF(B72&gt;0,('Valeur de base'!$H$2*'Projection de progression'!D72*60)+((G72/'Valeur de base'!$G$3*60)+(J72/'Valeur de base'!$G$4*60)+(M72/'Valeur de base'!$G$5*60)+(P72/'Valeur de base'!$G$6*60)),(G72/'Valeur de base'!$G$3*60)+(J72/'Valeur de base'!$G$4*60)+(M72/'Valeur de base'!$G$5*60)+(P72/'Valeur de base'!$G$6*60))</f>
        <v>0</v>
      </c>
      <c r="T72">
        <f>'Propriétés des ennemis'!F71</f>
        <v>2780</v>
      </c>
      <c r="U72">
        <f>'Propriétés des ennemis'!E71</f>
        <v>41600</v>
      </c>
      <c r="V72" s="59" t="e">
        <f t="shared" si="3"/>
        <v>#DIV/0!</v>
      </c>
    </row>
    <row r="73" spans="1:22">
      <c r="A73" s="7">
        <f t="shared" si="2"/>
        <v>71</v>
      </c>
      <c r="D73" s="1">
        <f>IF(C73&gt;1,'Valeur de base'!$B$2+(C73*'Valeur de base'!$D$2)-1,'Valeur de base'!$B$2)</f>
        <v>1</v>
      </c>
      <c r="E73" s="1">
        <f>IF(C73&gt;0,C73*'Valeur de base'!$F$2,'Valeur de base'!$F$2)</f>
        <v>5</v>
      </c>
      <c r="G73">
        <f>IF(F73&gt;1,(F73-1)*'Valeur de base'!$D$3+'Valeur de base'!$B$3,'Projection de progression'!F73*'Valeur de base'!$B$3)</f>
        <v>0</v>
      </c>
      <c r="H73" s="1">
        <f>IF(F73&gt;0,F73*'Valeur de base'!$F$3+'Valeur de base'!$C$3,'Valeur de base'!$C$3)</f>
        <v>30</v>
      </c>
      <c r="J73">
        <f>IF(I73&gt;1,(I73-1)*'Valeur de base'!$D$4+'Valeur de base'!$B$4,I73*'Valeur de base'!$B$4)</f>
        <v>0</v>
      </c>
      <c r="K73" s="1">
        <f>IF(I73&gt;0,I73*'Valeur de base'!$F$4+'Valeur de base'!$C$4,'Valeur de base'!$C$4)</f>
        <v>1100</v>
      </c>
      <c r="M73">
        <f>IF(L73&gt;1,(L73-1)*'Valeur de base'!$D$5+'Valeur de base'!$B$5,L73*'Valeur de base'!$B$5)</f>
        <v>0</v>
      </c>
      <c r="N73" s="1">
        <f>IF(L73&gt;0,L73*'Valeur de base'!$F$5+'Valeur de base'!$C$5,'Valeur de base'!$C$5)</f>
        <v>5500</v>
      </c>
      <c r="P73">
        <f>IF(O73&gt;1,(O73-1)*'Valeur de base'!$D$6+'Valeur de base'!$B$6,O73*'Valeur de base'!$B$6)</f>
        <v>0</v>
      </c>
      <c r="Q73" s="1">
        <f>IF(O73&gt;0,O73*'Valeur de base'!$F$6+'Valeur de base'!$C$6,'Valeur de base'!$C$6)</f>
        <v>120000</v>
      </c>
      <c r="R73" s="55">
        <f>IF(B73&gt;0,(D73*'Valeur de base'!$H$2)+'Projection de progression'!G73+'Projection de progression'!J73+'Projection de progression'!M73+'Projection de progression'!P73,'Projection de progression'!G73+'Projection de progression'!J73+'Projection de progression'!M73+'Projection de progression'!P73)</f>
        <v>0</v>
      </c>
      <c r="S73" s="1">
        <f>IF(B73&gt;0,('Valeur de base'!$H$2*'Projection de progression'!D73*60)+((G73/'Valeur de base'!$G$3*60)+(J73/'Valeur de base'!$G$4*60)+(M73/'Valeur de base'!$G$5*60)+(P73/'Valeur de base'!$G$6*60)),(G73/'Valeur de base'!$G$3*60)+(J73/'Valeur de base'!$G$4*60)+(M73/'Valeur de base'!$G$5*60)+(P73/'Valeur de base'!$G$6*60))</f>
        <v>0</v>
      </c>
      <c r="T73">
        <f>'Propriétés des ennemis'!F72</f>
        <v>2820</v>
      </c>
      <c r="U73">
        <f>'Propriétés des ennemis'!E72</f>
        <v>42200</v>
      </c>
      <c r="V73" s="59" t="e">
        <f t="shared" si="3"/>
        <v>#DIV/0!</v>
      </c>
    </row>
    <row r="74" spans="1:22">
      <c r="A74" s="7">
        <f t="shared" si="2"/>
        <v>72</v>
      </c>
      <c r="D74" s="1">
        <f>IF(C74&gt;1,'Valeur de base'!$B$2+(C74*'Valeur de base'!$D$2)-1,'Valeur de base'!$B$2)</f>
        <v>1</v>
      </c>
      <c r="E74" s="1">
        <f>IF(C74&gt;0,C74*'Valeur de base'!$F$2,'Valeur de base'!$F$2)</f>
        <v>5</v>
      </c>
      <c r="G74">
        <f>IF(F74&gt;1,(F74-1)*'Valeur de base'!$D$3+'Valeur de base'!$B$3,'Projection de progression'!F74*'Valeur de base'!$B$3)</f>
        <v>0</v>
      </c>
      <c r="H74" s="1">
        <f>IF(F74&gt;0,F74*'Valeur de base'!$F$3+'Valeur de base'!$C$3,'Valeur de base'!$C$3)</f>
        <v>30</v>
      </c>
      <c r="J74">
        <f>IF(I74&gt;1,(I74-1)*'Valeur de base'!$D$4+'Valeur de base'!$B$4,I74*'Valeur de base'!$B$4)</f>
        <v>0</v>
      </c>
      <c r="K74" s="1">
        <f>IF(I74&gt;0,I74*'Valeur de base'!$F$4+'Valeur de base'!$C$4,'Valeur de base'!$C$4)</f>
        <v>1100</v>
      </c>
      <c r="M74">
        <f>IF(L74&gt;1,(L74-1)*'Valeur de base'!$D$5+'Valeur de base'!$B$5,L74*'Valeur de base'!$B$5)</f>
        <v>0</v>
      </c>
      <c r="N74" s="1">
        <f>IF(L74&gt;0,L74*'Valeur de base'!$F$5+'Valeur de base'!$C$5,'Valeur de base'!$C$5)</f>
        <v>5500</v>
      </c>
      <c r="P74">
        <f>IF(O74&gt;1,(O74-1)*'Valeur de base'!$D$6+'Valeur de base'!$B$6,O74*'Valeur de base'!$B$6)</f>
        <v>0</v>
      </c>
      <c r="Q74" s="1">
        <f>IF(O74&gt;0,O74*'Valeur de base'!$F$6+'Valeur de base'!$C$6,'Valeur de base'!$C$6)</f>
        <v>120000</v>
      </c>
      <c r="R74" s="55">
        <f>IF(B74&gt;0,(D74*'Valeur de base'!$H$2)+'Projection de progression'!G74+'Projection de progression'!J74+'Projection de progression'!M74+'Projection de progression'!P74,'Projection de progression'!G74+'Projection de progression'!J74+'Projection de progression'!M74+'Projection de progression'!P74)</f>
        <v>0</v>
      </c>
      <c r="S74" s="1">
        <f>IF(B74&gt;0,('Valeur de base'!$H$2*'Projection de progression'!D74*60)+((G74/'Valeur de base'!$G$3*60)+(J74/'Valeur de base'!$G$4*60)+(M74/'Valeur de base'!$G$5*60)+(P74/'Valeur de base'!$G$6*60)),(G74/'Valeur de base'!$G$3*60)+(J74/'Valeur de base'!$G$4*60)+(M74/'Valeur de base'!$G$5*60)+(P74/'Valeur de base'!$G$6*60))</f>
        <v>0</v>
      </c>
      <c r="T74">
        <f>'Propriétés des ennemis'!F73</f>
        <v>2860</v>
      </c>
      <c r="U74">
        <f>'Propriétés des ennemis'!E73</f>
        <v>42800</v>
      </c>
      <c r="V74" s="59" t="e">
        <f t="shared" si="3"/>
        <v>#DIV/0!</v>
      </c>
    </row>
    <row r="75" spans="1:22">
      <c r="A75" s="7">
        <f t="shared" si="2"/>
        <v>73</v>
      </c>
      <c r="D75" s="1">
        <f>IF(C75&gt;1,'Valeur de base'!$B$2+(C75*'Valeur de base'!$D$2)-1,'Valeur de base'!$B$2)</f>
        <v>1</v>
      </c>
      <c r="E75" s="1">
        <f>IF(C75&gt;0,C75*'Valeur de base'!$F$2,'Valeur de base'!$F$2)</f>
        <v>5</v>
      </c>
      <c r="G75">
        <f>IF(F75&gt;1,(F75-1)*'Valeur de base'!$D$3+'Valeur de base'!$B$3,'Projection de progression'!F75*'Valeur de base'!$B$3)</f>
        <v>0</v>
      </c>
      <c r="H75" s="1">
        <f>IF(F75&gt;0,F75*'Valeur de base'!$F$3+'Valeur de base'!$C$3,'Valeur de base'!$C$3)</f>
        <v>30</v>
      </c>
      <c r="J75">
        <f>IF(I75&gt;1,(I75-1)*'Valeur de base'!$D$4+'Valeur de base'!$B$4,I75*'Valeur de base'!$B$4)</f>
        <v>0</v>
      </c>
      <c r="K75" s="1">
        <f>IF(I75&gt;0,I75*'Valeur de base'!$F$4+'Valeur de base'!$C$4,'Valeur de base'!$C$4)</f>
        <v>1100</v>
      </c>
      <c r="M75">
        <f>IF(L75&gt;1,(L75-1)*'Valeur de base'!$D$5+'Valeur de base'!$B$5,L75*'Valeur de base'!$B$5)</f>
        <v>0</v>
      </c>
      <c r="N75" s="1">
        <f>IF(L75&gt;0,L75*'Valeur de base'!$F$5+'Valeur de base'!$C$5,'Valeur de base'!$C$5)</f>
        <v>5500</v>
      </c>
      <c r="P75">
        <f>IF(O75&gt;1,(O75-1)*'Valeur de base'!$D$6+'Valeur de base'!$B$6,O75*'Valeur de base'!$B$6)</f>
        <v>0</v>
      </c>
      <c r="Q75" s="1">
        <f>IF(O75&gt;0,O75*'Valeur de base'!$F$6+'Valeur de base'!$C$6,'Valeur de base'!$C$6)</f>
        <v>120000</v>
      </c>
      <c r="R75" s="55">
        <f>IF(B75&gt;0,(D75*'Valeur de base'!$H$2)+'Projection de progression'!G75+'Projection de progression'!J75+'Projection de progression'!M75+'Projection de progression'!P75,'Projection de progression'!G75+'Projection de progression'!J75+'Projection de progression'!M75+'Projection de progression'!P75)</f>
        <v>0</v>
      </c>
      <c r="S75" s="1">
        <f>IF(B75&gt;0,('Valeur de base'!$H$2*'Projection de progression'!D75*60)+((G75/'Valeur de base'!$G$3*60)+(J75/'Valeur de base'!$G$4*60)+(M75/'Valeur de base'!$G$5*60)+(P75/'Valeur de base'!$G$6*60)),(G75/'Valeur de base'!$G$3*60)+(J75/'Valeur de base'!$G$4*60)+(M75/'Valeur de base'!$G$5*60)+(P75/'Valeur de base'!$G$6*60))</f>
        <v>0</v>
      </c>
      <c r="T75">
        <f>'Propriétés des ennemis'!F74</f>
        <v>2900</v>
      </c>
      <c r="U75">
        <f>'Propriétés des ennemis'!E74</f>
        <v>43400</v>
      </c>
      <c r="V75" s="59" t="e">
        <f t="shared" si="3"/>
        <v>#DIV/0!</v>
      </c>
    </row>
    <row r="76" spans="1:22">
      <c r="A76" s="7">
        <f t="shared" si="2"/>
        <v>74</v>
      </c>
      <c r="D76" s="1">
        <f>IF(C76&gt;1,'Valeur de base'!$B$2+(C76*'Valeur de base'!$D$2)-1,'Valeur de base'!$B$2)</f>
        <v>1</v>
      </c>
      <c r="E76" s="1">
        <f>IF(C76&gt;0,C76*'Valeur de base'!$F$2,'Valeur de base'!$F$2)</f>
        <v>5</v>
      </c>
      <c r="G76">
        <f>IF(F76&gt;1,(F76-1)*'Valeur de base'!$D$3+'Valeur de base'!$B$3,'Projection de progression'!F76*'Valeur de base'!$B$3)</f>
        <v>0</v>
      </c>
      <c r="H76" s="1">
        <f>IF(F76&gt;0,F76*'Valeur de base'!$F$3+'Valeur de base'!$C$3,'Valeur de base'!$C$3)</f>
        <v>30</v>
      </c>
      <c r="J76">
        <f>IF(I76&gt;1,(I76-1)*'Valeur de base'!$D$4+'Valeur de base'!$B$4,I76*'Valeur de base'!$B$4)</f>
        <v>0</v>
      </c>
      <c r="K76" s="1">
        <f>IF(I76&gt;0,I76*'Valeur de base'!$F$4+'Valeur de base'!$C$4,'Valeur de base'!$C$4)</f>
        <v>1100</v>
      </c>
      <c r="M76">
        <f>IF(L76&gt;1,(L76-1)*'Valeur de base'!$D$5+'Valeur de base'!$B$5,L76*'Valeur de base'!$B$5)</f>
        <v>0</v>
      </c>
      <c r="N76" s="1">
        <f>IF(L76&gt;0,L76*'Valeur de base'!$F$5+'Valeur de base'!$C$5,'Valeur de base'!$C$5)</f>
        <v>5500</v>
      </c>
      <c r="P76">
        <f>IF(O76&gt;1,(O76-1)*'Valeur de base'!$D$6+'Valeur de base'!$B$6,O76*'Valeur de base'!$B$6)</f>
        <v>0</v>
      </c>
      <c r="Q76" s="1">
        <f>IF(O76&gt;0,O76*'Valeur de base'!$F$6+'Valeur de base'!$C$6,'Valeur de base'!$C$6)</f>
        <v>120000</v>
      </c>
      <c r="R76" s="55">
        <f>IF(B76&gt;0,(D76*'Valeur de base'!$H$2)+'Projection de progression'!G76+'Projection de progression'!J76+'Projection de progression'!M76+'Projection de progression'!P76,'Projection de progression'!G76+'Projection de progression'!J76+'Projection de progression'!M76+'Projection de progression'!P76)</f>
        <v>0</v>
      </c>
      <c r="S76" s="1">
        <f>IF(B76&gt;0,('Valeur de base'!$H$2*'Projection de progression'!D76*60)+((G76/'Valeur de base'!$G$3*60)+(J76/'Valeur de base'!$G$4*60)+(M76/'Valeur de base'!$G$5*60)+(P76/'Valeur de base'!$G$6*60)),(G76/'Valeur de base'!$G$3*60)+(J76/'Valeur de base'!$G$4*60)+(M76/'Valeur de base'!$G$5*60)+(P76/'Valeur de base'!$G$6*60))</f>
        <v>0</v>
      </c>
      <c r="T76">
        <f>'Propriétés des ennemis'!F75</f>
        <v>2940</v>
      </c>
      <c r="U76">
        <f>'Propriétés des ennemis'!E75</f>
        <v>44000</v>
      </c>
      <c r="V76" s="59" t="e">
        <f t="shared" si="3"/>
        <v>#DIV/0!</v>
      </c>
    </row>
    <row r="77" spans="1:22">
      <c r="A77" s="7">
        <f t="shared" si="2"/>
        <v>75</v>
      </c>
      <c r="D77" s="1">
        <f>IF(C77&gt;1,'Valeur de base'!$B$2+(C77*'Valeur de base'!$D$2)-1,'Valeur de base'!$B$2)</f>
        <v>1</v>
      </c>
      <c r="E77" s="1">
        <f>IF(C77&gt;0,C77*'Valeur de base'!$F$2,'Valeur de base'!$F$2)</f>
        <v>5</v>
      </c>
      <c r="G77">
        <f>IF(F77&gt;1,(F77-1)*'Valeur de base'!$D$3+'Valeur de base'!$B$3,'Projection de progression'!F77*'Valeur de base'!$B$3)</f>
        <v>0</v>
      </c>
      <c r="H77" s="1">
        <f>IF(F77&gt;0,F77*'Valeur de base'!$F$3+'Valeur de base'!$C$3,'Valeur de base'!$C$3)</f>
        <v>30</v>
      </c>
      <c r="J77">
        <f>IF(I77&gt;1,(I77-1)*'Valeur de base'!$D$4+'Valeur de base'!$B$4,I77*'Valeur de base'!$B$4)</f>
        <v>0</v>
      </c>
      <c r="K77" s="1">
        <f>IF(I77&gt;0,I77*'Valeur de base'!$F$4+'Valeur de base'!$C$4,'Valeur de base'!$C$4)</f>
        <v>1100</v>
      </c>
      <c r="M77">
        <f>IF(L77&gt;1,(L77-1)*'Valeur de base'!$D$5+'Valeur de base'!$B$5,L77*'Valeur de base'!$B$5)</f>
        <v>0</v>
      </c>
      <c r="N77" s="1">
        <f>IF(L77&gt;0,L77*'Valeur de base'!$F$5+'Valeur de base'!$C$5,'Valeur de base'!$C$5)</f>
        <v>5500</v>
      </c>
      <c r="P77">
        <f>IF(O77&gt;1,(O77-1)*'Valeur de base'!$D$6+'Valeur de base'!$B$6,O77*'Valeur de base'!$B$6)</f>
        <v>0</v>
      </c>
      <c r="Q77" s="1">
        <f>IF(O77&gt;0,O77*'Valeur de base'!$F$6+'Valeur de base'!$C$6,'Valeur de base'!$C$6)</f>
        <v>120000</v>
      </c>
      <c r="R77" s="55">
        <f>IF(B77&gt;0,(D77*'Valeur de base'!$H$2)+'Projection de progression'!G77+'Projection de progression'!J77+'Projection de progression'!M77+'Projection de progression'!P77,'Projection de progression'!G77+'Projection de progression'!J77+'Projection de progression'!M77+'Projection de progression'!P77)</f>
        <v>0</v>
      </c>
      <c r="S77" s="1">
        <f>IF(B77&gt;0,('Valeur de base'!$H$2*'Projection de progression'!D77*60)+((G77/'Valeur de base'!$G$3*60)+(J77/'Valeur de base'!$G$4*60)+(M77/'Valeur de base'!$G$5*60)+(P77/'Valeur de base'!$G$6*60)),(G77/'Valeur de base'!$G$3*60)+(J77/'Valeur de base'!$G$4*60)+(M77/'Valeur de base'!$G$5*60)+(P77/'Valeur de base'!$G$6*60))</f>
        <v>0</v>
      </c>
      <c r="T77">
        <f>'Propriétés des ennemis'!F76</f>
        <v>2980</v>
      </c>
      <c r="U77">
        <f>'Propriétés des ennemis'!E76</f>
        <v>44600</v>
      </c>
      <c r="V77" s="59" t="e">
        <f t="shared" si="3"/>
        <v>#DIV/0!</v>
      </c>
    </row>
    <row r="78" spans="1:22">
      <c r="A78" s="7">
        <f t="shared" si="2"/>
        <v>76</v>
      </c>
      <c r="D78" s="1">
        <f>IF(C78&gt;1,'Valeur de base'!$B$2+(C78*'Valeur de base'!$D$2)-1,'Valeur de base'!$B$2)</f>
        <v>1</v>
      </c>
      <c r="E78" s="1">
        <f>IF(C78&gt;0,C78*'Valeur de base'!$F$2,'Valeur de base'!$F$2)</f>
        <v>5</v>
      </c>
      <c r="G78">
        <f>IF(F78&gt;1,(F78-1)*'Valeur de base'!$D$3+'Valeur de base'!$B$3,'Projection de progression'!F78*'Valeur de base'!$B$3)</f>
        <v>0</v>
      </c>
      <c r="H78" s="1">
        <f>IF(F78&gt;0,F78*'Valeur de base'!$F$3+'Valeur de base'!$C$3,'Valeur de base'!$C$3)</f>
        <v>30</v>
      </c>
      <c r="J78">
        <f>IF(I78&gt;1,(I78-1)*'Valeur de base'!$D$4+'Valeur de base'!$B$4,I78*'Valeur de base'!$B$4)</f>
        <v>0</v>
      </c>
      <c r="K78" s="1">
        <f>IF(I78&gt;0,I78*'Valeur de base'!$F$4+'Valeur de base'!$C$4,'Valeur de base'!$C$4)</f>
        <v>1100</v>
      </c>
      <c r="M78">
        <f>IF(L78&gt;1,(L78-1)*'Valeur de base'!$D$5+'Valeur de base'!$B$5,L78*'Valeur de base'!$B$5)</f>
        <v>0</v>
      </c>
      <c r="N78" s="1">
        <f>IF(L78&gt;0,L78*'Valeur de base'!$F$5+'Valeur de base'!$C$5,'Valeur de base'!$C$5)</f>
        <v>5500</v>
      </c>
      <c r="P78">
        <f>IF(O78&gt;1,(O78-1)*'Valeur de base'!$D$6+'Valeur de base'!$B$6,O78*'Valeur de base'!$B$6)</f>
        <v>0</v>
      </c>
      <c r="Q78" s="1">
        <f>IF(O78&gt;0,O78*'Valeur de base'!$F$6+'Valeur de base'!$C$6,'Valeur de base'!$C$6)</f>
        <v>120000</v>
      </c>
      <c r="R78" s="55">
        <f>IF(B78&gt;0,(D78*'Valeur de base'!$H$2)+'Projection de progression'!G78+'Projection de progression'!J78+'Projection de progression'!M78+'Projection de progression'!P78,'Projection de progression'!G78+'Projection de progression'!J78+'Projection de progression'!M78+'Projection de progression'!P78)</f>
        <v>0</v>
      </c>
      <c r="S78" s="1">
        <f>IF(B78&gt;0,('Valeur de base'!$H$2*'Projection de progression'!D78*60)+((G78/'Valeur de base'!$G$3*60)+(J78/'Valeur de base'!$G$4*60)+(M78/'Valeur de base'!$G$5*60)+(P78/'Valeur de base'!$G$6*60)),(G78/'Valeur de base'!$G$3*60)+(J78/'Valeur de base'!$G$4*60)+(M78/'Valeur de base'!$G$5*60)+(P78/'Valeur de base'!$G$6*60))</f>
        <v>0</v>
      </c>
      <c r="T78">
        <f>'Propriétés des ennemis'!F77</f>
        <v>3020</v>
      </c>
      <c r="U78">
        <f>'Propriétés des ennemis'!E77</f>
        <v>45200</v>
      </c>
      <c r="V78" s="59" t="e">
        <f t="shared" si="3"/>
        <v>#DIV/0!</v>
      </c>
    </row>
    <row r="79" spans="1:22">
      <c r="A79" s="7">
        <f t="shared" si="2"/>
        <v>77</v>
      </c>
      <c r="D79" s="1">
        <f>IF(C79&gt;1,'Valeur de base'!$B$2+(C79*'Valeur de base'!$D$2)-1,'Valeur de base'!$B$2)</f>
        <v>1</v>
      </c>
      <c r="E79" s="1">
        <f>IF(C79&gt;0,C79*'Valeur de base'!$F$2,'Valeur de base'!$F$2)</f>
        <v>5</v>
      </c>
      <c r="G79">
        <f>IF(F79&gt;1,(F79-1)*'Valeur de base'!$D$3+'Valeur de base'!$B$3,'Projection de progression'!F79*'Valeur de base'!$B$3)</f>
        <v>0</v>
      </c>
      <c r="H79" s="1">
        <f>IF(F79&gt;0,F79*'Valeur de base'!$F$3+'Valeur de base'!$C$3,'Valeur de base'!$C$3)</f>
        <v>30</v>
      </c>
      <c r="J79">
        <f>IF(I79&gt;1,(I79-1)*'Valeur de base'!$D$4+'Valeur de base'!$B$4,I79*'Valeur de base'!$B$4)</f>
        <v>0</v>
      </c>
      <c r="K79" s="1">
        <f>IF(I79&gt;0,I79*'Valeur de base'!$F$4+'Valeur de base'!$C$4,'Valeur de base'!$C$4)</f>
        <v>1100</v>
      </c>
      <c r="M79">
        <f>IF(L79&gt;1,(L79-1)*'Valeur de base'!$D$5+'Valeur de base'!$B$5,L79*'Valeur de base'!$B$5)</f>
        <v>0</v>
      </c>
      <c r="N79" s="1">
        <f>IF(L79&gt;0,L79*'Valeur de base'!$F$5+'Valeur de base'!$C$5,'Valeur de base'!$C$5)</f>
        <v>5500</v>
      </c>
      <c r="P79">
        <f>IF(O79&gt;1,(O79-1)*'Valeur de base'!$D$6+'Valeur de base'!$B$6,O79*'Valeur de base'!$B$6)</f>
        <v>0</v>
      </c>
      <c r="Q79" s="1">
        <f>IF(O79&gt;0,O79*'Valeur de base'!$F$6+'Valeur de base'!$C$6,'Valeur de base'!$C$6)</f>
        <v>120000</v>
      </c>
      <c r="R79" s="55">
        <f>IF(B79&gt;0,(D79*'Valeur de base'!$H$2)+'Projection de progression'!G79+'Projection de progression'!J79+'Projection de progression'!M79+'Projection de progression'!P79,'Projection de progression'!G79+'Projection de progression'!J79+'Projection de progression'!M79+'Projection de progression'!P79)</f>
        <v>0</v>
      </c>
      <c r="S79" s="1">
        <f>IF(B79&gt;0,('Valeur de base'!$H$2*'Projection de progression'!D79*60)+((G79/'Valeur de base'!$G$3*60)+(J79/'Valeur de base'!$G$4*60)+(M79/'Valeur de base'!$G$5*60)+(P79/'Valeur de base'!$G$6*60)),(G79/'Valeur de base'!$G$3*60)+(J79/'Valeur de base'!$G$4*60)+(M79/'Valeur de base'!$G$5*60)+(P79/'Valeur de base'!$G$6*60))</f>
        <v>0</v>
      </c>
      <c r="T79">
        <f>'Propriétés des ennemis'!F78</f>
        <v>3060</v>
      </c>
      <c r="U79">
        <f>'Propriétés des ennemis'!E78</f>
        <v>45800</v>
      </c>
      <c r="V79" s="59" t="e">
        <f t="shared" si="3"/>
        <v>#DIV/0!</v>
      </c>
    </row>
    <row r="80" spans="1:22">
      <c r="A80" s="7">
        <f t="shared" si="2"/>
        <v>78</v>
      </c>
      <c r="D80" s="1">
        <f>IF(C80&gt;1,'Valeur de base'!$B$2+(C80*'Valeur de base'!$D$2)-1,'Valeur de base'!$B$2)</f>
        <v>1</v>
      </c>
      <c r="E80" s="1">
        <f>IF(C80&gt;0,C80*'Valeur de base'!$F$2,'Valeur de base'!$F$2)</f>
        <v>5</v>
      </c>
      <c r="G80">
        <f>IF(F80&gt;1,(F80-1)*'Valeur de base'!$D$3+'Valeur de base'!$B$3,'Projection de progression'!F80*'Valeur de base'!$B$3)</f>
        <v>0</v>
      </c>
      <c r="H80" s="1">
        <f>IF(F80&gt;0,F80*'Valeur de base'!$F$3+'Valeur de base'!$C$3,'Valeur de base'!$C$3)</f>
        <v>30</v>
      </c>
      <c r="J80">
        <f>IF(I80&gt;1,(I80-1)*'Valeur de base'!$D$4+'Valeur de base'!$B$4,I80*'Valeur de base'!$B$4)</f>
        <v>0</v>
      </c>
      <c r="K80" s="1">
        <f>IF(I80&gt;0,I80*'Valeur de base'!$F$4+'Valeur de base'!$C$4,'Valeur de base'!$C$4)</f>
        <v>1100</v>
      </c>
      <c r="M80">
        <f>IF(L80&gt;1,(L80-1)*'Valeur de base'!$D$5+'Valeur de base'!$B$5,L80*'Valeur de base'!$B$5)</f>
        <v>0</v>
      </c>
      <c r="N80" s="1">
        <f>IF(L80&gt;0,L80*'Valeur de base'!$F$5+'Valeur de base'!$C$5,'Valeur de base'!$C$5)</f>
        <v>5500</v>
      </c>
      <c r="P80">
        <f>IF(O80&gt;1,(O80-1)*'Valeur de base'!$D$6+'Valeur de base'!$B$6,O80*'Valeur de base'!$B$6)</f>
        <v>0</v>
      </c>
      <c r="Q80" s="1">
        <f>IF(O80&gt;0,O80*'Valeur de base'!$F$6+'Valeur de base'!$C$6,'Valeur de base'!$C$6)</f>
        <v>120000</v>
      </c>
      <c r="R80" s="55">
        <f>IF(B80&gt;0,(D80*'Valeur de base'!$H$2)+'Projection de progression'!G80+'Projection de progression'!J80+'Projection de progression'!M80+'Projection de progression'!P80,'Projection de progression'!G80+'Projection de progression'!J80+'Projection de progression'!M80+'Projection de progression'!P80)</f>
        <v>0</v>
      </c>
      <c r="S80" s="1">
        <f>IF(B80&gt;0,('Valeur de base'!$H$2*'Projection de progression'!D80*60)+((G80/'Valeur de base'!$G$3*60)+(J80/'Valeur de base'!$G$4*60)+(M80/'Valeur de base'!$G$5*60)+(P80/'Valeur de base'!$G$6*60)),(G80/'Valeur de base'!$G$3*60)+(J80/'Valeur de base'!$G$4*60)+(M80/'Valeur de base'!$G$5*60)+(P80/'Valeur de base'!$G$6*60))</f>
        <v>0</v>
      </c>
      <c r="T80">
        <f>'Propriétés des ennemis'!F79</f>
        <v>3100</v>
      </c>
      <c r="U80">
        <f>'Propriétés des ennemis'!E79</f>
        <v>46400</v>
      </c>
      <c r="V80" s="59" t="e">
        <f t="shared" si="3"/>
        <v>#DIV/0!</v>
      </c>
    </row>
    <row r="81" spans="1:22">
      <c r="A81" s="7">
        <f t="shared" si="2"/>
        <v>79</v>
      </c>
      <c r="D81" s="1">
        <f>IF(C81&gt;1,'Valeur de base'!$B$2+(C81*'Valeur de base'!$D$2)-1,'Valeur de base'!$B$2)</f>
        <v>1</v>
      </c>
      <c r="E81" s="1">
        <f>IF(C81&gt;0,C81*'Valeur de base'!$F$2,'Valeur de base'!$F$2)</f>
        <v>5</v>
      </c>
      <c r="G81">
        <f>IF(F81&gt;1,(F81-1)*'Valeur de base'!$D$3+'Valeur de base'!$B$3,'Projection de progression'!F81*'Valeur de base'!$B$3)</f>
        <v>0</v>
      </c>
      <c r="H81" s="1">
        <f>IF(F81&gt;0,F81*'Valeur de base'!$F$3+'Valeur de base'!$C$3,'Valeur de base'!$C$3)</f>
        <v>30</v>
      </c>
      <c r="J81">
        <f>IF(I81&gt;1,(I81-1)*'Valeur de base'!$D$4+'Valeur de base'!$B$4,I81*'Valeur de base'!$B$4)</f>
        <v>0</v>
      </c>
      <c r="K81" s="1">
        <f>IF(I81&gt;0,I81*'Valeur de base'!$F$4+'Valeur de base'!$C$4,'Valeur de base'!$C$4)</f>
        <v>1100</v>
      </c>
      <c r="M81">
        <f>IF(L81&gt;1,(L81-1)*'Valeur de base'!$D$5+'Valeur de base'!$B$5,L81*'Valeur de base'!$B$5)</f>
        <v>0</v>
      </c>
      <c r="N81" s="1">
        <f>IF(L81&gt;0,L81*'Valeur de base'!$F$5+'Valeur de base'!$C$5,'Valeur de base'!$C$5)</f>
        <v>5500</v>
      </c>
      <c r="P81">
        <f>IF(O81&gt;1,(O81-1)*'Valeur de base'!$D$6+'Valeur de base'!$B$6,O81*'Valeur de base'!$B$6)</f>
        <v>0</v>
      </c>
      <c r="Q81" s="1">
        <f>IF(O81&gt;0,O81*'Valeur de base'!$F$6+'Valeur de base'!$C$6,'Valeur de base'!$C$6)</f>
        <v>120000</v>
      </c>
      <c r="R81" s="55">
        <f>IF(B81&gt;0,(D81*'Valeur de base'!$H$2)+'Projection de progression'!G81+'Projection de progression'!J81+'Projection de progression'!M81+'Projection de progression'!P81,'Projection de progression'!G81+'Projection de progression'!J81+'Projection de progression'!M81+'Projection de progression'!P81)</f>
        <v>0</v>
      </c>
      <c r="S81" s="1">
        <f>IF(B81&gt;0,('Valeur de base'!$H$2*'Projection de progression'!D81*60)+((G81/'Valeur de base'!$G$3*60)+(J81/'Valeur de base'!$G$4*60)+(M81/'Valeur de base'!$G$5*60)+(P81/'Valeur de base'!$G$6*60)),(G81/'Valeur de base'!$G$3*60)+(J81/'Valeur de base'!$G$4*60)+(M81/'Valeur de base'!$G$5*60)+(P81/'Valeur de base'!$G$6*60))</f>
        <v>0</v>
      </c>
      <c r="T81">
        <f>'Propriétés des ennemis'!F80</f>
        <v>3140</v>
      </c>
      <c r="U81">
        <f>'Propriétés des ennemis'!E80</f>
        <v>47000</v>
      </c>
      <c r="V81" s="59" t="e">
        <f t="shared" si="3"/>
        <v>#DIV/0!</v>
      </c>
    </row>
    <row r="82" spans="1:22">
      <c r="A82" s="7">
        <f t="shared" si="2"/>
        <v>80</v>
      </c>
      <c r="D82" s="1">
        <f>IF(C82&gt;1,'Valeur de base'!$B$2+(C82*'Valeur de base'!$D$2)-1,'Valeur de base'!$B$2)</f>
        <v>1</v>
      </c>
      <c r="E82" s="1">
        <f>IF(C82&gt;0,C82*'Valeur de base'!$F$2,'Valeur de base'!$F$2)</f>
        <v>5</v>
      </c>
      <c r="G82">
        <f>IF(F82&gt;1,(F82-1)*'Valeur de base'!$D$3+'Valeur de base'!$B$3,'Projection de progression'!F82*'Valeur de base'!$B$3)</f>
        <v>0</v>
      </c>
      <c r="H82" s="1">
        <f>IF(F82&gt;0,F82*'Valeur de base'!$F$3+'Valeur de base'!$C$3,'Valeur de base'!$C$3)</f>
        <v>30</v>
      </c>
      <c r="J82">
        <f>IF(I82&gt;1,(I82-1)*'Valeur de base'!$D$4+'Valeur de base'!$B$4,I82*'Valeur de base'!$B$4)</f>
        <v>0</v>
      </c>
      <c r="K82" s="1">
        <f>IF(I82&gt;0,I82*'Valeur de base'!$F$4+'Valeur de base'!$C$4,'Valeur de base'!$C$4)</f>
        <v>1100</v>
      </c>
      <c r="M82">
        <f>IF(L82&gt;1,(L82-1)*'Valeur de base'!$D$5+'Valeur de base'!$B$5,L82*'Valeur de base'!$B$5)</f>
        <v>0</v>
      </c>
      <c r="N82" s="1">
        <f>IF(L82&gt;0,L82*'Valeur de base'!$F$5+'Valeur de base'!$C$5,'Valeur de base'!$C$5)</f>
        <v>5500</v>
      </c>
      <c r="P82">
        <f>IF(O82&gt;1,(O82-1)*'Valeur de base'!$D$6+'Valeur de base'!$B$6,O82*'Valeur de base'!$B$6)</f>
        <v>0</v>
      </c>
      <c r="Q82" s="1">
        <f>IF(O82&gt;0,O82*'Valeur de base'!$F$6+'Valeur de base'!$C$6,'Valeur de base'!$C$6)</f>
        <v>120000</v>
      </c>
      <c r="R82" s="55">
        <f>IF(B82&gt;0,(D82*'Valeur de base'!$H$2)+'Projection de progression'!G82+'Projection de progression'!J82+'Projection de progression'!M82+'Projection de progression'!P82,'Projection de progression'!G82+'Projection de progression'!J82+'Projection de progression'!M82+'Projection de progression'!P82)</f>
        <v>0</v>
      </c>
      <c r="S82" s="1">
        <f>IF(B82&gt;0,('Valeur de base'!$H$2*'Projection de progression'!D82*60)+((G82/'Valeur de base'!$G$3*60)+(J82/'Valeur de base'!$G$4*60)+(M82/'Valeur de base'!$G$5*60)+(P82/'Valeur de base'!$G$6*60)),(G82/'Valeur de base'!$G$3*60)+(J82/'Valeur de base'!$G$4*60)+(M82/'Valeur de base'!$G$5*60)+(P82/'Valeur de base'!$G$6*60))</f>
        <v>0</v>
      </c>
      <c r="T82">
        <f>'Propriétés des ennemis'!F81</f>
        <v>3180</v>
      </c>
      <c r="U82">
        <f>'Propriétés des ennemis'!E81</f>
        <v>47600</v>
      </c>
      <c r="V82" s="59" t="e">
        <f t="shared" si="3"/>
        <v>#DIV/0!</v>
      </c>
    </row>
    <row r="83" spans="1:22">
      <c r="A83" s="7">
        <f t="shared" si="2"/>
        <v>81</v>
      </c>
      <c r="D83" s="1">
        <f>IF(C83&gt;1,'Valeur de base'!$B$2+(C83*'Valeur de base'!$D$2)-1,'Valeur de base'!$B$2)</f>
        <v>1</v>
      </c>
      <c r="E83" s="1">
        <f>IF(C83&gt;0,C83*'Valeur de base'!$F$2,'Valeur de base'!$F$2)</f>
        <v>5</v>
      </c>
      <c r="G83">
        <f>IF(F83&gt;1,(F83-1)*'Valeur de base'!$D$3+'Valeur de base'!$B$3,'Projection de progression'!F83*'Valeur de base'!$B$3)</f>
        <v>0</v>
      </c>
      <c r="H83" s="1">
        <f>IF(F83&gt;0,F83*'Valeur de base'!$F$3+'Valeur de base'!$C$3,'Valeur de base'!$C$3)</f>
        <v>30</v>
      </c>
      <c r="J83">
        <f>IF(I83&gt;1,(I83-1)*'Valeur de base'!$D$4+'Valeur de base'!$B$4,I83*'Valeur de base'!$B$4)</f>
        <v>0</v>
      </c>
      <c r="K83" s="1">
        <f>IF(I83&gt;0,I83*'Valeur de base'!$F$4+'Valeur de base'!$C$4,'Valeur de base'!$C$4)</f>
        <v>1100</v>
      </c>
      <c r="M83">
        <f>IF(L83&gt;1,(L83-1)*'Valeur de base'!$D$5+'Valeur de base'!$B$5,L83*'Valeur de base'!$B$5)</f>
        <v>0</v>
      </c>
      <c r="N83" s="1">
        <f>IF(L83&gt;0,L83*'Valeur de base'!$F$5+'Valeur de base'!$C$5,'Valeur de base'!$C$5)</f>
        <v>5500</v>
      </c>
      <c r="P83">
        <f>IF(O83&gt;1,(O83-1)*'Valeur de base'!$D$6+'Valeur de base'!$B$6,O83*'Valeur de base'!$B$6)</f>
        <v>0</v>
      </c>
      <c r="Q83" s="1">
        <f>IF(O83&gt;0,O83*'Valeur de base'!$F$6+'Valeur de base'!$C$6,'Valeur de base'!$C$6)</f>
        <v>120000</v>
      </c>
      <c r="R83" s="55">
        <f>IF(B83&gt;0,(D83*'Valeur de base'!$H$2)+'Projection de progression'!G83+'Projection de progression'!J83+'Projection de progression'!M83+'Projection de progression'!P83,'Projection de progression'!G83+'Projection de progression'!J83+'Projection de progression'!M83+'Projection de progression'!P83)</f>
        <v>0</v>
      </c>
      <c r="S83" s="1">
        <f>IF(B83&gt;0,('Valeur de base'!$H$2*'Projection de progression'!D83*60)+((G83/'Valeur de base'!$G$3*60)+(J83/'Valeur de base'!$G$4*60)+(M83/'Valeur de base'!$G$5*60)+(P83/'Valeur de base'!$G$6*60)),(G83/'Valeur de base'!$G$3*60)+(J83/'Valeur de base'!$G$4*60)+(M83/'Valeur de base'!$G$5*60)+(P83/'Valeur de base'!$G$6*60))</f>
        <v>0</v>
      </c>
      <c r="T83">
        <f>'Propriétés des ennemis'!F82</f>
        <v>3220</v>
      </c>
      <c r="U83">
        <f>'Propriétés des ennemis'!E82</f>
        <v>48200</v>
      </c>
      <c r="V83" s="59" t="e">
        <f t="shared" si="3"/>
        <v>#DIV/0!</v>
      </c>
    </row>
    <row r="84" spans="1:22">
      <c r="A84" s="7">
        <f t="shared" si="2"/>
        <v>82</v>
      </c>
      <c r="D84" s="1">
        <f>IF(C84&gt;1,'Valeur de base'!$B$2+(C84*'Valeur de base'!$D$2)-1,'Valeur de base'!$B$2)</f>
        <v>1</v>
      </c>
      <c r="E84" s="1">
        <f>IF(C84&gt;0,C84*'Valeur de base'!$F$2,'Valeur de base'!$F$2)</f>
        <v>5</v>
      </c>
      <c r="G84">
        <f>IF(F84&gt;1,(F84-1)*'Valeur de base'!$D$3+'Valeur de base'!$B$3,'Projection de progression'!F84*'Valeur de base'!$B$3)</f>
        <v>0</v>
      </c>
      <c r="H84" s="1">
        <f>IF(F84&gt;0,F84*'Valeur de base'!$F$3+'Valeur de base'!$C$3,'Valeur de base'!$C$3)</f>
        <v>30</v>
      </c>
      <c r="J84">
        <f>IF(I84&gt;1,(I84-1)*'Valeur de base'!$D$4+'Valeur de base'!$B$4,I84*'Valeur de base'!$B$4)</f>
        <v>0</v>
      </c>
      <c r="K84" s="1">
        <f>IF(I84&gt;0,I84*'Valeur de base'!$F$4+'Valeur de base'!$C$4,'Valeur de base'!$C$4)</f>
        <v>1100</v>
      </c>
      <c r="M84">
        <f>IF(L84&gt;1,(L84-1)*'Valeur de base'!$D$5+'Valeur de base'!$B$5,L84*'Valeur de base'!$B$5)</f>
        <v>0</v>
      </c>
      <c r="N84" s="1">
        <f>IF(L84&gt;0,L84*'Valeur de base'!$F$5+'Valeur de base'!$C$5,'Valeur de base'!$C$5)</f>
        <v>5500</v>
      </c>
      <c r="P84">
        <f>IF(O84&gt;1,(O84-1)*'Valeur de base'!$D$6+'Valeur de base'!$B$6,O84*'Valeur de base'!$B$6)</f>
        <v>0</v>
      </c>
      <c r="Q84" s="1">
        <f>IF(O84&gt;0,O84*'Valeur de base'!$F$6+'Valeur de base'!$C$6,'Valeur de base'!$C$6)</f>
        <v>120000</v>
      </c>
      <c r="R84" s="55">
        <f>IF(B84&gt;0,(D84*'Valeur de base'!$H$2)+'Projection de progression'!G84+'Projection de progression'!J84+'Projection de progression'!M84+'Projection de progression'!P84,'Projection de progression'!G84+'Projection de progression'!J84+'Projection de progression'!M84+'Projection de progression'!P84)</f>
        <v>0</v>
      </c>
      <c r="S84" s="1">
        <f>IF(B84&gt;0,('Valeur de base'!$H$2*'Projection de progression'!D84*60)+((G84/'Valeur de base'!$G$3*60)+(J84/'Valeur de base'!$G$4*60)+(M84/'Valeur de base'!$G$5*60)+(P84/'Valeur de base'!$G$6*60)),(G84/'Valeur de base'!$G$3*60)+(J84/'Valeur de base'!$G$4*60)+(M84/'Valeur de base'!$G$5*60)+(P84/'Valeur de base'!$G$6*60))</f>
        <v>0</v>
      </c>
      <c r="T84">
        <f>'Propriétés des ennemis'!F83</f>
        <v>3260</v>
      </c>
      <c r="U84">
        <f>'Propriétés des ennemis'!E83</f>
        <v>48800</v>
      </c>
      <c r="V84" s="59" t="e">
        <f t="shared" si="3"/>
        <v>#DIV/0!</v>
      </c>
    </row>
    <row r="85" spans="1:22">
      <c r="A85" s="7">
        <f t="shared" si="2"/>
        <v>83</v>
      </c>
      <c r="D85" s="1">
        <f>IF(C85&gt;1,'Valeur de base'!$B$2+(C85*'Valeur de base'!$D$2)-1,'Valeur de base'!$B$2)</f>
        <v>1</v>
      </c>
      <c r="E85" s="1">
        <f>IF(C85&gt;0,C85*'Valeur de base'!$F$2,'Valeur de base'!$F$2)</f>
        <v>5</v>
      </c>
      <c r="G85">
        <f>IF(F85&gt;1,(F85-1)*'Valeur de base'!$D$3+'Valeur de base'!$B$3,'Projection de progression'!F85*'Valeur de base'!$B$3)</f>
        <v>0</v>
      </c>
      <c r="H85" s="1">
        <f>IF(F85&gt;0,F85*'Valeur de base'!$F$3+'Valeur de base'!$C$3,'Valeur de base'!$C$3)</f>
        <v>30</v>
      </c>
      <c r="J85">
        <f>IF(I85&gt;1,(I85-1)*'Valeur de base'!$D$4+'Valeur de base'!$B$4,I85*'Valeur de base'!$B$4)</f>
        <v>0</v>
      </c>
      <c r="K85" s="1">
        <f>IF(I85&gt;0,I85*'Valeur de base'!$F$4+'Valeur de base'!$C$4,'Valeur de base'!$C$4)</f>
        <v>1100</v>
      </c>
      <c r="M85">
        <f>IF(L85&gt;1,(L85-1)*'Valeur de base'!$D$5+'Valeur de base'!$B$5,L85*'Valeur de base'!$B$5)</f>
        <v>0</v>
      </c>
      <c r="N85" s="1">
        <f>IF(L85&gt;0,L85*'Valeur de base'!$F$5+'Valeur de base'!$C$5,'Valeur de base'!$C$5)</f>
        <v>5500</v>
      </c>
      <c r="P85">
        <f>IF(O85&gt;1,(O85-1)*'Valeur de base'!$D$6+'Valeur de base'!$B$6,O85*'Valeur de base'!$B$6)</f>
        <v>0</v>
      </c>
      <c r="Q85" s="1">
        <f>IF(O85&gt;0,O85*'Valeur de base'!$F$6+'Valeur de base'!$C$6,'Valeur de base'!$C$6)</f>
        <v>120000</v>
      </c>
      <c r="R85" s="55">
        <f>IF(B85&gt;0,(D85*'Valeur de base'!$H$2)+'Projection de progression'!G85+'Projection de progression'!J85+'Projection de progression'!M85+'Projection de progression'!P85,'Projection de progression'!G85+'Projection de progression'!J85+'Projection de progression'!M85+'Projection de progression'!P85)</f>
        <v>0</v>
      </c>
      <c r="S85" s="1">
        <f>IF(B85&gt;0,('Valeur de base'!$H$2*'Projection de progression'!D85*60)+((G85/'Valeur de base'!$G$3*60)+(J85/'Valeur de base'!$G$4*60)+(M85/'Valeur de base'!$G$5*60)+(P85/'Valeur de base'!$G$6*60)),(G85/'Valeur de base'!$G$3*60)+(J85/'Valeur de base'!$G$4*60)+(M85/'Valeur de base'!$G$5*60)+(P85/'Valeur de base'!$G$6*60))</f>
        <v>0</v>
      </c>
      <c r="T85">
        <f>'Propriétés des ennemis'!F84</f>
        <v>3300</v>
      </c>
      <c r="U85">
        <f>'Propriétés des ennemis'!E84</f>
        <v>49400</v>
      </c>
      <c r="V85" s="59" t="e">
        <f t="shared" si="3"/>
        <v>#DIV/0!</v>
      </c>
    </row>
    <row r="86" spans="1:22">
      <c r="A86" s="7">
        <f t="shared" si="2"/>
        <v>84</v>
      </c>
      <c r="D86" s="1">
        <f>IF(C86&gt;1,'Valeur de base'!$B$2+(C86*'Valeur de base'!$D$2)-1,'Valeur de base'!$B$2)</f>
        <v>1</v>
      </c>
      <c r="E86" s="1">
        <f>IF(C86&gt;0,C86*'Valeur de base'!$F$2,'Valeur de base'!$F$2)</f>
        <v>5</v>
      </c>
      <c r="G86">
        <f>IF(F86&gt;1,(F86-1)*'Valeur de base'!$D$3+'Valeur de base'!$B$3,'Projection de progression'!F86*'Valeur de base'!$B$3)</f>
        <v>0</v>
      </c>
      <c r="H86" s="1">
        <f>IF(F86&gt;0,F86*'Valeur de base'!$F$3+'Valeur de base'!$C$3,'Valeur de base'!$C$3)</f>
        <v>30</v>
      </c>
      <c r="J86">
        <f>IF(I86&gt;1,(I86-1)*'Valeur de base'!$D$4+'Valeur de base'!$B$4,I86*'Valeur de base'!$B$4)</f>
        <v>0</v>
      </c>
      <c r="K86" s="1">
        <f>IF(I86&gt;0,I86*'Valeur de base'!$F$4+'Valeur de base'!$C$4,'Valeur de base'!$C$4)</f>
        <v>1100</v>
      </c>
      <c r="M86">
        <f>IF(L86&gt;1,(L86-1)*'Valeur de base'!$D$5+'Valeur de base'!$B$5,L86*'Valeur de base'!$B$5)</f>
        <v>0</v>
      </c>
      <c r="N86" s="1">
        <f>IF(L86&gt;0,L86*'Valeur de base'!$F$5+'Valeur de base'!$C$5,'Valeur de base'!$C$5)</f>
        <v>5500</v>
      </c>
      <c r="P86">
        <f>IF(O86&gt;1,(O86-1)*'Valeur de base'!$D$6+'Valeur de base'!$B$6,O86*'Valeur de base'!$B$6)</f>
        <v>0</v>
      </c>
      <c r="Q86" s="1">
        <f>IF(O86&gt;0,O86*'Valeur de base'!$F$6+'Valeur de base'!$C$6,'Valeur de base'!$C$6)</f>
        <v>120000</v>
      </c>
      <c r="R86" s="55">
        <f>IF(B86&gt;0,(D86*'Valeur de base'!$H$2)+'Projection de progression'!G86+'Projection de progression'!J86+'Projection de progression'!M86+'Projection de progression'!P86,'Projection de progression'!G86+'Projection de progression'!J86+'Projection de progression'!M86+'Projection de progression'!P86)</f>
        <v>0</v>
      </c>
      <c r="S86" s="1">
        <f>IF(B86&gt;0,('Valeur de base'!$H$2*'Projection de progression'!D86*60)+((G86/'Valeur de base'!$G$3*60)+(J86/'Valeur de base'!$G$4*60)+(M86/'Valeur de base'!$G$5*60)+(P86/'Valeur de base'!$G$6*60)),(G86/'Valeur de base'!$G$3*60)+(J86/'Valeur de base'!$G$4*60)+(M86/'Valeur de base'!$G$5*60)+(P86/'Valeur de base'!$G$6*60))</f>
        <v>0</v>
      </c>
      <c r="T86">
        <f>'Propriétés des ennemis'!F85</f>
        <v>3340</v>
      </c>
      <c r="U86">
        <f>'Propriétés des ennemis'!E85</f>
        <v>50000</v>
      </c>
      <c r="V86" s="59" t="e">
        <f t="shared" si="3"/>
        <v>#DIV/0!</v>
      </c>
    </row>
    <row r="87" spans="1:22">
      <c r="A87" s="7">
        <f t="shared" si="2"/>
        <v>85</v>
      </c>
      <c r="D87" s="1">
        <f>IF(C87&gt;1,'Valeur de base'!$B$2+(C87*'Valeur de base'!$D$2)-1,'Valeur de base'!$B$2)</f>
        <v>1</v>
      </c>
      <c r="E87" s="1">
        <f>IF(C87&gt;0,C87*'Valeur de base'!$F$2,'Valeur de base'!$F$2)</f>
        <v>5</v>
      </c>
      <c r="G87">
        <f>IF(F87&gt;1,(F87-1)*'Valeur de base'!$D$3+'Valeur de base'!$B$3,'Projection de progression'!F87*'Valeur de base'!$B$3)</f>
        <v>0</v>
      </c>
      <c r="H87" s="1">
        <f>IF(F87&gt;0,F87*'Valeur de base'!$F$3+'Valeur de base'!$C$3,'Valeur de base'!$C$3)</f>
        <v>30</v>
      </c>
      <c r="J87">
        <f>IF(I87&gt;1,(I87-1)*'Valeur de base'!$D$4+'Valeur de base'!$B$4,I87*'Valeur de base'!$B$4)</f>
        <v>0</v>
      </c>
      <c r="K87" s="1">
        <f>IF(I87&gt;0,I87*'Valeur de base'!$F$4+'Valeur de base'!$C$4,'Valeur de base'!$C$4)</f>
        <v>1100</v>
      </c>
      <c r="M87">
        <f>IF(L87&gt;1,(L87-1)*'Valeur de base'!$D$5+'Valeur de base'!$B$5,L87*'Valeur de base'!$B$5)</f>
        <v>0</v>
      </c>
      <c r="N87" s="1">
        <f>IF(L87&gt;0,L87*'Valeur de base'!$F$5+'Valeur de base'!$C$5,'Valeur de base'!$C$5)</f>
        <v>5500</v>
      </c>
      <c r="P87">
        <f>IF(O87&gt;1,(O87-1)*'Valeur de base'!$D$6+'Valeur de base'!$B$6,O87*'Valeur de base'!$B$6)</f>
        <v>0</v>
      </c>
      <c r="Q87" s="1">
        <f>IF(O87&gt;0,O87*'Valeur de base'!$F$6+'Valeur de base'!$C$6,'Valeur de base'!$C$6)</f>
        <v>120000</v>
      </c>
      <c r="R87" s="55">
        <f>IF(B87&gt;0,(D87*'Valeur de base'!$H$2)+'Projection de progression'!G87+'Projection de progression'!J87+'Projection de progression'!M87+'Projection de progression'!P87,'Projection de progression'!G87+'Projection de progression'!J87+'Projection de progression'!M87+'Projection de progression'!P87)</f>
        <v>0</v>
      </c>
      <c r="S87" s="1">
        <f>IF(B87&gt;0,('Valeur de base'!$H$2*'Projection de progression'!D87*60)+((G87/'Valeur de base'!$G$3*60)+(J87/'Valeur de base'!$G$4*60)+(M87/'Valeur de base'!$G$5*60)+(P87/'Valeur de base'!$G$6*60)),(G87/'Valeur de base'!$G$3*60)+(J87/'Valeur de base'!$G$4*60)+(M87/'Valeur de base'!$G$5*60)+(P87/'Valeur de base'!$G$6*60))</f>
        <v>0</v>
      </c>
      <c r="T87">
        <f>'Propriétés des ennemis'!F86</f>
        <v>3380</v>
      </c>
      <c r="U87">
        <f>'Propriétés des ennemis'!E86</f>
        <v>50600</v>
      </c>
      <c r="V87" s="59" t="e">
        <f t="shared" si="3"/>
        <v>#DIV/0!</v>
      </c>
    </row>
    <row r="88" spans="1:22">
      <c r="A88" s="7">
        <f t="shared" si="2"/>
        <v>86</v>
      </c>
      <c r="D88" s="1">
        <f>IF(C88&gt;1,'Valeur de base'!$B$2+(C88*'Valeur de base'!$D$2)-1,'Valeur de base'!$B$2)</f>
        <v>1</v>
      </c>
      <c r="E88" s="1">
        <f>IF(C88&gt;0,C88*'Valeur de base'!$F$2,'Valeur de base'!$F$2)</f>
        <v>5</v>
      </c>
      <c r="G88">
        <f>IF(F88&gt;1,(F88-1)*'Valeur de base'!$D$3+'Valeur de base'!$B$3,'Projection de progression'!F88*'Valeur de base'!$B$3)</f>
        <v>0</v>
      </c>
      <c r="H88" s="1">
        <f>IF(F88&gt;0,F88*'Valeur de base'!$F$3+'Valeur de base'!$C$3,'Valeur de base'!$C$3)</f>
        <v>30</v>
      </c>
      <c r="J88">
        <f>IF(I88&gt;1,(I88-1)*'Valeur de base'!$D$4+'Valeur de base'!$B$4,I88*'Valeur de base'!$B$4)</f>
        <v>0</v>
      </c>
      <c r="K88" s="1">
        <f>IF(I88&gt;0,I88*'Valeur de base'!$F$4+'Valeur de base'!$C$4,'Valeur de base'!$C$4)</f>
        <v>1100</v>
      </c>
      <c r="M88">
        <f>IF(L88&gt;1,(L88-1)*'Valeur de base'!$D$5+'Valeur de base'!$B$5,L88*'Valeur de base'!$B$5)</f>
        <v>0</v>
      </c>
      <c r="N88" s="1">
        <f>IF(L88&gt;0,L88*'Valeur de base'!$F$5+'Valeur de base'!$C$5,'Valeur de base'!$C$5)</f>
        <v>5500</v>
      </c>
      <c r="P88">
        <f>IF(O88&gt;1,(O88-1)*'Valeur de base'!$D$6+'Valeur de base'!$B$6,O88*'Valeur de base'!$B$6)</f>
        <v>0</v>
      </c>
      <c r="Q88" s="1">
        <f>IF(O88&gt;0,O88*'Valeur de base'!$F$6+'Valeur de base'!$C$6,'Valeur de base'!$C$6)</f>
        <v>120000</v>
      </c>
      <c r="R88" s="55">
        <f>IF(B88&gt;0,(D88*'Valeur de base'!$H$2)+'Projection de progression'!G88+'Projection de progression'!J88+'Projection de progression'!M88+'Projection de progression'!P88,'Projection de progression'!G88+'Projection de progression'!J88+'Projection de progression'!M88+'Projection de progression'!P88)</f>
        <v>0</v>
      </c>
      <c r="S88" s="1">
        <f>IF(B88&gt;0,('Valeur de base'!$H$2*'Projection de progression'!D88*60)+((G88/'Valeur de base'!$G$3*60)+(J88/'Valeur de base'!$G$4*60)+(M88/'Valeur de base'!$G$5*60)+(P88/'Valeur de base'!$G$6*60)),(G88/'Valeur de base'!$G$3*60)+(J88/'Valeur de base'!$G$4*60)+(M88/'Valeur de base'!$G$5*60)+(P88/'Valeur de base'!$G$6*60))</f>
        <v>0</v>
      </c>
      <c r="T88">
        <f>'Propriétés des ennemis'!F87</f>
        <v>3420</v>
      </c>
      <c r="U88">
        <f>'Propriétés des ennemis'!E87</f>
        <v>51200</v>
      </c>
      <c r="V88" s="59" t="e">
        <f t="shared" si="3"/>
        <v>#DIV/0!</v>
      </c>
    </row>
    <row r="89" spans="1:22">
      <c r="A89" s="7">
        <f t="shared" si="2"/>
        <v>87</v>
      </c>
      <c r="D89" s="1">
        <f>IF(C89&gt;1,'Valeur de base'!$B$2+(C89*'Valeur de base'!$D$2)-1,'Valeur de base'!$B$2)</f>
        <v>1</v>
      </c>
      <c r="E89" s="1">
        <f>IF(C89&gt;0,C89*'Valeur de base'!$F$2,'Valeur de base'!$F$2)</f>
        <v>5</v>
      </c>
      <c r="G89">
        <f>IF(F89&gt;1,(F89-1)*'Valeur de base'!$D$3+'Valeur de base'!$B$3,'Projection de progression'!F89*'Valeur de base'!$B$3)</f>
        <v>0</v>
      </c>
      <c r="H89" s="1">
        <f>IF(F89&gt;0,F89*'Valeur de base'!$F$3+'Valeur de base'!$C$3,'Valeur de base'!$C$3)</f>
        <v>30</v>
      </c>
      <c r="J89">
        <f>IF(I89&gt;1,(I89-1)*'Valeur de base'!$D$4+'Valeur de base'!$B$4,I89*'Valeur de base'!$B$4)</f>
        <v>0</v>
      </c>
      <c r="K89" s="1">
        <f>IF(I89&gt;0,I89*'Valeur de base'!$F$4+'Valeur de base'!$C$4,'Valeur de base'!$C$4)</f>
        <v>1100</v>
      </c>
      <c r="M89">
        <f>IF(L89&gt;1,(L89-1)*'Valeur de base'!$D$5+'Valeur de base'!$B$5,L89*'Valeur de base'!$B$5)</f>
        <v>0</v>
      </c>
      <c r="N89" s="1">
        <f>IF(L89&gt;0,L89*'Valeur de base'!$F$5+'Valeur de base'!$C$5,'Valeur de base'!$C$5)</f>
        <v>5500</v>
      </c>
      <c r="P89">
        <f>IF(O89&gt;1,(O89-1)*'Valeur de base'!$D$6+'Valeur de base'!$B$6,O89*'Valeur de base'!$B$6)</f>
        <v>0</v>
      </c>
      <c r="Q89" s="1">
        <f>IF(O89&gt;0,O89*'Valeur de base'!$F$6+'Valeur de base'!$C$6,'Valeur de base'!$C$6)</f>
        <v>120000</v>
      </c>
      <c r="R89" s="55">
        <f>IF(B89&gt;0,(D89*'Valeur de base'!$H$2)+'Projection de progression'!G89+'Projection de progression'!J89+'Projection de progression'!M89+'Projection de progression'!P89,'Projection de progression'!G89+'Projection de progression'!J89+'Projection de progression'!M89+'Projection de progression'!P89)</f>
        <v>0</v>
      </c>
      <c r="S89" s="1">
        <f>IF(B89&gt;0,('Valeur de base'!$H$2*'Projection de progression'!D89*60)+((G89/'Valeur de base'!$G$3*60)+(J89/'Valeur de base'!$G$4*60)+(M89/'Valeur de base'!$G$5*60)+(P89/'Valeur de base'!$G$6*60)),(G89/'Valeur de base'!$G$3*60)+(J89/'Valeur de base'!$G$4*60)+(M89/'Valeur de base'!$G$5*60)+(P89/'Valeur de base'!$G$6*60))</f>
        <v>0</v>
      </c>
      <c r="T89">
        <f>'Propriétés des ennemis'!F88</f>
        <v>3460</v>
      </c>
      <c r="U89">
        <f>'Propriétés des ennemis'!E88</f>
        <v>51800</v>
      </c>
      <c r="V89" s="59" t="e">
        <f t="shared" si="3"/>
        <v>#DIV/0!</v>
      </c>
    </row>
    <row r="90" spans="1:22">
      <c r="A90" s="7">
        <f t="shared" si="2"/>
        <v>88</v>
      </c>
      <c r="D90" s="1">
        <f>IF(C90&gt;1,'Valeur de base'!$B$2+(C90*'Valeur de base'!$D$2)-1,'Valeur de base'!$B$2)</f>
        <v>1</v>
      </c>
      <c r="E90" s="1">
        <f>IF(C90&gt;0,C90*'Valeur de base'!$F$2,'Valeur de base'!$F$2)</f>
        <v>5</v>
      </c>
      <c r="G90">
        <f>IF(F90&gt;1,(F90-1)*'Valeur de base'!$D$3+'Valeur de base'!$B$3,'Projection de progression'!F90*'Valeur de base'!$B$3)</f>
        <v>0</v>
      </c>
      <c r="H90" s="1">
        <f>IF(F90&gt;0,F90*'Valeur de base'!$F$3+'Valeur de base'!$C$3,'Valeur de base'!$C$3)</f>
        <v>30</v>
      </c>
      <c r="J90">
        <f>IF(I90&gt;1,(I90-1)*'Valeur de base'!$D$4+'Valeur de base'!$B$4,I90*'Valeur de base'!$B$4)</f>
        <v>0</v>
      </c>
      <c r="K90" s="1">
        <f>IF(I90&gt;0,I90*'Valeur de base'!$F$4+'Valeur de base'!$C$4,'Valeur de base'!$C$4)</f>
        <v>1100</v>
      </c>
      <c r="M90">
        <f>IF(L90&gt;1,(L90-1)*'Valeur de base'!$D$5+'Valeur de base'!$B$5,L90*'Valeur de base'!$B$5)</f>
        <v>0</v>
      </c>
      <c r="N90" s="1">
        <f>IF(L90&gt;0,L90*'Valeur de base'!$F$5+'Valeur de base'!$C$5,'Valeur de base'!$C$5)</f>
        <v>5500</v>
      </c>
      <c r="P90">
        <f>IF(O90&gt;1,(O90-1)*'Valeur de base'!$D$6+'Valeur de base'!$B$6,O90*'Valeur de base'!$B$6)</f>
        <v>0</v>
      </c>
      <c r="Q90" s="1">
        <f>IF(O90&gt;0,O90*'Valeur de base'!$F$6+'Valeur de base'!$C$6,'Valeur de base'!$C$6)</f>
        <v>120000</v>
      </c>
      <c r="R90" s="55">
        <f>IF(B90&gt;0,(D90*'Valeur de base'!$H$2)+'Projection de progression'!G90+'Projection de progression'!J90+'Projection de progression'!M90+'Projection de progression'!P90,'Projection de progression'!G90+'Projection de progression'!J90+'Projection de progression'!M90+'Projection de progression'!P90)</f>
        <v>0</v>
      </c>
      <c r="S90" s="1">
        <f>IF(B90&gt;0,('Valeur de base'!$H$2*'Projection de progression'!D90*60)+((G90/'Valeur de base'!$G$3*60)+(J90/'Valeur de base'!$G$4*60)+(M90/'Valeur de base'!$G$5*60)+(P90/'Valeur de base'!$G$6*60)),(G90/'Valeur de base'!$G$3*60)+(J90/'Valeur de base'!$G$4*60)+(M90/'Valeur de base'!$G$5*60)+(P90/'Valeur de base'!$G$6*60))</f>
        <v>0</v>
      </c>
      <c r="T90">
        <f>'Propriétés des ennemis'!F89</f>
        <v>3500</v>
      </c>
      <c r="U90">
        <f>'Propriétés des ennemis'!E89</f>
        <v>52400</v>
      </c>
      <c r="V90" s="59" t="e">
        <f t="shared" si="3"/>
        <v>#DIV/0!</v>
      </c>
    </row>
    <row r="91" spans="1:22">
      <c r="A91" s="7">
        <f t="shared" si="2"/>
        <v>89</v>
      </c>
      <c r="D91" s="1">
        <f>IF(C91&gt;1,'Valeur de base'!$B$2+(C91*'Valeur de base'!$D$2)-1,'Valeur de base'!$B$2)</f>
        <v>1</v>
      </c>
      <c r="E91" s="1">
        <f>IF(C91&gt;0,C91*'Valeur de base'!$F$2,'Valeur de base'!$F$2)</f>
        <v>5</v>
      </c>
      <c r="G91">
        <f>IF(F91&gt;1,(F91-1)*'Valeur de base'!$D$3+'Valeur de base'!$B$3,'Projection de progression'!F91*'Valeur de base'!$B$3)</f>
        <v>0</v>
      </c>
      <c r="H91" s="1">
        <f>IF(F91&gt;0,F91*'Valeur de base'!$F$3+'Valeur de base'!$C$3,'Valeur de base'!$C$3)</f>
        <v>30</v>
      </c>
      <c r="J91">
        <f>IF(I91&gt;1,(I91-1)*'Valeur de base'!$D$4+'Valeur de base'!$B$4,I91*'Valeur de base'!$B$4)</f>
        <v>0</v>
      </c>
      <c r="K91" s="1">
        <f>IF(I91&gt;0,I91*'Valeur de base'!$F$4+'Valeur de base'!$C$4,'Valeur de base'!$C$4)</f>
        <v>1100</v>
      </c>
      <c r="M91">
        <f>IF(L91&gt;1,(L91-1)*'Valeur de base'!$D$5+'Valeur de base'!$B$5,L91*'Valeur de base'!$B$5)</f>
        <v>0</v>
      </c>
      <c r="N91" s="1">
        <f>IF(L91&gt;0,L91*'Valeur de base'!$F$5+'Valeur de base'!$C$5,'Valeur de base'!$C$5)</f>
        <v>5500</v>
      </c>
      <c r="P91">
        <f>IF(O91&gt;1,(O91-1)*'Valeur de base'!$D$6+'Valeur de base'!$B$6,O91*'Valeur de base'!$B$6)</f>
        <v>0</v>
      </c>
      <c r="Q91" s="1">
        <f>IF(O91&gt;0,O91*'Valeur de base'!$F$6+'Valeur de base'!$C$6,'Valeur de base'!$C$6)</f>
        <v>120000</v>
      </c>
      <c r="R91" s="55">
        <f>IF(B91&gt;0,(D91*'Valeur de base'!$H$2)+'Projection de progression'!G91+'Projection de progression'!J91+'Projection de progression'!M91+'Projection de progression'!P91,'Projection de progression'!G91+'Projection de progression'!J91+'Projection de progression'!M91+'Projection de progression'!P91)</f>
        <v>0</v>
      </c>
      <c r="S91" s="1">
        <f>IF(B91&gt;0,('Valeur de base'!$H$2*'Projection de progression'!D91*60)+((G91/'Valeur de base'!$G$3*60)+(J91/'Valeur de base'!$G$4*60)+(M91/'Valeur de base'!$G$5*60)+(P91/'Valeur de base'!$G$6*60)),(G91/'Valeur de base'!$G$3*60)+(J91/'Valeur de base'!$G$4*60)+(M91/'Valeur de base'!$G$5*60)+(P91/'Valeur de base'!$G$6*60))</f>
        <v>0</v>
      </c>
      <c r="T91">
        <f>'Propriétés des ennemis'!F90</f>
        <v>3540</v>
      </c>
      <c r="U91">
        <f>'Propriétés des ennemis'!E90</f>
        <v>53000</v>
      </c>
      <c r="V91" s="59" t="e">
        <f t="shared" si="3"/>
        <v>#DIV/0!</v>
      </c>
    </row>
    <row r="92" spans="1:22">
      <c r="A92" s="7">
        <f t="shared" si="2"/>
        <v>90</v>
      </c>
      <c r="D92" s="1">
        <f>IF(C92&gt;1,'Valeur de base'!$B$2+(C92*'Valeur de base'!$D$2)-1,'Valeur de base'!$B$2)</f>
        <v>1</v>
      </c>
      <c r="E92" s="1">
        <f>IF(C92&gt;0,C92*'Valeur de base'!$F$2,'Valeur de base'!$F$2)</f>
        <v>5</v>
      </c>
      <c r="G92">
        <f>IF(F92&gt;1,(F92-1)*'Valeur de base'!$D$3+'Valeur de base'!$B$3,'Projection de progression'!F92*'Valeur de base'!$B$3)</f>
        <v>0</v>
      </c>
      <c r="H92" s="1">
        <f>IF(F92&gt;0,F92*'Valeur de base'!$F$3+'Valeur de base'!$C$3,'Valeur de base'!$C$3)</f>
        <v>30</v>
      </c>
      <c r="J92">
        <f>IF(I92&gt;1,(I92-1)*'Valeur de base'!$D$4+'Valeur de base'!$B$4,I92*'Valeur de base'!$B$4)</f>
        <v>0</v>
      </c>
      <c r="K92" s="1">
        <f>IF(I92&gt;0,I92*'Valeur de base'!$F$4+'Valeur de base'!$C$4,'Valeur de base'!$C$4)</f>
        <v>1100</v>
      </c>
      <c r="M92">
        <f>IF(L92&gt;1,(L92-1)*'Valeur de base'!$D$5+'Valeur de base'!$B$5,L92*'Valeur de base'!$B$5)</f>
        <v>0</v>
      </c>
      <c r="N92" s="1">
        <f>IF(L92&gt;0,L92*'Valeur de base'!$F$5+'Valeur de base'!$C$5,'Valeur de base'!$C$5)</f>
        <v>5500</v>
      </c>
      <c r="P92">
        <f>IF(O92&gt;1,(O92-1)*'Valeur de base'!$D$6+'Valeur de base'!$B$6,O92*'Valeur de base'!$B$6)</f>
        <v>0</v>
      </c>
      <c r="Q92" s="1">
        <f>IF(O92&gt;0,O92*'Valeur de base'!$F$6+'Valeur de base'!$C$6,'Valeur de base'!$C$6)</f>
        <v>120000</v>
      </c>
      <c r="R92" s="55">
        <f>IF(B92&gt;0,(D92*'Valeur de base'!$H$2)+'Projection de progression'!G92+'Projection de progression'!J92+'Projection de progression'!M92+'Projection de progression'!P92,'Projection de progression'!G92+'Projection de progression'!J92+'Projection de progression'!M92+'Projection de progression'!P92)</f>
        <v>0</v>
      </c>
      <c r="S92" s="1">
        <f>IF(B92&gt;0,('Valeur de base'!$H$2*'Projection de progression'!D92*60)+((G92/'Valeur de base'!$G$3*60)+(J92/'Valeur de base'!$G$4*60)+(M92/'Valeur de base'!$G$5*60)+(P92/'Valeur de base'!$G$6*60)),(G92/'Valeur de base'!$G$3*60)+(J92/'Valeur de base'!$G$4*60)+(M92/'Valeur de base'!$G$5*60)+(P92/'Valeur de base'!$G$6*60))</f>
        <v>0</v>
      </c>
      <c r="T92">
        <f>'Propriétés des ennemis'!F91</f>
        <v>3580</v>
      </c>
      <c r="U92">
        <f>'Propriétés des ennemis'!E91</f>
        <v>53600</v>
      </c>
      <c r="V92" s="59" t="e">
        <f t="shared" si="3"/>
        <v>#DIV/0!</v>
      </c>
    </row>
    <row r="93" spans="1:22">
      <c r="A93" s="7">
        <f t="shared" si="2"/>
        <v>91</v>
      </c>
      <c r="D93" s="1">
        <f>IF(C93&gt;1,'Valeur de base'!$B$2+(C93*'Valeur de base'!$D$2)-1,'Valeur de base'!$B$2)</f>
        <v>1</v>
      </c>
      <c r="E93" s="1">
        <f>IF(C93&gt;0,C93*'Valeur de base'!$F$2,'Valeur de base'!$F$2)</f>
        <v>5</v>
      </c>
      <c r="G93">
        <f>IF(F93&gt;1,(F93-1)*'Valeur de base'!$D$3+'Valeur de base'!$B$3,'Projection de progression'!F93*'Valeur de base'!$B$3)</f>
        <v>0</v>
      </c>
      <c r="H93" s="1">
        <f>IF(F93&gt;0,F93*'Valeur de base'!$F$3+'Valeur de base'!$C$3,'Valeur de base'!$C$3)</f>
        <v>30</v>
      </c>
      <c r="J93">
        <f>IF(I93&gt;1,(I93-1)*'Valeur de base'!$D$4+'Valeur de base'!$B$4,I93*'Valeur de base'!$B$4)</f>
        <v>0</v>
      </c>
      <c r="K93" s="1">
        <f>IF(I93&gt;0,I93*'Valeur de base'!$F$4+'Valeur de base'!$C$4,'Valeur de base'!$C$4)</f>
        <v>1100</v>
      </c>
      <c r="M93">
        <f>IF(L93&gt;1,(L93-1)*'Valeur de base'!$D$5+'Valeur de base'!$B$5,L93*'Valeur de base'!$B$5)</f>
        <v>0</v>
      </c>
      <c r="N93" s="1">
        <f>IF(L93&gt;0,L93*'Valeur de base'!$F$5+'Valeur de base'!$C$5,'Valeur de base'!$C$5)</f>
        <v>5500</v>
      </c>
      <c r="P93">
        <f>IF(O93&gt;1,(O93-1)*'Valeur de base'!$D$6+'Valeur de base'!$B$6,O93*'Valeur de base'!$B$6)</f>
        <v>0</v>
      </c>
      <c r="Q93" s="1">
        <f>IF(O93&gt;0,O93*'Valeur de base'!$F$6+'Valeur de base'!$C$6,'Valeur de base'!$C$6)</f>
        <v>120000</v>
      </c>
      <c r="R93" s="55">
        <f>IF(B93&gt;0,(D93*'Valeur de base'!$H$2)+'Projection de progression'!G93+'Projection de progression'!J93+'Projection de progression'!M93+'Projection de progression'!P93,'Projection de progression'!G93+'Projection de progression'!J93+'Projection de progression'!M93+'Projection de progression'!P93)</f>
        <v>0</v>
      </c>
      <c r="S93" s="1">
        <f>IF(B93&gt;0,('Valeur de base'!$H$2*'Projection de progression'!D93*60)+((G93/'Valeur de base'!$G$3*60)+(J93/'Valeur de base'!$G$4*60)+(M93/'Valeur de base'!$G$5*60)+(P93/'Valeur de base'!$G$6*60)),(G93/'Valeur de base'!$G$3*60)+(J93/'Valeur de base'!$G$4*60)+(M93/'Valeur de base'!$G$5*60)+(P93/'Valeur de base'!$G$6*60))</f>
        <v>0</v>
      </c>
      <c r="T93">
        <f>'Propriétés des ennemis'!F92</f>
        <v>3620</v>
      </c>
      <c r="U93">
        <f>'Propriétés des ennemis'!E92</f>
        <v>54200</v>
      </c>
      <c r="V93" s="59" t="e">
        <f t="shared" si="3"/>
        <v>#DIV/0!</v>
      </c>
    </row>
    <row r="94" spans="1:22">
      <c r="A94" s="7">
        <f t="shared" si="2"/>
        <v>92</v>
      </c>
      <c r="D94" s="1">
        <f>IF(C94&gt;1,'Valeur de base'!$B$2+(C94*'Valeur de base'!$D$2)-1,'Valeur de base'!$B$2)</f>
        <v>1</v>
      </c>
      <c r="E94" s="1">
        <f>IF(C94&gt;0,C94*'Valeur de base'!$F$2,'Valeur de base'!$F$2)</f>
        <v>5</v>
      </c>
      <c r="G94">
        <f>IF(F94&gt;1,(F94-1)*'Valeur de base'!$D$3+'Valeur de base'!$B$3,'Projection de progression'!F94*'Valeur de base'!$B$3)</f>
        <v>0</v>
      </c>
      <c r="H94" s="1">
        <f>IF(F94&gt;0,F94*'Valeur de base'!$F$3+'Valeur de base'!$C$3,'Valeur de base'!$C$3)</f>
        <v>30</v>
      </c>
      <c r="J94">
        <f>IF(I94&gt;1,(I94-1)*'Valeur de base'!$D$4+'Valeur de base'!$B$4,I94*'Valeur de base'!$B$4)</f>
        <v>0</v>
      </c>
      <c r="K94" s="1">
        <f>IF(I94&gt;0,I94*'Valeur de base'!$F$4+'Valeur de base'!$C$4,'Valeur de base'!$C$4)</f>
        <v>1100</v>
      </c>
      <c r="M94">
        <f>IF(L94&gt;1,(L94-1)*'Valeur de base'!$D$5+'Valeur de base'!$B$5,L94*'Valeur de base'!$B$5)</f>
        <v>0</v>
      </c>
      <c r="N94" s="1">
        <f>IF(L94&gt;0,L94*'Valeur de base'!$F$5+'Valeur de base'!$C$5,'Valeur de base'!$C$5)</f>
        <v>5500</v>
      </c>
      <c r="P94">
        <f>IF(O94&gt;1,(O94-1)*'Valeur de base'!$D$6+'Valeur de base'!$B$6,O94*'Valeur de base'!$B$6)</f>
        <v>0</v>
      </c>
      <c r="Q94" s="1">
        <f>IF(O94&gt;0,O94*'Valeur de base'!$F$6+'Valeur de base'!$C$6,'Valeur de base'!$C$6)</f>
        <v>120000</v>
      </c>
      <c r="R94" s="55">
        <f>IF(B94&gt;0,(D94*'Valeur de base'!$H$2)+'Projection de progression'!G94+'Projection de progression'!J94+'Projection de progression'!M94+'Projection de progression'!P94,'Projection de progression'!G94+'Projection de progression'!J94+'Projection de progression'!M94+'Projection de progression'!P94)</f>
        <v>0</v>
      </c>
      <c r="S94" s="1">
        <f>IF(B94&gt;0,('Valeur de base'!$H$2*'Projection de progression'!D94*60)+((G94/'Valeur de base'!$G$3*60)+(J94/'Valeur de base'!$G$4*60)+(M94/'Valeur de base'!$G$5*60)+(P94/'Valeur de base'!$G$6*60)),(G94/'Valeur de base'!$G$3*60)+(J94/'Valeur de base'!$G$4*60)+(M94/'Valeur de base'!$G$5*60)+(P94/'Valeur de base'!$G$6*60))</f>
        <v>0</v>
      </c>
      <c r="T94">
        <f>'Propriétés des ennemis'!F93</f>
        <v>3660</v>
      </c>
      <c r="U94">
        <f>'Propriétés des ennemis'!E93</f>
        <v>54800</v>
      </c>
      <c r="V94" s="59" t="e">
        <f t="shared" si="3"/>
        <v>#DIV/0!</v>
      </c>
    </row>
    <row r="95" spans="1:22">
      <c r="A95" s="7">
        <f t="shared" si="2"/>
        <v>93</v>
      </c>
      <c r="D95" s="1">
        <f>IF(C95&gt;1,'Valeur de base'!$B$2+(C95*'Valeur de base'!$D$2)-1,'Valeur de base'!$B$2)</f>
        <v>1</v>
      </c>
      <c r="E95" s="1">
        <f>IF(C95&gt;0,C95*'Valeur de base'!$F$2,'Valeur de base'!$F$2)</f>
        <v>5</v>
      </c>
      <c r="G95">
        <f>IF(F95&gt;1,(F95-1)*'Valeur de base'!$D$3+'Valeur de base'!$B$3,'Projection de progression'!F95*'Valeur de base'!$B$3)</f>
        <v>0</v>
      </c>
      <c r="H95" s="1">
        <f>IF(F95&gt;0,F95*'Valeur de base'!$F$3+'Valeur de base'!$C$3,'Valeur de base'!$C$3)</f>
        <v>30</v>
      </c>
      <c r="J95">
        <f>IF(I95&gt;1,(I95-1)*'Valeur de base'!$D$4+'Valeur de base'!$B$4,I95*'Valeur de base'!$B$4)</f>
        <v>0</v>
      </c>
      <c r="K95" s="1">
        <f>IF(I95&gt;0,I95*'Valeur de base'!$F$4+'Valeur de base'!$C$4,'Valeur de base'!$C$4)</f>
        <v>1100</v>
      </c>
      <c r="M95">
        <f>IF(L95&gt;1,(L95-1)*'Valeur de base'!$D$5+'Valeur de base'!$B$5,L95*'Valeur de base'!$B$5)</f>
        <v>0</v>
      </c>
      <c r="N95" s="1">
        <f>IF(L95&gt;0,L95*'Valeur de base'!$F$5+'Valeur de base'!$C$5,'Valeur de base'!$C$5)</f>
        <v>5500</v>
      </c>
      <c r="P95">
        <f>IF(O95&gt;1,(O95-1)*'Valeur de base'!$D$6+'Valeur de base'!$B$6,O95*'Valeur de base'!$B$6)</f>
        <v>0</v>
      </c>
      <c r="Q95" s="1">
        <f>IF(O95&gt;0,O95*'Valeur de base'!$F$6+'Valeur de base'!$C$6,'Valeur de base'!$C$6)</f>
        <v>120000</v>
      </c>
      <c r="R95" s="55">
        <f>IF(B95&gt;0,(D95*'Valeur de base'!$H$2)+'Projection de progression'!G95+'Projection de progression'!J95+'Projection de progression'!M95+'Projection de progression'!P95,'Projection de progression'!G95+'Projection de progression'!J95+'Projection de progression'!M95+'Projection de progression'!P95)</f>
        <v>0</v>
      </c>
      <c r="S95" s="1">
        <f>IF(B95&gt;0,('Valeur de base'!$H$2*'Projection de progression'!D95*60)+((G95/'Valeur de base'!$G$3*60)+(J95/'Valeur de base'!$G$4*60)+(M95/'Valeur de base'!$G$5*60)+(P95/'Valeur de base'!$G$6*60)),(G95/'Valeur de base'!$G$3*60)+(J95/'Valeur de base'!$G$4*60)+(M95/'Valeur de base'!$G$5*60)+(P95/'Valeur de base'!$G$6*60))</f>
        <v>0</v>
      </c>
      <c r="T95">
        <f>'Propriétés des ennemis'!F94</f>
        <v>3700</v>
      </c>
      <c r="U95">
        <f>'Propriétés des ennemis'!E94</f>
        <v>55400</v>
      </c>
      <c r="V95" s="59" t="e">
        <f t="shared" si="3"/>
        <v>#DIV/0!</v>
      </c>
    </row>
    <row r="96" spans="1:22">
      <c r="A96" s="7">
        <f t="shared" si="2"/>
        <v>94</v>
      </c>
      <c r="D96" s="1">
        <f>IF(C96&gt;1,'Valeur de base'!$B$2+(C96*'Valeur de base'!$D$2)-1,'Valeur de base'!$B$2)</f>
        <v>1</v>
      </c>
      <c r="E96" s="1">
        <f>IF(C96&gt;0,C96*'Valeur de base'!$F$2,'Valeur de base'!$F$2)</f>
        <v>5</v>
      </c>
      <c r="G96">
        <f>IF(F96&gt;1,(F96-1)*'Valeur de base'!$D$3+'Valeur de base'!$B$3,'Projection de progression'!F96*'Valeur de base'!$B$3)</f>
        <v>0</v>
      </c>
      <c r="H96" s="1">
        <f>IF(F96&gt;0,F96*'Valeur de base'!$F$3+'Valeur de base'!$C$3,'Valeur de base'!$C$3)</f>
        <v>30</v>
      </c>
      <c r="J96">
        <f>IF(I96&gt;1,(I96-1)*'Valeur de base'!$D$4+'Valeur de base'!$B$4,I96*'Valeur de base'!$B$4)</f>
        <v>0</v>
      </c>
      <c r="K96" s="1">
        <f>IF(I96&gt;0,I96*'Valeur de base'!$F$4+'Valeur de base'!$C$4,'Valeur de base'!$C$4)</f>
        <v>1100</v>
      </c>
      <c r="M96">
        <f>IF(L96&gt;1,(L96-1)*'Valeur de base'!$D$5+'Valeur de base'!$B$5,L96*'Valeur de base'!$B$5)</f>
        <v>0</v>
      </c>
      <c r="N96" s="1">
        <f>IF(L96&gt;0,L96*'Valeur de base'!$F$5+'Valeur de base'!$C$5,'Valeur de base'!$C$5)</f>
        <v>5500</v>
      </c>
      <c r="P96">
        <f>IF(O96&gt;1,(O96-1)*'Valeur de base'!$D$6+'Valeur de base'!$B$6,O96*'Valeur de base'!$B$6)</f>
        <v>0</v>
      </c>
      <c r="Q96" s="1">
        <f>IF(O96&gt;0,O96*'Valeur de base'!$F$6+'Valeur de base'!$C$6,'Valeur de base'!$C$6)</f>
        <v>120000</v>
      </c>
      <c r="R96" s="55">
        <f>IF(B96&gt;0,(D96*'Valeur de base'!$H$2)+'Projection de progression'!G96+'Projection de progression'!J96+'Projection de progression'!M96+'Projection de progression'!P96,'Projection de progression'!G96+'Projection de progression'!J96+'Projection de progression'!M96+'Projection de progression'!P96)</f>
        <v>0</v>
      </c>
      <c r="S96" s="1">
        <f>IF(B96&gt;0,('Valeur de base'!$H$2*'Projection de progression'!D96*60)+((G96/'Valeur de base'!$G$3*60)+(J96/'Valeur de base'!$G$4*60)+(M96/'Valeur de base'!$G$5*60)+(P96/'Valeur de base'!$G$6*60)),(G96/'Valeur de base'!$G$3*60)+(J96/'Valeur de base'!$G$4*60)+(M96/'Valeur de base'!$G$5*60)+(P96/'Valeur de base'!$G$6*60))</f>
        <v>0</v>
      </c>
      <c r="T96">
        <f>'Propriétés des ennemis'!F95</f>
        <v>3740</v>
      </c>
      <c r="U96">
        <f>'Propriétés des ennemis'!E95</f>
        <v>56000</v>
      </c>
      <c r="V96" s="59" t="e">
        <f t="shared" si="3"/>
        <v>#DIV/0!</v>
      </c>
    </row>
    <row r="97" spans="1:22">
      <c r="A97" s="7">
        <f t="shared" si="2"/>
        <v>95</v>
      </c>
      <c r="D97" s="1">
        <f>IF(C97&gt;1,'Valeur de base'!$B$2+(C97*'Valeur de base'!$D$2)-1,'Valeur de base'!$B$2)</f>
        <v>1</v>
      </c>
      <c r="E97" s="1">
        <f>IF(C97&gt;0,C97*'Valeur de base'!$F$2,'Valeur de base'!$F$2)</f>
        <v>5</v>
      </c>
      <c r="G97">
        <f>IF(F97&gt;1,(F97-1)*'Valeur de base'!$D$3+'Valeur de base'!$B$3,'Projection de progression'!F97*'Valeur de base'!$B$3)</f>
        <v>0</v>
      </c>
      <c r="H97" s="1">
        <f>IF(F97&gt;0,F97*'Valeur de base'!$F$3+'Valeur de base'!$C$3,'Valeur de base'!$C$3)</f>
        <v>30</v>
      </c>
      <c r="J97">
        <f>IF(I97&gt;1,(I97-1)*'Valeur de base'!$D$4+'Valeur de base'!$B$4,I97*'Valeur de base'!$B$4)</f>
        <v>0</v>
      </c>
      <c r="K97" s="1">
        <f>IF(I97&gt;0,I97*'Valeur de base'!$F$4+'Valeur de base'!$C$4,'Valeur de base'!$C$4)</f>
        <v>1100</v>
      </c>
      <c r="M97">
        <f>IF(L97&gt;1,(L97-1)*'Valeur de base'!$D$5+'Valeur de base'!$B$5,L97*'Valeur de base'!$B$5)</f>
        <v>0</v>
      </c>
      <c r="N97" s="1">
        <f>IF(L97&gt;0,L97*'Valeur de base'!$F$5+'Valeur de base'!$C$5,'Valeur de base'!$C$5)</f>
        <v>5500</v>
      </c>
      <c r="P97">
        <f>IF(O97&gt;1,(O97-1)*'Valeur de base'!$D$6+'Valeur de base'!$B$6,O97*'Valeur de base'!$B$6)</f>
        <v>0</v>
      </c>
      <c r="Q97" s="1">
        <f>IF(O97&gt;0,O97*'Valeur de base'!$F$6+'Valeur de base'!$C$6,'Valeur de base'!$C$6)</f>
        <v>120000</v>
      </c>
      <c r="R97" s="55">
        <f>IF(B97&gt;0,(D97*'Valeur de base'!$H$2)+'Projection de progression'!G97+'Projection de progression'!J97+'Projection de progression'!M97+'Projection de progression'!P97,'Projection de progression'!G97+'Projection de progression'!J97+'Projection de progression'!M97+'Projection de progression'!P97)</f>
        <v>0</v>
      </c>
      <c r="S97" s="1">
        <f>IF(B97&gt;0,('Valeur de base'!$H$2*'Projection de progression'!D97*60)+((G97/'Valeur de base'!$G$3*60)+(J97/'Valeur de base'!$G$4*60)+(M97/'Valeur de base'!$G$5*60)+(P97/'Valeur de base'!$G$6*60)),(G97/'Valeur de base'!$G$3*60)+(J97/'Valeur de base'!$G$4*60)+(M97/'Valeur de base'!$G$5*60)+(P97/'Valeur de base'!$G$6*60))</f>
        <v>0</v>
      </c>
      <c r="T97">
        <f>'Propriétés des ennemis'!F96</f>
        <v>3780</v>
      </c>
      <c r="U97">
        <f>'Propriétés des ennemis'!E96</f>
        <v>56600</v>
      </c>
      <c r="V97" s="59" t="e">
        <f t="shared" si="3"/>
        <v>#DIV/0!</v>
      </c>
    </row>
    <row r="98" spans="1:22">
      <c r="A98" s="7">
        <f t="shared" si="2"/>
        <v>96</v>
      </c>
      <c r="D98" s="1">
        <f>IF(C98&gt;1,'Valeur de base'!$B$2+(C98*'Valeur de base'!$D$2)-1,'Valeur de base'!$B$2)</f>
        <v>1</v>
      </c>
      <c r="E98" s="1">
        <f>IF(C98&gt;0,C98*'Valeur de base'!$F$2,'Valeur de base'!$F$2)</f>
        <v>5</v>
      </c>
      <c r="G98">
        <f>IF(F98&gt;1,(F98-1)*'Valeur de base'!$D$3+'Valeur de base'!$B$3,'Projection de progression'!F98*'Valeur de base'!$B$3)</f>
        <v>0</v>
      </c>
      <c r="H98" s="1">
        <f>IF(F98&gt;0,F98*'Valeur de base'!$F$3+'Valeur de base'!$C$3,'Valeur de base'!$C$3)</f>
        <v>30</v>
      </c>
      <c r="J98">
        <f>IF(I98&gt;1,(I98-1)*'Valeur de base'!$D$4+'Valeur de base'!$B$4,I98*'Valeur de base'!$B$4)</f>
        <v>0</v>
      </c>
      <c r="K98" s="1">
        <f>IF(I98&gt;0,I98*'Valeur de base'!$F$4+'Valeur de base'!$C$4,'Valeur de base'!$C$4)</f>
        <v>1100</v>
      </c>
      <c r="M98">
        <f>IF(L98&gt;1,(L98-1)*'Valeur de base'!$D$5+'Valeur de base'!$B$5,L98*'Valeur de base'!$B$5)</f>
        <v>0</v>
      </c>
      <c r="N98" s="1">
        <f>IF(L98&gt;0,L98*'Valeur de base'!$F$5+'Valeur de base'!$C$5,'Valeur de base'!$C$5)</f>
        <v>5500</v>
      </c>
      <c r="P98">
        <f>IF(O98&gt;1,(O98-1)*'Valeur de base'!$D$6+'Valeur de base'!$B$6,O98*'Valeur de base'!$B$6)</f>
        <v>0</v>
      </c>
      <c r="Q98" s="1">
        <f>IF(O98&gt;0,O98*'Valeur de base'!$F$6+'Valeur de base'!$C$6,'Valeur de base'!$C$6)</f>
        <v>120000</v>
      </c>
      <c r="R98" s="55">
        <f>IF(B98&gt;0,(D98*'Valeur de base'!$H$2)+'Projection de progression'!G98+'Projection de progression'!J98+'Projection de progression'!M98+'Projection de progression'!P98,'Projection de progression'!G98+'Projection de progression'!J98+'Projection de progression'!M98+'Projection de progression'!P98)</f>
        <v>0</v>
      </c>
      <c r="S98" s="1">
        <f>IF(B98&gt;0,('Valeur de base'!$H$2*'Projection de progression'!D98*60)+((G98/'Valeur de base'!$G$3*60)+(J98/'Valeur de base'!$G$4*60)+(M98/'Valeur de base'!$G$5*60)+(P98/'Valeur de base'!$G$6*60)),(G98/'Valeur de base'!$G$3*60)+(J98/'Valeur de base'!$G$4*60)+(M98/'Valeur de base'!$G$5*60)+(P98/'Valeur de base'!$G$6*60))</f>
        <v>0</v>
      </c>
      <c r="T98">
        <f>'Propriétés des ennemis'!F97</f>
        <v>3820</v>
      </c>
      <c r="U98">
        <f>'Propriétés des ennemis'!E97</f>
        <v>57200</v>
      </c>
      <c r="V98" s="59" t="e">
        <f t="shared" si="3"/>
        <v>#DIV/0!</v>
      </c>
    </row>
    <row r="99" spans="1:22">
      <c r="A99" s="7">
        <f t="shared" si="2"/>
        <v>97</v>
      </c>
      <c r="D99" s="1">
        <f>IF(C99&gt;1,'Valeur de base'!$B$2+(C99*'Valeur de base'!$D$2)-1,'Valeur de base'!$B$2)</f>
        <v>1</v>
      </c>
      <c r="E99" s="1">
        <f>IF(C99&gt;0,C99*'Valeur de base'!$F$2,'Valeur de base'!$F$2)</f>
        <v>5</v>
      </c>
      <c r="G99">
        <f>IF(F99&gt;1,(F99-1)*'Valeur de base'!$D$3+'Valeur de base'!$B$3,'Projection de progression'!F99*'Valeur de base'!$B$3)</f>
        <v>0</v>
      </c>
      <c r="H99" s="1">
        <f>IF(F99&gt;0,F99*'Valeur de base'!$F$3+'Valeur de base'!$C$3,'Valeur de base'!$C$3)</f>
        <v>30</v>
      </c>
      <c r="J99">
        <f>IF(I99&gt;1,(I99-1)*'Valeur de base'!$D$4+'Valeur de base'!$B$4,I99*'Valeur de base'!$B$4)</f>
        <v>0</v>
      </c>
      <c r="K99" s="1">
        <f>IF(I99&gt;0,I99*'Valeur de base'!$F$4+'Valeur de base'!$C$4,'Valeur de base'!$C$4)</f>
        <v>1100</v>
      </c>
      <c r="M99">
        <f>IF(L99&gt;1,(L99-1)*'Valeur de base'!$D$5+'Valeur de base'!$B$5,L99*'Valeur de base'!$B$5)</f>
        <v>0</v>
      </c>
      <c r="N99" s="1">
        <f>IF(L99&gt;0,L99*'Valeur de base'!$F$5+'Valeur de base'!$C$5,'Valeur de base'!$C$5)</f>
        <v>5500</v>
      </c>
      <c r="P99">
        <f>IF(O99&gt;1,(O99-1)*'Valeur de base'!$D$6+'Valeur de base'!$B$6,O99*'Valeur de base'!$B$6)</f>
        <v>0</v>
      </c>
      <c r="Q99" s="1">
        <f>IF(O99&gt;0,O99*'Valeur de base'!$F$6+'Valeur de base'!$C$6,'Valeur de base'!$C$6)</f>
        <v>120000</v>
      </c>
      <c r="R99" s="55">
        <f>IF(B99&gt;0,(D99*'Valeur de base'!$H$2)+'Projection de progression'!G99+'Projection de progression'!J99+'Projection de progression'!M99+'Projection de progression'!P99,'Projection de progression'!G99+'Projection de progression'!J99+'Projection de progression'!M99+'Projection de progression'!P99)</f>
        <v>0</v>
      </c>
      <c r="S99" s="1">
        <f>IF(B99&gt;0,('Valeur de base'!$H$2*'Projection de progression'!D99*60)+((G99/'Valeur de base'!$G$3*60)+(J99/'Valeur de base'!$G$4*60)+(M99/'Valeur de base'!$G$5*60)+(P99/'Valeur de base'!$G$6*60)),(G99/'Valeur de base'!$G$3*60)+(J99/'Valeur de base'!$G$4*60)+(M99/'Valeur de base'!$G$5*60)+(P99/'Valeur de base'!$G$6*60))</f>
        <v>0</v>
      </c>
      <c r="T99">
        <f>'Propriétés des ennemis'!F98</f>
        <v>3860</v>
      </c>
      <c r="U99">
        <f>'Propriétés des ennemis'!E98</f>
        <v>57800</v>
      </c>
      <c r="V99" s="59" t="e">
        <f t="shared" si="3"/>
        <v>#DIV/0!</v>
      </c>
    </row>
    <row r="100" spans="1:22">
      <c r="A100" s="7">
        <f t="shared" si="2"/>
        <v>98</v>
      </c>
      <c r="D100" s="1">
        <f>IF(C100&gt;1,'Valeur de base'!$B$2+(C100*'Valeur de base'!$D$2)-1,'Valeur de base'!$B$2)</f>
        <v>1</v>
      </c>
      <c r="E100" s="1">
        <f>IF(C100&gt;0,C100*'Valeur de base'!$F$2,'Valeur de base'!$F$2)</f>
        <v>5</v>
      </c>
      <c r="G100">
        <f>IF(F100&gt;1,(F100-1)*'Valeur de base'!$D$3+'Valeur de base'!$B$3,'Projection de progression'!F100*'Valeur de base'!$B$3)</f>
        <v>0</v>
      </c>
      <c r="H100" s="1">
        <f>IF(F100&gt;0,F100*'Valeur de base'!$F$3+'Valeur de base'!$C$3,'Valeur de base'!$C$3)</f>
        <v>30</v>
      </c>
      <c r="J100">
        <f>IF(I100&gt;1,(I100-1)*'Valeur de base'!$D$4+'Valeur de base'!$B$4,I100*'Valeur de base'!$B$4)</f>
        <v>0</v>
      </c>
      <c r="K100" s="1">
        <f>IF(I100&gt;0,I100*'Valeur de base'!$F$4+'Valeur de base'!$C$4,'Valeur de base'!$C$4)</f>
        <v>1100</v>
      </c>
      <c r="M100">
        <f>IF(L100&gt;1,(L100-1)*'Valeur de base'!$D$5+'Valeur de base'!$B$5,L100*'Valeur de base'!$B$5)</f>
        <v>0</v>
      </c>
      <c r="N100" s="1">
        <f>IF(L100&gt;0,L100*'Valeur de base'!$F$5+'Valeur de base'!$C$5,'Valeur de base'!$C$5)</f>
        <v>5500</v>
      </c>
      <c r="P100">
        <f>IF(O100&gt;1,(O100-1)*'Valeur de base'!$D$6+'Valeur de base'!$B$6,O100*'Valeur de base'!$B$6)</f>
        <v>0</v>
      </c>
      <c r="Q100" s="1">
        <f>IF(O100&gt;0,O100*'Valeur de base'!$F$6+'Valeur de base'!$C$6,'Valeur de base'!$C$6)</f>
        <v>120000</v>
      </c>
      <c r="R100" s="55">
        <f>IF(B100&gt;0,(D100*'Valeur de base'!$H$2)+'Projection de progression'!G100+'Projection de progression'!J100+'Projection de progression'!M100+'Projection de progression'!P100,'Projection de progression'!G100+'Projection de progression'!J100+'Projection de progression'!M100+'Projection de progression'!P100)</f>
        <v>0</v>
      </c>
      <c r="S100" s="1">
        <f>IF(B100&gt;0,('Valeur de base'!$H$2*'Projection de progression'!D100*60)+((G100/'Valeur de base'!$G$3*60)+(J100/'Valeur de base'!$G$4*60)+(M100/'Valeur de base'!$G$5*60)+(P100/'Valeur de base'!$G$6*60)),(G100/'Valeur de base'!$G$3*60)+(J100/'Valeur de base'!$G$4*60)+(M100/'Valeur de base'!$G$5*60)+(P100/'Valeur de base'!$G$6*60))</f>
        <v>0</v>
      </c>
      <c r="T100">
        <f>'Propriétés des ennemis'!F99</f>
        <v>3900</v>
      </c>
      <c r="U100">
        <f>'Propriétés des ennemis'!E99</f>
        <v>58400</v>
      </c>
      <c r="V100" s="59" t="e">
        <f t="shared" si="3"/>
        <v>#DIV/0!</v>
      </c>
    </row>
    <row r="101" spans="1:22">
      <c r="A101" s="7">
        <f t="shared" si="2"/>
        <v>99</v>
      </c>
      <c r="D101" s="1">
        <f>IF(C101&gt;1,'Valeur de base'!$B$2+(C101*'Valeur de base'!$D$2)-1,'Valeur de base'!$B$2)</f>
        <v>1</v>
      </c>
      <c r="E101" s="1">
        <f>IF(C101&gt;0,C101*'Valeur de base'!$F$2,'Valeur de base'!$F$2)</f>
        <v>5</v>
      </c>
      <c r="G101">
        <f>IF(F101&gt;1,(F101-1)*'Valeur de base'!$D$3+'Valeur de base'!$B$3,'Projection de progression'!F101*'Valeur de base'!$B$3)</f>
        <v>0</v>
      </c>
      <c r="H101" s="1">
        <f>IF(F101&gt;0,F101*'Valeur de base'!$F$3+'Valeur de base'!$C$3,'Valeur de base'!$C$3)</f>
        <v>30</v>
      </c>
      <c r="J101">
        <f>IF(I101&gt;1,(I101-1)*'Valeur de base'!$D$4+'Valeur de base'!$B$4,I101*'Valeur de base'!$B$4)</f>
        <v>0</v>
      </c>
      <c r="K101" s="1">
        <f>IF(I101&gt;0,I101*'Valeur de base'!$F$4+'Valeur de base'!$C$4,'Valeur de base'!$C$4)</f>
        <v>1100</v>
      </c>
      <c r="M101">
        <f>IF(L101&gt;1,(L101-1)*'Valeur de base'!$D$5+'Valeur de base'!$B$5,L101*'Valeur de base'!$B$5)</f>
        <v>0</v>
      </c>
      <c r="N101" s="1">
        <f>IF(L101&gt;0,L101*'Valeur de base'!$F$5+'Valeur de base'!$C$5,'Valeur de base'!$C$5)</f>
        <v>5500</v>
      </c>
      <c r="P101">
        <f>IF(O101&gt;1,(O101-1)*'Valeur de base'!$D$6+'Valeur de base'!$B$6,O101*'Valeur de base'!$B$6)</f>
        <v>0</v>
      </c>
      <c r="Q101" s="1">
        <f>IF(O101&gt;0,O101*'Valeur de base'!$F$6+'Valeur de base'!$C$6,'Valeur de base'!$C$6)</f>
        <v>120000</v>
      </c>
      <c r="R101" s="55">
        <f>IF(B101&gt;0,(D101*'Valeur de base'!$H$2)+'Projection de progression'!G101+'Projection de progression'!J101+'Projection de progression'!M101+'Projection de progression'!P101,'Projection de progression'!G101+'Projection de progression'!J101+'Projection de progression'!M101+'Projection de progression'!P101)</f>
        <v>0</v>
      </c>
      <c r="S101" s="1">
        <f>IF(B101&gt;0,('Valeur de base'!$H$2*'Projection de progression'!D101*60)+((G101/'Valeur de base'!$G$3*60)+(J101/'Valeur de base'!$G$4*60)+(M101/'Valeur de base'!$G$5*60)+(P101/'Valeur de base'!$G$6*60)),(G101/'Valeur de base'!$G$3*60)+(J101/'Valeur de base'!$G$4*60)+(M101/'Valeur de base'!$G$5*60)+(P101/'Valeur de base'!$G$6*60))</f>
        <v>0</v>
      </c>
      <c r="T101">
        <f>'Propriétés des ennemis'!F100</f>
        <v>3940</v>
      </c>
      <c r="U101">
        <f>'Propriétés des ennemis'!E100</f>
        <v>59000</v>
      </c>
      <c r="V101" s="59" t="e">
        <f t="shared" si="3"/>
        <v>#DIV/0!</v>
      </c>
    </row>
    <row r="102" spans="1:22">
      <c r="A102" s="7">
        <f t="shared" si="2"/>
        <v>100</v>
      </c>
      <c r="D102" s="1">
        <f>IF(C102&gt;1,'Valeur de base'!$B$2+(C102*'Valeur de base'!$D$2)-1,'Valeur de base'!$B$2)</f>
        <v>1</v>
      </c>
      <c r="E102" s="1">
        <f>IF(C102&gt;0,C102*'Valeur de base'!$F$2,'Valeur de base'!$F$2)</f>
        <v>5</v>
      </c>
      <c r="G102">
        <f>IF(F102&gt;1,(F102-1)*'Valeur de base'!$D$3+'Valeur de base'!$B$3,'Projection de progression'!F102*'Valeur de base'!$B$3)</f>
        <v>0</v>
      </c>
      <c r="H102" s="1">
        <f>IF(F102&gt;0,F102*'Valeur de base'!$F$3+'Valeur de base'!$C$3,'Valeur de base'!$C$3)</f>
        <v>30</v>
      </c>
      <c r="J102">
        <f>IF(I102&gt;1,(I102-1)*'Valeur de base'!$D$4+'Valeur de base'!$B$4,I102*'Valeur de base'!$B$4)</f>
        <v>0</v>
      </c>
      <c r="K102" s="1">
        <f>IF(I102&gt;0,I102*'Valeur de base'!$F$4+'Valeur de base'!$C$4,'Valeur de base'!$C$4)</f>
        <v>1100</v>
      </c>
      <c r="M102">
        <f>IF(L102&gt;1,(L102-1)*'Valeur de base'!$D$5+'Valeur de base'!$B$5,L102*'Valeur de base'!$B$5)</f>
        <v>0</v>
      </c>
      <c r="N102" s="1">
        <f>IF(L102&gt;0,L102*'Valeur de base'!$F$5+'Valeur de base'!$C$5,'Valeur de base'!$C$5)</f>
        <v>5500</v>
      </c>
      <c r="P102">
        <f>IF(O102&gt;1,(O102-1)*'Valeur de base'!$D$6+'Valeur de base'!$B$6,O102*'Valeur de base'!$B$6)</f>
        <v>0</v>
      </c>
      <c r="Q102" s="1">
        <f>IF(O102&gt;0,O102*'Valeur de base'!$F$6+'Valeur de base'!$C$6,'Valeur de base'!$C$6)</f>
        <v>120000</v>
      </c>
      <c r="R102" s="55">
        <f>IF(B102&gt;0,(D102*'Valeur de base'!$H$2)+'Projection de progression'!G102+'Projection de progression'!J102+'Projection de progression'!M102+'Projection de progression'!P102,'Projection de progression'!G102+'Projection de progression'!J102+'Projection de progression'!M102+'Projection de progression'!P102)</f>
        <v>0</v>
      </c>
      <c r="S102" s="1">
        <f>IF(B102&gt;0,('Valeur de base'!$H$2*'Projection de progression'!D102*60)+((G102/'Valeur de base'!$G$3*60)+(J102/'Valeur de base'!$G$4*60)+(M102/'Valeur de base'!$G$5*60)+(P102/'Valeur de base'!$G$6*60)),(G102/'Valeur de base'!$G$3*60)+(J102/'Valeur de base'!$G$4*60)+(M102/'Valeur de base'!$G$5*60)+(P102/'Valeur de base'!$G$6*60))</f>
        <v>0</v>
      </c>
      <c r="T102">
        <f>'Propriétés des ennemis'!F101</f>
        <v>3980</v>
      </c>
      <c r="U102">
        <f>'Propriétés des ennemis'!E101</f>
        <v>59600</v>
      </c>
      <c r="V102" s="59" t="e">
        <f t="shared" si="3"/>
        <v>#DIV/0!</v>
      </c>
    </row>
    <row r="103" spans="1:22">
      <c r="A103" s="7">
        <f t="shared" si="2"/>
        <v>101</v>
      </c>
      <c r="D103" s="1">
        <f>IF(C103&gt;1,'Valeur de base'!$B$2+(C103*'Valeur de base'!$D$2)-1,'Valeur de base'!$B$2)</f>
        <v>1</v>
      </c>
      <c r="E103" s="1">
        <f>IF(C103&gt;0,C103*'Valeur de base'!$F$2,'Valeur de base'!$F$2)</f>
        <v>5</v>
      </c>
      <c r="G103">
        <f>IF(F103&gt;1,(F103-1)*'Valeur de base'!$D$3+'Valeur de base'!$B$3,'Projection de progression'!F103*'Valeur de base'!$B$3)</f>
        <v>0</v>
      </c>
      <c r="H103" s="1">
        <f>IF(F103&gt;0,F103*'Valeur de base'!$F$3+'Valeur de base'!$C$3,'Valeur de base'!$C$3)</f>
        <v>30</v>
      </c>
      <c r="J103">
        <f>IF(I103&gt;1,(I103-1)*'Valeur de base'!$D$4+'Valeur de base'!$B$4,I103*'Valeur de base'!$B$4)</f>
        <v>0</v>
      </c>
      <c r="K103" s="1">
        <f>IF(I103&gt;0,I103*'Valeur de base'!$F$4+'Valeur de base'!$C$4,'Valeur de base'!$C$4)</f>
        <v>1100</v>
      </c>
      <c r="M103">
        <f>IF(L103&gt;1,(L103-1)*'Valeur de base'!$D$5+'Valeur de base'!$B$5,L103*'Valeur de base'!$B$5)</f>
        <v>0</v>
      </c>
      <c r="N103" s="1">
        <f>IF(L103&gt;0,L103*'Valeur de base'!$F$5+'Valeur de base'!$C$5,'Valeur de base'!$C$5)</f>
        <v>5500</v>
      </c>
      <c r="P103">
        <f>IF(O103&gt;1,(O103-1)*'Valeur de base'!$D$6+'Valeur de base'!$B$6,O103*'Valeur de base'!$B$6)</f>
        <v>0</v>
      </c>
      <c r="Q103" s="1">
        <f>IF(O103&gt;0,O103*'Valeur de base'!$F$6+'Valeur de base'!$C$6,'Valeur de base'!$C$6)</f>
        <v>120000</v>
      </c>
      <c r="R103" s="55">
        <f>IF(B103&gt;0,(D103*'Valeur de base'!$H$2)+'Projection de progression'!G103+'Projection de progression'!J103+'Projection de progression'!M103+'Projection de progression'!P103,'Projection de progression'!G103+'Projection de progression'!J103+'Projection de progression'!M103+'Projection de progression'!P103)</f>
        <v>0</v>
      </c>
      <c r="S103" s="1">
        <f>IF(B103&gt;0,('Valeur de base'!$H$2*'Projection de progression'!D103*60)+((G103/'Valeur de base'!$G$3*60)+(J103/'Valeur de base'!$G$4*60)+(M103/'Valeur de base'!$G$5*60)+(P103/'Valeur de base'!$G$6*60)),(G103/'Valeur de base'!$G$3*60)+(J103/'Valeur de base'!$G$4*60)+(M103/'Valeur de base'!$G$5*60)+(P103/'Valeur de base'!$G$6*60))</f>
        <v>0</v>
      </c>
      <c r="T103">
        <f>'Propriétés des ennemis'!F102</f>
        <v>4020</v>
      </c>
      <c r="U103">
        <f>'Propriétés des ennemis'!E102</f>
        <v>60200</v>
      </c>
      <c r="V103" s="59" t="e">
        <f t="shared" si="3"/>
        <v>#DIV/0!</v>
      </c>
    </row>
    <row r="104" spans="1:22">
      <c r="A104" s="7">
        <f t="shared" si="2"/>
        <v>102</v>
      </c>
      <c r="D104" s="1">
        <f>IF(C104&gt;1,'Valeur de base'!$B$2+(C104*'Valeur de base'!$D$2)-1,'Valeur de base'!$B$2)</f>
        <v>1</v>
      </c>
      <c r="E104" s="1">
        <f>IF(C104&gt;0,C104*'Valeur de base'!$F$2,'Valeur de base'!$F$2)</f>
        <v>5</v>
      </c>
      <c r="G104">
        <f>IF(F104&gt;1,(F104-1)*'Valeur de base'!$D$3+'Valeur de base'!$B$3,'Projection de progression'!F104*'Valeur de base'!$B$3)</f>
        <v>0</v>
      </c>
      <c r="H104" s="1">
        <f>IF(F104&gt;0,F104*'Valeur de base'!$F$3+'Valeur de base'!$C$3,'Valeur de base'!$C$3)</f>
        <v>30</v>
      </c>
      <c r="J104">
        <f>IF(I104&gt;1,(I104-1)*'Valeur de base'!$D$4+'Valeur de base'!$B$4,I104*'Valeur de base'!$B$4)</f>
        <v>0</v>
      </c>
      <c r="K104" s="1">
        <f>IF(I104&gt;0,I104*'Valeur de base'!$F$4+'Valeur de base'!$C$4,'Valeur de base'!$C$4)</f>
        <v>1100</v>
      </c>
      <c r="M104">
        <f>IF(L104&gt;1,(L104-1)*'Valeur de base'!$D$5+'Valeur de base'!$B$5,L104*'Valeur de base'!$B$5)</f>
        <v>0</v>
      </c>
      <c r="N104" s="1">
        <f>IF(L104&gt;0,L104*'Valeur de base'!$F$5+'Valeur de base'!$C$5,'Valeur de base'!$C$5)</f>
        <v>5500</v>
      </c>
      <c r="P104">
        <f>IF(O104&gt;1,(O104-1)*'Valeur de base'!$D$6+'Valeur de base'!$B$6,O104*'Valeur de base'!$B$6)</f>
        <v>0</v>
      </c>
      <c r="Q104" s="1">
        <f>IF(O104&gt;0,O104*'Valeur de base'!$F$6+'Valeur de base'!$C$6,'Valeur de base'!$C$6)</f>
        <v>120000</v>
      </c>
      <c r="R104" s="55">
        <f>IF(B104&gt;0,(D104*'Valeur de base'!$H$2)+'Projection de progression'!G104+'Projection de progression'!J104+'Projection de progression'!M104+'Projection de progression'!P104,'Projection de progression'!G104+'Projection de progression'!J104+'Projection de progression'!M104+'Projection de progression'!P104)</f>
        <v>0</v>
      </c>
      <c r="S104" s="1">
        <f>IF(B104&gt;0,('Valeur de base'!$H$2*'Projection de progression'!D104*60)+((G104/'Valeur de base'!$G$3*60)+(J104/'Valeur de base'!$G$4*60)+(M104/'Valeur de base'!$G$5*60)+(P104/'Valeur de base'!$G$6*60)),(G104/'Valeur de base'!$G$3*60)+(J104/'Valeur de base'!$G$4*60)+(M104/'Valeur de base'!$G$5*60)+(P104/'Valeur de base'!$G$6*60))</f>
        <v>0</v>
      </c>
      <c r="T104">
        <f>'Propriétés des ennemis'!F103</f>
        <v>4060</v>
      </c>
      <c r="U104">
        <f>'Propriétés des ennemis'!E103</f>
        <v>60800</v>
      </c>
      <c r="V104" s="59" t="e">
        <f t="shared" si="3"/>
        <v>#DIV/0!</v>
      </c>
    </row>
    <row r="105" spans="1:22">
      <c r="A105" s="7">
        <f t="shared" si="2"/>
        <v>103</v>
      </c>
      <c r="D105" s="1">
        <f>IF(C105&gt;1,'Valeur de base'!$B$2+(C105*'Valeur de base'!$D$2)-1,'Valeur de base'!$B$2)</f>
        <v>1</v>
      </c>
      <c r="E105" s="1">
        <f>IF(C105&gt;0,C105*'Valeur de base'!$F$2,'Valeur de base'!$F$2)</f>
        <v>5</v>
      </c>
      <c r="G105">
        <f>IF(F105&gt;1,(F105-1)*'Valeur de base'!$D$3+'Valeur de base'!$B$3,'Projection de progression'!F105*'Valeur de base'!$B$3)</f>
        <v>0</v>
      </c>
      <c r="H105" s="1">
        <f>IF(F105&gt;0,F105*'Valeur de base'!$F$3+'Valeur de base'!$C$3,'Valeur de base'!$C$3)</f>
        <v>30</v>
      </c>
      <c r="J105">
        <f>IF(I105&gt;1,(I105-1)*'Valeur de base'!$D$4+'Valeur de base'!$B$4,I105*'Valeur de base'!$B$4)</f>
        <v>0</v>
      </c>
      <c r="K105" s="1">
        <f>IF(I105&gt;0,I105*'Valeur de base'!$F$4+'Valeur de base'!$C$4,'Valeur de base'!$C$4)</f>
        <v>1100</v>
      </c>
      <c r="M105">
        <f>IF(L105&gt;1,(L105-1)*'Valeur de base'!$D$5+'Valeur de base'!$B$5,L105*'Valeur de base'!$B$5)</f>
        <v>0</v>
      </c>
      <c r="N105" s="1">
        <f>IF(L105&gt;0,L105*'Valeur de base'!$F$5+'Valeur de base'!$C$5,'Valeur de base'!$C$5)</f>
        <v>5500</v>
      </c>
      <c r="P105">
        <f>IF(O105&gt;1,(O105-1)*'Valeur de base'!$D$6+'Valeur de base'!$B$6,O105*'Valeur de base'!$B$6)</f>
        <v>0</v>
      </c>
      <c r="Q105" s="1">
        <f>IF(O105&gt;0,O105*'Valeur de base'!$F$6+'Valeur de base'!$C$6,'Valeur de base'!$C$6)</f>
        <v>120000</v>
      </c>
      <c r="R105" s="55">
        <f>IF(B105&gt;0,(D105*'Valeur de base'!$H$2)+'Projection de progression'!G105+'Projection de progression'!J105+'Projection de progression'!M105+'Projection de progression'!P105,'Projection de progression'!G105+'Projection de progression'!J105+'Projection de progression'!M105+'Projection de progression'!P105)</f>
        <v>0</v>
      </c>
      <c r="S105" s="1">
        <f>IF(B105&gt;0,('Valeur de base'!$H$2*'Projection de progression'!D105*60)+((G105/'Valeur de base'!$G$3*60)+(J105/'Valeur de base'!$G$4*60)+(M105/'Valeur de base'!$G$5*60)+(P105/'Valeur de base'!$G$6*60)),(G105/'Valeur de base'!$G$3*60)+(J105/'Valeur de base'!$G$4*60)+(M105/'Valeur de base'!$G$5*60)+(P105/'Valeur de base'!$G$6*60))</f>
        <v>0</v>
      </c>
      <c r="T105">
        <f>'Propriétés des ennemis'!F104</f>
        <v>4100</v>
      </c>
      <c r="U105">
        <f>'Propriétés des ennemis'!E104</f>
        <v>61400</v>
      </c>
      <c r="V105" s="59" t="e">
        <f t="shared" si="3"/>
        <v>#DIV/0!</v>
      </c>
    </row>
    <row r="106" spans="1:22">
      <c r="A106" s="7">
        <f t="shared" si="2"/>
        <v>104</v>
      </c>
      <c r="D106" s="1">
        <f>IF(C106&gt;1,'Valeur de base'!$B$2+(C106*'Valeur de base'!$D$2)-1,'Valeur de base'!$B$2)</f>
        <v>1</v>
      </c>
      <c r="E106" s="1">
        <f>IF(C106&gt;0,C106*'Valeur de base'!$F$2,'Valeur de base'!$F$2)</f>
        <v>5</v>
      </c>
      <c r="G106">
        <f>IF(F106&gt;1,(F106-1)*'Valeur de base'!$D$3+'Valeur de base'!$B$3,'Projection de progression'!F106*'Valeur de base'!$B$3)</f>
        <v>0</v>
      </c>
      <c r="H106" s="1">
        <f>IF(F106&gt;0,F106*'Valeur de base'!$F$3+'Valeur de base'!$C$3,'Valeur de base'!$C$3)</f>
        <v>30</v>
      </c>
      <c r="J106">
        <f>IF(I106&gt;1,(I106-1)*'Valeur de base'!$D$4+'Valeur de base'!$B$4,I106*'Valeur de base'!$B$4)</f>
        <v>0</v>
      </c>
      <c r="K106" s="1">
        <f>IF(I106&gt;0,I106*'Valeur de base'!$F$4+'Valeur de base'!$C$4,'Valeur de base'!$C$4)</f>
        <v>1100</v>
      </c>
      <c r="M106">
        <f>IF(L106&gt;1,(L106-1)*'Valeur de base'!$D$5+'Valeur de base'!$B$5,L106*'Valeur de base'!$B$5)</f>
        <v>0</v>
      </c>
      <c r="N106" s="1">
        <f>IF(L106&gt;0,L106*'Valeur de base'!$F$5+'Valeur de base'!$C$5,'Valeur de base'!$C$5)</f>
        <v>5500</v>
      </c>
      <c r="P106">
        <f>IF(O106&gt;1,(O106-1)*'Valeur de base'!$D$6+'Valeur de base'!$B$6,O106*'Valeur de base'!$B$6)</f>
        <v>0</v>
      </c>
      <c r="Q106" s="1">
        <f>IF(O106&gt;0,O106*'Valeur de base'!$F$6+'Valeur de base'!$C$6,'Valeur de base'!$C$6)</f>
        <v>120000</v>
      </c>
      <c r="R106" s="55">
        <f>IF(B106&gt;0,(D106*'Valeur de base'!$H$2)+'Projection de progression'!G106+'Projection de progression'!J106+'Projection de progression'!M106+'Projection de progression'!P106,'Projection de progression'!G106+'Projection de progression'!J106+'Projection de progression'!M106+'Projection de progression'!P106)</f>
        <v>0</v>
      </c>
      <c r="S106" s="1">
        <f>IF(B106&gt;0,('Valeur de base'!$H$2*'Projection de progression'!D106*60)+((G106/'Valeur de base'!$G$3*60)+(J106/'Valeur de base'!$G$4*60)+(M106/'Valeur de base'!$G$5*60)+(P106/'Valeur de base'!$G$6*60)),(G106/'Valeur de base'!$G$3*60)+(J106/'Valeur de base'!$G$4*60)+(M106/'Valeur de base'!$G$5*60)+(P106/'Valeur de base'!$G$6*60))</f>
        <v>0</v>
      </c>
      <c r="T106">
        <f>'Propriétés des ennemis'!F105</f>
        <v>4140</v>
      </c>
      <c r="U106">
        <f>'Propriétés des ennemis'!E105</f>
        <v>62000</v>
      </c>
      <c r="V106" s="59" t="e">
        <f t="shared" si="3"/>
        <v>#DIV/0!</v>
      </c>
    </row>
    <row r="107" spans="1:22">
      <c r="A107" s="7">
        <f t="shared" si="2"/>
        <v>105</v>
      </c>
      <c r="D107" s="1">
        <f>IF(C107&gt;1,'Valeur de base'!$B$2+(C107*'Valeur de base'!$D$2)-1,'Valeur de base'!$B$2)</f>
        <v>1</v>
      </c>
      <c r="E107" s="1">
        <f>IF(C107&gt;0,C107*'Valeur de base'!$F$2,'Valeur de base'!$F$2)</f>
        <v>5</v>
      </c>
      <c r="G107">
        <f>IF(F107&gt;1,(F107-1)*'Valeur de base'!$D$3+'Valeur de base'!$B$3,'Projection de progression'!F107*'Valeur de base'!$B$3)</f>
        <v>0</v>
      </c>
      <c r="H107" s="1">
        <f>IF(F107&gt;0,F107*'Valeur de base'!$F$3+'Valeur de base'!$C$3,'Valeur de base'!$C$3)</f>
        <v>30</v>
      </c>
      <c r="J107">
        <f>IF(I107&gt;1,(I107-1)*'Valeur de base'!$D$4+'Valeur de base'!$B$4,I107*'Valeur de base'!$B$4)</f>
        <v>0</v>
      </c>
      <c r="K107" s="1">
        <f>IF(I107&gt;0,I107*'Valeur de base'!$F$4+'Valeur de base'!$C$4,'Valeur de base'!$C$4)</f>
        <v>1100</v>
      </c>
      <c r="M107">
        <f>IF(L107&gt;1,(L107-1)*'Valeur de base'!$D$5+'Valeur de base'!$B$5,L107*'Valeur de base'!$B$5)</f>
        <v>0</v>
      </c>
      <c r="N107" s="1">
        <f>IF(L107&gt;0,L107*'Valeur de base'!$F$5+'Valeur de base'!$C$5,'Valeur de base'!$C$5)</f>
        <v>5500</v>
      </c>
      <c r="P107">
        <f>IF(O107&gt;1,(O107-1)*'Valeur de base'!$D$6+'Valeur de base'!$B$6,O107*'Valeur de base'!$B$6)</f>
        <v>0</v>
      </c>
      <c r="Q107" s="1">
        <f>IF(O107&gt;0,O107*'Valeur de base'!$F$6+'Valeur de base'!$C$6,'Valeur de base'!$C$6)</f>
        <v>120000</v>
      </c>
      <c r="R107" s="55">
        <f>IF(B107&gt;0,(D107*'Valeur de base'!$H$2)+'Projection de progression'!G107+'Projection de progression'!J107+'Projection de progression'!M107+'Projection de progression'!P107,'Projection de progression'!G107+'Projection de progression'!J107+'Projection de progression'!M107+'Projection de progression'!P107)</f>
        <v>0</v>
      </c>
      <c r="S107" s="1">
        <f>IF(B107&gt;0,('Valeur de base'!$H$2*'Projection de progression'!D107*60)+((G107/'Valeur de base'!$G$3*60)+(J107/'Valeur de base'!$G$4*60)+(M107/'Valeur de base'!$G$5*60)+(P107/'Valeur de base'!$G$6*60)),(G107/'Valeur de base'!$G$3*60)+(J107/'Valeur de base'!$G$4*60)+(M107/'Valeur de base'!$G$5*60)+(P107/'Valeur de base'!$G$6*60))</f>
        <v>0</v>
      </c>
      <c r="T107">
        <f>'Propriétés des ennemis'!F106</f>
        <v>4180</v>
      </c>
      <c r="U107">
        <f>'Propriétés des ennemis'!E106</f>
        <v>62600</v>
      </c>
      <c r="V107" s="59" t="e">
        <f t="shared" si="3"/>
        <v>#DIV/0!</v>
      </c>
    </row>
    <row r="108" spans="1:22">
      <c r="A108" s="7">
        <f t="shared" si="2"/>
        <v>106</v>
      </c>
      <c r="D108" s="1">
        <f>IF(C108&gt;1,'Valeur de base'!$B$2+(C108*'Valeur de base'!$D$2)-1,'Valeur de base'!$B$2)</f>
        <v>1</v>
      </c>
      <c r="E108" s="1">
        <f>IF(C108&gt;0,C108*'Valeur de base'!$F$2,'Valeur de base'!$F$2)</f>
        <v>5</v>
      </c>
      <c r="G108">
        <f>IF(F108&gt;1,(F108-1)*'Valeur de base'!$D$3+'Valeur de base'!$B$3,'Projection de progression'!F108*'Valeur de base'!$B$3)</f>
        <v>0</v>
      </c>
      <c r="H108" s="1">
        <f>IF(F108&gt;0,F108*'Valeur de base'!$F$3+'Valeur de base'!$C$3,'Valeur de base'!$C$3)</f>
        <v>30</v>
      </c>
      <c r="J108">
        <f>IF(I108&gt;1,(I108-1)*'Valeur de base'!$D$4+'Valeur de base'!$B$4,I108*'Valeur de base'!$B$4)</f>
        <v>0</v>
      </c>
      <c r="K108" s="1">
        <f>IF(I108&gt;0,I108*'Valeur de base'!$F$4+'Valeur de base'!$C$4,'Valeur de base'!$C$4)</f>
        <v>1100</v>
      </c>
      <c r="M108">
        <f>IF(L108&gt;1,(L108-1)*'Valeur de base'!$D$5+'Valeur de base'!$B$5,L108*'Valeur de base'!$B$5)</f>
        <v>0</v>
      </c>
      <c r="N108" s="1">
        <f>IF(L108&gt;0,L108*'Valeur de base'!$F$5+'Valeur de base'!$C$5,'Valeur de base'!$C$5)</f>
        <v>5500</v>
      </c>
      <c r="P108">
        <f>IF(O108&gt;1,(O108-1)*'Valeur de base'!$D$6+'Valeur de base'!$B$6,O108*'Valeur de base'!$B$6)</f>
        <v>0</v>
      </c>
      <c r="Q108" s="1">
        <f>IF(O108&gt;0,O108*'Valeur de base'!$F$6+'Valeur de base'!$C$6,'Valeur de base'!$C$6)</f>
        <v>120000</v>
      </c>
      <c r="R108" s="55">
        <f>IF(B108&gt;0,(D108*'Valeur de base'!$H$2)+'Projection de progression'!G108+'Projection de progression'!J108+'Projection de progression'!M108+'Projection de progression'!P108,'Projection de progression'!G108+'Projection de progression'!J108+'Projection de progression'!M108+'Projection de progression'!P108)</f>
        <v>0</v>
      </c>
      <c r="S108" s="1">
        <f>IF(B108&gt;0,('Valeur de base'!$H$2*'Projection de progression'!D108*60)+((G108/'Valeur de base'!$G$3*60)+(J108/'Valeur de base'!$G$4*60)+(M108/'Valeur de base'!$G$5*60)+(P108/'Valeur de base'!$G$6*60)),(G108/'Valeur de base'!$G$3*60)+(J108/'Valeur de base'!$G$4*60)+(M108/'Valeur de base'!$G$5*60)+(P108/'Valeur de base'!$G$6*60))</f>
        <v>0</v>
      </c>
      <c r="T108">
        <f>'Propriétés des ennemis'!F107</f>
        <v>4220</v>
      </c>
      <c r="U108">
        <f>'Propriétés des ennemis'!E107</f>
        <v>63200</v>
      </c>
      <c r="V108" s="59" t="e">
        <f t="shared" si="3"/>
        <v>#DIV/0!</v>
      </c>
    </row>
    <row r="109" spans="1:22">
      <c r="A109" s="7">
        <f t="shared" si="2"/>
        <v>107</v>
      </c>
      <c r="D109" s="1">
        <f>IF(C109&gt;1,'Valeur de base'!$B$2+(C109*'Valeur de base'!$D$2)-1,'Valeur de base'!$B$2)</f>
        <v>1</v>
      </c>
      <c r="E109" s="1">
        <f>IF(C109&gt;0,C109*'Valeur de base'!$F$2,'Valeur de base'!$F$2)</f>
        <v>5</v>
      </c>
      <c r="G109">
        <f>IF(F109&gt;1,(F109-1)*'Valeur de base'!$D$3+'Valeur de base'!$B$3,'Projection de progression'!F109*'Valeur de base'!$B$3)</f>
        <v>0</v>
      </c>
      <c r="H109" s="1">
        <f>IF(F109&gt;0,F109*'Valeur de base'!$F$3+'Valeur de base'!$C$3,'Valeur de base'!$C$3)</f>
        <v>30</v>
      </c>
      <c r="J109">
        <f>IF(I109&gt;1,(I109-1)*'Valeur de base'!$D$4+'Valeur de base'!$B$4,I109*'Valeur de base'!$B$4)</f>
        <v>0</v>
      </c>
      <c r="K109" s="1">
        <f>IF(I109&gt;0,I109*'Valeur de base'!$F$4+'Valeur de base'!$C$4,'Valeur de base'!$C$4)</f>
        <v>1100</v>
      </c>
      <c r="M109">
        <f>IF(L109&gt;1,(L109-1)*'Valeur de base'!$D$5+'Valeur de base'!$B$5,L109*'Valeur de base'!$B$5)</f>
        <v>0</v>
      </c>
      <c r="N109" s="1">
        <f>IF(L109&gt;0,L109*'Valeur de base'!$F$5+'Valeur de base'!$C$5,'Valeur de base'!$C$5)</f>
        <v>5500</v>
      </c>
      <c r="P109">
        <f>IF(O109&gt;1,(O109-1)*'Valeur de base'!$D$6+'Valeur de base'!$B$6,O109*'Valeur de base'!$B$6)</f>
        <v>0</v>
      </c>
      <c r="Q109" s="1">
        <f>IF(O109&gt;0,O109*'Valeur de base'!$F$6+'Valeur de base'!$C$6,'Valeur de base'!$C$6)</f>
        <v>120000</v>
      </c>
      <c r="R109" s="55">
        <f>IF(B109&gt;0,(D109*'Valeur de base'!$H$2)+'Projection de progression'!G109+'Projection de progression'!J109+'Projection de progression'!M109+'Projection de progression'!P109,'Projection de progression'!G109+'Projection de progression'!J109+'Projection de progression'!M109+'Projection de progression'!P109)</f>
        <v>0</v>
      </c>
      <c r="S109" s="1">
        <f>IF(B109&gt;0,('Valeur de base'!$H$2*'Projection de progression'!D109*60)+((G109/'Valeur de base'!$G$3*60)+(J109/'Valeur de base'!$G$4*60)+(M109/'Valeur de base'!$G$5*60)+(P109/'Valeur de base'!$G$6*60)),(G109/'Valeur de base'!$G$3*60)+(J109/'Valeur de base'!$G$4*60)+(M109/'Valeur de base'!$G$5*60)+(P109/'Valeur de base'!$G$6*60))</f>
        <v>0</v>
      </c>
      <c r="T109">
        <f>'Propriétés des ennemis'!F108</f>
        <v>4260</v>
      </c>
      <c r="U109">
        <f>'Propriétés des ennemis'!E108</f>
        <v>63800</v>
      </c>
      <c r="V109" s="59" t="e">
        <f t="shared" si="3"/>
        <v>#DIV/0!</v>
      </c>
    </row>
    <row r="110" spans="1:22">
      <c r="A110" s="7">
        <f t="shared" si="2"/>
        <v>108</v>
      </c>
      <c r="D110" s="1">
        <f>IF(C110&gt;1,'Valeur de base'!$B$2+(C110*'Valeur de base'!$D$2)-1,'Valeur de base'!$B$2)</f>
        <v>1</v>
      </c>
      <c r="E110" s="1">
        <f>IF(C110&gt;0,C110*'Valeur de base'!$F$2,'Valeur de base'!$F$2)</f>
        <v>5</v>
      </c>
      <c r="G110">
        <f>IF(F110&gt;1,(F110-1)*'Valeur de base'!$D$3+'Valeur de base'!$B$3,'Projection de progression'!F110*'Valeur de base'!$B$3)</f>
        <v>0</v>
      </c>
      <c r="H110" s="1">
        <f>IF(F110&gt;0,F110*'Valeur de base'!$F$3+'Valeur de base'!$C$3,'Valeur de base'!$C$3)</f>
        <v>30</v>
      </c>
      <c r="J110">
        <f>IF(I110&gt;1,(I110-1)*'Valeur de base'!$D$4+'Valeur de base'!$B$4,I110*'Valeur de base'!$B$4)</f>
        <v>0</v>
      </c>
      <c r="K110" s="1">
        <f>IF(I110&gt;0,I110*'Valeur de base'!$F$4+'Valeur de base'!$C$4,'Valeur de base'!$C$4)</f>
        <v>1100</v>
      </c>
      <c r="M110">
        <f>IF(L110&gt;1,(L110-1)*'Valeur de base'!$D$5+'Valeur de base'!$B$5,L110*'Valeur de base'!$B$5)</f>
        <v>0</v>
      </c>
      <c r="N110" s="1">
        <f>IF(L110&gt;0,L110*'Valeur de base'!$F$5+'Valeur de base'!$C$5,'Valeur de base'!$C$5)</f>
        <v>5500</v>
      </c>
      <c r="P110">
        <f>IF(O110&gt;1,(O110-1)*'Valeur de base'!$D$6+'Valeur de base'!$B$6,O110*'Valeur de base'!$B$6)</f>
        <v>0</v>
      </c>
      <c r="Q110" s="1">
        <f>IF(O110&gt;0,O110*'Valeur de base'!$F$6+'Valeur de base'!$C$6,'Valeur de base'!$C$6)</f>
        <v>120000</v>
      </c>
      <c r="R110" s="55">
        <f>IF(B110&gt;0,(D110*'Valeur de base'!$H$2)+'Projection de progression'!G110+'Projection de progression'!J110+'Projection de progression'!M110+'Projection de progression'!P110,'Projection de progression'!G110+'Projection de progression'!J110+'Projection de progression'!M110+'Projection de progression'!P110)</f>
        <v>0</v>
      </c>
      <c r="S110" s="1">
        <f>IF(B110&gt;0,('Valeur de base'!$H$2*'Projection de progression'!D110*60)+((G110/'Valeur de base'!$G$3*60)+(J110/'Valeur de base'!$G$4*60)+(M110/'Valeur de base'!$G$5*60)+(P110/'Valeur de base'!$G$6*60)),(G110/'Valeur de base'!$G$3*60)+(J110/'Valeur de base'!$G$4*60)+(M110/'Valeur de base'!$G$5*60)+(P110/'Valeur de base'!$G$6*60))</f>
        <v>0</v>
      </c>
      <c r="T110">
        <f>'Propriétés des ennemis'!F109</f>
        <v>4300</v>
      </c>
      <c r="U110">
        <f>'Propriétés des ennemis'!E109</f>
        <v>64400</v>
      </c>
      <c r="V110" s="59" t="e">
        <f t="shared" si="3"/>
        <v>#DIV/0!</v>
      </c>
    </row>
    <row r="111" spans="1:22">
      <c r="A111" s="7">
        <f t="shared" si="2"/>
        <v>109</v>
      </c>
      <c r="D111" s="1">
        <f>IF(C111&gt;1,'Valeur de base'!$B$2+(C111*'Valeur de base'!$D$2)-1,'Valeur de base'!$B$2)</f>
        <v>1</v>
      </c>
      <c r="E111" s="1">
        <f>IF(C111&gt;0,C111*'Valeur de base'!$F$2,'Valeur de base'!$F$2)</f>
        <v>5</v>
      </c>
      <c r="G111">
        <f>IF(F111&gt;1,(F111-1)*'Valeur de base'!$D$3+'Valeur de base'!$B$3,'Projection de progression'!F111*'Valeur de base'!$B$3)</f>
        <v>0</v>
      </c>
      <c r="H111" s="1">
        <f>IF(F111&gt;0,F111*'Valeur de base'!$F$3+'Valeur de base'!$C$3,'Valeur de base'!$C$3)</f>
        <v>30</v>
      </c>
      <c r="J111">
        <f>IF(I111&gt;1,(I111-1)*'Valeur de base'!$D$4+'Valeur de base'!$B$4,I111*'Valeur de base'!$B$4)</f>
        <v>0</v>
      </c>
      <c r="K111" s="1">
        <f>IF(I111&gt;0,I111*'Valeur de base'!$F$4+'Valeur de base'!$C$4,'Valeur de base'!$C$4)</f>
        <v>1100</v>
      </c>
      <c r="M111">
        <f>IF(L111&gt;1,(L111-1)*'Valeur de base'!$D$5+'Valeur de base'!$B$5,L111*'Valeur de base'!$B$5)</f>
        <v>0</v>
      </c>
      <c r="N111" s="1">
        <f>IF(L111&gt;0,L111*'Valeur de base'!$F$5+'Valeur de base'!$C$5,'Valeur de base'!$C$5)</f>
        <v>5500</v>
      </c>
      <c r="P111">
        <f>IF(O111&gt;1,(O111-1)*'Valeur de base'!$D$6+'Valeur de base'!$B$6,O111*'Valeur de base'!$B$6)</f>
        <v>0</v>
      </c>
      <c r="Q111" s="1">
        <f>IF(O111&gt;0,O111*'Valeur de base'!$F$6+'Valeur de base'!$C$6,'Valeur de base'!$C$6)</f>
        <v>120000</v>
      </c>
      <c r="R111" s="55">
        <f>IF(B111&gt;0,(D111*'Valeur de base'!$H$2)+'Projection de progression'!G111+'Projection de progression'!J111+'Projection de progression'!M111+'Projection de progression'!P111,'Projection de progression'!G111+'Projection de progression'!J111+'Projection de progression'!M111+'Projection de progression'!P111)</f>
        <v>0</v>
      </c>
      <c r="S111" s="1">
        <f>IF(B111&gt;0,('Valeur de base'!$H$2*'Projection de progression'!D111*60)+((G111/'Valeur de base'!$G$3*60)+(J111/'Valeur de base'!$G$4*60)+(M111/'Valeur de base'!$G$5*60)+(P111/'Valeur de base'!$G$6*60)),(G111/'Valeur de base'!$G$3*60)+(J111/'Valeur de base'!$G$4*60)+(M111/'Valeur de base'!$G$5*60)+(P111/'Valeur de base'!$G$6*60))</f>
        <v>0</v>
      </c>
      <c r="T111">
        <f>'Propriétés des ennemis'!F110</f>
        <v>4340</v>
      </c>
      <c r="U111">
        <f>'Propriétés des ennemis'!E110</f>
        <v>65000</v>
      </c>
      <c r="V111" s="59" t="e">
        <f t="shared" si="3"/>
        <v>#DIV/0!</v>
      </c>
    </row>
    <row r="112" spans="1:22">
      <c r="A112" s="7">
        <f t="shared" si="2"/>
        <v>110</v>
      </c>
      <c r="D112" s="1">
        <f>IF(C112&gt;1,'Valeur de base'!$B$2+(C112*'Valeur de base'!$D$2)-1,'Valeur de base'!$B$2)</f>
        <v>1</v>
      </c>
      <c r="E112" s="1">
        <f>IF(C112&gt;0,C112*'Valeur de base'!$F$2,'Valeur de base'!$F$2)</f>
        <v>5</v>
      </c>
      <c r="G112">
        <f>IF(F112&gt;1,(F112-1)*'Valeur de base'!$D$3+'Valeur de base'!$B$3,'Projection de progression'!F112*'Valeur de base'!$B$3)</f>
        <v>0</v>
      </c>
      <c r="H112" s="1">
        <f>IF(F112&gt;0,F112*'Valeur de base'!$F$3+'Valeur de base'!$C$3,'Valeur de base'!$C$3)</f>
        <v>30</v>
      </c>
      <c r="J112">
        <f>IF(I112&gt;1,(I112-1)*'Valeur de base'!$D$4+'Valeur de base'!$B$4,I112*'Valeur de base'!$B$4)</f>
        <v>0</v>
      </c>
      <c r="K112" s="1">
        <f>IF(I112&gt;0,I112*'Valeur de base'!$F$4+'Valeur de base'!$C$4,'Valeur de base'!$C$4)</f>
        <v>1100</v>
      </c>
      <c r="M112">
        <f>IF(L112&gt;1,(L112-1)*'Valeur de base'!$D$5+'Valeur de base'!$B$5,L112*'Valeur de base'!$B$5)</f>
        <v>0</v>
      </c>
      <c r="N112" s="1">
        <f>IF(L112&gt;0,L112*'Valeur de base'!$F$5+'Valeur de base'!$C$5,'Valeur de base'!$C$5)</f>
        <v>5500</v>
      </c>
      <c r="P112">
        <f>IF(O112&gt;1,(O112-1)*'Valeur de base'!$D$6+'Valeur de base'!$B$6,O112*'Valeur de base'!$B$6)</f>
        <v>0</v>
      </c>
      <c r="Q112" s="1">
        <f>IF(O112&gt;0,O112*'Valeur de base'!$F$6+'Valeur de base'!$C$6,'Valeur de base'!$C$6)</f>
        <v>120000</v>
      </c>
      <c r="R112" s="55">
        <f>IF(B112&gt;0,(D112*'Valeur de base'!$H$2)+'Projection de progression'!G112+'Projection de progression'!J112+'Projection de progression'!M112+'Projection de progression'!P112,'Projection de progression'!G112+'Projection de progression'!J112+'Projection de progression'!M112+'Projection de progression'!P112)</f>
        <v>0</v>
      </c>
      <c r="S112" s="1">
        <f>IF(B112&gt;0,('Valeur de base'!$H$2*'Projection de progression'!D112*60)+((G112/'Valeur de base'!$G$3*60)+(J112/'Valeur de base'!$G$4*60)+(M112/'Valeur de base'!$G$5*60)+(P112/'Valeur de base'!$G$6*60)),(G112/'Valeur de base'!$G$3*60)+(J112/'Valeur de base'!$G$4*60)+(M112/'Valeur de base'!$G$5*60)+(P112/'Valeur de base'!$G$6*60))</f>
        <v>0</v>
      </c>
      <c r="T112">
        <f>'Propriétés des ennemis'!F111</f>
        <v>4380</v>
      </c>
      <c r="U112">
        <f>'Propriétés des ennemis'!E111</f>
        <v>65600</v>
      </c>
      <c r="V112" s="59" t="e">
        <f t="shared" si="3"/>
        <v>#DIV/0!</v>
      </c>
    </row>
    <row r="113" spans="1:22">
      <c r="A113" s="7">
        <f t="shared" si="2"/>
        <v>111</v>
      </c>
      <c r="D113" s="1">
        <f>IF(C113&gt;1,'Valeur de base'!$B$2+(C113*'Valeur de base'!$D$2)-1,'Valeur de base'!$B$2)</f>
        <v>1</v>
      </c>
      <c r="E113" s="1">
        <f>IF(C113&gt;0,C113*'Valeur de base'!$F$2,'Valeur de base'!$F$2)</f>
        <v>5</v>
      </c>
      <c r="G113">
        <f>IF(F113&gt;1,(F113-1)*'Valeur de base'!$D$3+'Valeur de base'!$B$3,'Projection de progression'!F113*'Valeur de base'!$B$3)</f>
        <v>0</v>
      </c>
      <c r="H113" s="1">
        <f>IF(F113&gt;0,F113*'Valeur de base'!$F$3+'Valeur de base'!$C$3,'Valeur de base'!$C$3)</f>
        <v>30</v>
      </c>
      <c r="J113">
        <f>IF(I113&gt;1,(I113-1)*'Valeur de base'!$D$4+'Valeur de base'!$B$4,I113*'Valeur de base'!$B$4)</f>
        <v>0</v>
      </c>
      <c r="K113" s="1">
        <f>IF(I113&gt;0,I113*'Valeur de base'!$F$4+'Valeur de base'!$C$4,'Valeur de base'!$C$4)</f>
        <v>1100</v>
      </c>
      <c r="M113">
        <f>IF(L113&gt;1,(L113-1)*'Valeur de base'!$D$5+'Valeur de base'!$B$5,L113*'Valeur de base'!$B$5)</f>
        <v>0</v>
      </c>
      <c r="N113" s="1">
        <f>IF(L113&gt;0,L113*'Valeur de base'!$F$5+'Valeur de base'!$C$5,'Valeur de base'!$C$5)</f>
        <v>5500</v>
      </c>
      <c r="P113">
        <f>IF(O113&gt;1,(O113-1)*'Valeur de base'!$D$6+'Valeur de base'!$B$6,O113*'Valeur de base'!$B$6)</f>
        <v>0</v>
      </c>
      <c r="Q113" s="1">
        <f>IF(O113&gt;0,O113*'Valeur de base'!$F$6+'Valeur de base'!$C$6,'Valeur de base'!$C$6)</f>
        <v>120000</v>
      </c>
      <c r="R113" s="55">
        <f>IF(B113&gt;0,(D113*'Valeur de base'!$H$2)+'Projection de progression'!G113+'Projection de progression'!J113+'Projection de progression'!M113+'Projection de progression'!P113,'Projection de progression'!G113+'Projection de progression'!J113+'Projection de progression'!M113+'Projection de progression'!P113)</f>
        <v>0</v>
      </c>
      <c r="S113" s="1">
        <f>IF(B113&gt;0,('Valeur de base'!$H$2*'Projection de progression'!D113*60)+((G113/'Valeur de base'!$G$3*60)+(J113/'Valeur de base'!$G$4*60)+(M113/'Valeur de base'!$G$5*60)+(P113/'Valeur de base'!$G$6*60)),(G113/'Valeur de base'!$G$3*60)+(J113/'Valeur de base'!$G$4*60)+(M113/'Valeur de base'!$G$5*60)+(P113/'Valeur de base'!$G$6*60))</f>
        <v>0</v>
      </c>
      <c r="T113">
        <f>'Propriétés des ennemis'!F112</f>
        <v>4420</v>
      </c>
      <c r="U113">
        <f>'Propriétés des ennemis'!E112</f>
        <v>66200</v>
      </c>
      <c r="V113" s="59" t="e">
        <f t="shared" si="3"/>
        <v>#DIV/0!</v>
      </c>
    </row>
    <row r="114" spans="1:22">
      <c r="A114" s="7">
        <f t="shared" si="2"/>
        <v>112</v>
      </c>
      <c r="D114" s="1">
        <f>IF(C114&gt;1,'Valeur de base'!$B$2+(C114*'Valeur de base'!$D$2)-1,'Valeur de base'!$B$2)</f>
        <v>1</v>
      </c>
      <c r="E114" s="1">
        <f>IF(C114&gt;0,C114*'Valeur de base'!$F$2,'Valeur de base'!$F$2)</f>
        <v>5</v>
      </c>
      <c r="G114">
        <f>IF(F114&gt;1,(F114-1)*'Valeur de base'!$D$3+'Valeur de base'!$B$3,'Projection de progression'!F114*'Valeur de base'!$B$3)</f>
        <v>0</v>
      </c>
      <c r="H114" s="1">
        <f>IF(F114&gt;0,F114*'Valeur de base'!$F$3+'Valeur de base'!$C$3,'Valeur de base'!$C$3)</f>
        <v>30</v>
      </c>
      <c r="J114">
        <f>IF(I114&gt;1,(I114-1)*'Valeur de base'!$D$4+'Valeur de base'!$B$4,I114*'Valeur de base'!$B$4)</f>
        <v>0</v>
      </c>
      <c r="K114" s="1">
        <f>IF(I114&gt;0,I114*'Valeur de base'!$F$4+'Valeur de base'!$C$4,'Valeur de base'!$C$4)</f>
        <v>1100</v>
      </c>
      <c r="M114">
        <f>IF(L114&gt;1,(L114-1)*'Valeur de base'!$D$5+'Valeur de base'!$B$5,L114*'Valeur de base'!$B$5)</f>
        <v>0</v>
      </c>
      <c r="N114" s="1">
        <f>IF(L114&gt;0,L114*'Valeur de base'!$F$5+'Valeur de base'!$C$5,'Valeur de base'!$C$5)</f>
        <v>5500</v>
      </c>
      <c r="P114">
        <f>IF(O114&gt;1,(O114-1)*'Valeur de base'!$D$6+'Valeur de base'!$B$6,O114*'Valeur de base'!$B$6)</f>
        <v>0</v>
      </c>
      <c r="Q114" s="1">
        <f>IF(O114&gt;0,O114*'Valeur de base'!$F$6+'Valeur de base'!$C$6,'Valeur de base'!$C$6)</f>
        <v>120000</v>
      </c>
      <c r="R114" s="55">
        <f>IF(B114&gt;0,(D114*'Valeur de base'!$H$2)+'Projection de progression'!G114+'Projection de progression'!J114+'Projection de progression'!M114+'Projection de progression'!P114,'Projection de progression'!G114+'Projection de progression'!J114+'Projection de progression'!M114+'Projection de progression'!P114)</f>
        <v>0</v>
      </c>
      <c r="S114" s="1">
        <f>IF(B114&gt;0,('Valeur de base'!$H$2*'Projection de progression'!D114*60)+((G114/'Valeur de base'!$G$3*60)+(J114/'Valeur de base'!$G$4*60)+(M114/'Valeur de base'!$G$5*60)+(P114/'Valeur de base'!$G$6*60)),(G114/'Valeur de base'!$G$3*60)+(J114/'Valeur de base'!$G$4*60)+(M114/'Valeur de base'!$G$5*60)+(P114/'Valeur de base'!$G$6*60))</f>
        <v>0</v>
      </c>
      <c r="T114">
        <f>'Propriétés des ennemis'!F113</f>
        <v>4460</v>
      </c>
      <c r="U114">
        <f>'Propriétés des ennemis'!E113</f>
        <v>66800</v>
      </c>
      <c r="V114" s="59" t="e">
        <f t="shared" si="3"/>
        <v>#DIV/0!</v>
      </c>
    </row>
    <row r="115" spans="1:22">
      <c r="A115" s="7">
        <f t="shared" si="2"/>
        <v>113</v>
      </c>
      <c r="D115" s="1">
        <f>IF(C115&gt;1,'Valeur de base'!$B$2+(C115*'Valeur de base'!$D$2)-1,'Valeur de base'!$B$2)</f>
        <v>1</v>
      </c>
      <c r="E115" s="1">
        <f>IF(C115&gt;0,C115*'Valeur de base'!$F$2,'Valeur de base'!$F$2)</f>
        <v>5</v>
      </c>
      <c r="G115">
        <f>IF(F115&gt;1,(F115-1)*'Valeur de base'!$D$3+'Valeur de base'!$B$3,'Projection de progression'!F115*'Valeur de base'!$B$3)</f>
        <v>0</v>
      </c>
      <c r="H115" s="1">
        <f>IF(F115&gt;0,F115*'Valeur de base'!$F$3+'Valeur de base'!$C$3,'Valeur de base'!$C$3)</f>
        <v>30</v>
      </c>
      <c r="J115">
        <f>IF(I115&gt;1,(I115-1)*'Valeur de base'!$D$4+'Valeur de base'!$B$4,I115*'Valeur de base'!$B$4)</f>
        <v>0</v>
      </c>
      <c r="K115" s="1">
        <f>IF(I115&gt;0,I115*'Valeur de base'!$F$4+'Valeur de base'!$C$4,'Valeur de base'!$C$4)</f>
        <v>1100</v>
      </c>
      <c r="M115">
        <f>IF(L115&gt;1,(L115-1)*'Valeur de base'!$D$5+'Valeur de base'!$B$5,L115*'Valeur de base'!$B$5)</f>
        <v>0</v>
      </c>
      <c r="N115" s="1">
        <f>IF(L115&gt;0,L115*'Valeur de base'!$F$5+'Valeur de base'!$C$5,'Valeur de base'!$C$5)</f>
        <v>5500</v>
      </c>
      <c r="P115">
        <f>IF(O115&gt;1,(O115-1)*'Valeur de base'!$D$6+'Valeur de base'!$B$6,O115*'Valeur de base'!$B$6)</f>
        <v>0</v>
      </c>
      <c r="Q115" s="1">
        <f>IF(O115&gt;0,O115*'Valeur de base'!$F$6+'Valeur de base'!$C$6,'Valeur de base'!$C$6)</f>
        <v>120000</v>
      </c>
      <c r="R115" s="55">
        <f>IF(B115&gt;0,(D115*'Valeur de base'!$H$2)+'Projection de progression'!G115+'Projection de progression'!J115+'Projection de progression'!M115+'Projection de progression'!P115,'Projection de progression'!G115+'Projection de progression'!J115+'Projection de progression'!M115+'Projection de progression'!P115)</f>
        <v>0</v>
      </c>
      <c r="S115" s="1">
        <f>IF(B115&gt;0,('Valeur de base'!$H$2*'Projection de progression'!D115*60)+((G115/'Valeur de base'!$G$3*60)+(J115/'Valeur de base'!$G$4*60)+(M115/'Valeur de base'!$G$5*60)+(P115/'Valeur de base'!$G$6*60)),(G115/'Valeur de base'!$G$3*60)+(J115/'Valeur de base'!$G$4*60)+(M115/'Valeur de base'!$G$5*60)+(P115/'Valeur de base'!$G$6*60))</f>
        <v>0</v>
      </c>
      <c r="T115">
        <f>'Propriétés des ennemis'!F114</f>
        <v>4500</v>
      </c>
      <c r="U115">
        <f>'Propriétés des ennemis'!E114</f>
        <v>67400</v>
      </c>
      <c r="V115" s="59" t="e">
        <f t="shared" si="3"/>
        <v>#DIV/0!</v>
      </c>
    </row>
    <row r="116" spans="1:22">
      <c r="A116" s="7">
        <f t="shared" si="2"/>
        <v>114</v>
      </c>
      <c r="D116" s="1">
        <f>IF(C116&gt;1,'Valeur de base'!$B$2+(C116*'Valeur de base'!$D$2)-1,'Valeur de base'!$B$2)</f>
        <v>1</v>
      </c>
      <c r="E116" s="1">
        <f>IF(C116&gt;0,C116*'Valeur de base'!$F$2,'Valeur de base'!$F$2)</f>
        <v>5</v>
      </c>
      <c r="G116">
        <f>IF(F116&gt;1,(F116-1)*'Valeur de base'!$D$3+'Valeur de base'!$B$3,'Projection de progression'!F116*'Valeur de base'!$B$3)</f>
        <v>0</v>
      </c>
      <c r="H116" s="1">
        <f>IF(F116&gt;0,F116*'Valeur de base'!$F$3+'Valeur de base'!$C$3,'Valeur de base'!$C$3)</f>
        <v>30</v>
      </c>
      <c r="J116">
        <f>IF(I116&gt;1,(I116-1)*'Valeur de base'!$D$4+'Valeur de base'!$B$4,I116*'Valeur de base'!$B$4)</f>
        <v>0</v>
      </c>
      <c r="K116" s="1">
        <f>IF(I116&gt;0,I116*'Valeur de base'!$F$4+'Valeur de base'!$C$4,'Valeur de base'!$C$4)</f>
        <v>1100</v>
      </c>
      <c r="M116">
        <f>IF(L116&gt;1,(L116-1)*'Valeur de base'!$D$5+'Valeur de base'!$B$5,L116*'Valeur de base'!$B$5)</f>
        <v>0</v>
      </c>
      <c r="N116" s="1">
        <f>IF(L116&gt;0,L116*'Valeur de base'!$F$5+'Valeur de base'!$C$5,'Valeur de base'!$C$5)</f>
        <v>5500</v>
      </c>
      <c r="P116">
        <f>IF(O116&gt;1,(O116-1)*'Valeur de base'!$D$6+'Valeur de base'!$B$6,O116*'Valeur de base'!$B$6)</f>
        <v>0</v>
      </c>
      <c r="Q116" s="1">
        <f>IF(O116&gt;0,O116*'Valeur de base'!$F$6+'Valeur de base'!$C$6,'Valeur de base'!$C$6)</f>
        <v>120000</v>
      </c>
      <c r="R116" s="55">
        <f>IF(B116&gt;0,(D116*'Valeur de base'!$H$2)+'Projection de progression'!G116+'Projection de progression'!J116+'Projection de progression'!M116+'Projection de progression'!P116,'Projection de progression'!G116+'Projection de progression'!J116+'Projection de progression'!M116+'Projection de progression'!P116)</f>
        <v>0</v>
      </c>
      <c r="S116" s="1">
        <f>IF(B116&gt;0,('Valeur de base'!$H$2*'Projection de progression'!D116*60)+((G116/'Valeur de base'!$G$3*60)+(J116/'Valeur de base'!$G$4*60)+(M116/'Valeur de base'!$G$5*60)+(P116/'Valeur de base'!$G$6*60)),(G116/'Valeur de base'!$G$3*60)+(J116/'Valeur de base'!$G$4*60)+(M116/'Valeur de base'!$G$5*60)+(P116/'Valeur de base'!$G$6*60))</f>
        <v>0</v>
      </c>
      <c r="T116">
        <f>'Propriétés des ennemis'!F115</f>
        <v>4540</v>
      </c>
      <c r="U116">
        <f>'Propriétés des ennemis'!E115</f>
        <v>68000</v>
      </c>
      <c r="V116" s="59" t="e">
        <f t="shared" si="3"/>
        <v>#DIV/0!</v>
      </c>
    </row>
    <row r="117" spans="1:22">
      <c r="A117" s="7">
        <f t="shared" si="2"/>
        <v>115</v>
      </c>
      <c r="D117" s="1">
        <f>IF(C117&gt;1,'Valeur de base'!$B$2+(C117*'Valeur de base'!$D$2)-1,'Valeur de base'!$B$2)</f>
        <v>1</v>
      </c>
      <c r="E117" s="1">
        <f>IF(C117&gt;0,C117*'Valeur de base'!$F$2,'Valeur de base'!$F$2)</f>
        <v>5</v>
      </c>
      <c r="G117">
        <f>IF(F117&gt;1,(F117-1)*'Valeur de base'!$D$3+'Valeur de base'!$B$3,'Projection de progression'!F117*'Valeur de base'!$B$3)</f>
        <v>0</v>
      </c>
      <c r="H117" s="1">
        <f>IF(F117&gt;0,F117*'Valeur de base'!$F$3+'Valeur de base'!$C$3,'Valeur de base'!$C$3)</f>
        <v>30</v>
      </c>
      <c r="J117">
        <f>IF(I117&gt;1,(I117-1)*'Valeur de base'!$D$4+'Valeur de base'!$B$4,I117*'Valeur de base'!$B$4)</f>
        <v>0</v>
      </c>
      <c r="K117" s="1">
        <f>IF(I117&gt;0,I117*'Valeur de base'!$F$4+'Valeur de base'!$C$4,'Valeur de base'!$C$4)</f>
        <v>1100</v>
      </c>
      <c r="M117">
        <f>IF(L117&gt;1,(L117-1)*'Valeur de base'!$D$5+'Valeur de base'!$B$5,L117*'Valeur de base'!$B$5)</f>
        <v>0</v>
      </c>
      <c r="N117" s="1">
        <f>IF(L117&gt;0,L117*'Valeur de base'!$F$5+'Valeur de base'!$C$5,'Valeur de base'!$C$5)</f>
        <v>5500</v>
      </c>
      <c r="P117">
        <f>IF(O117&gt;1,(O117-1)*'Valeur de base'!$D$6+'Valeur de base'!$B$6,O117*'Valeur de base'!$B$6)</f>
        <v>0</v>
      </c>
      <c r="Q117" s="1">
        <f>IF(O117&gt;0,O117*'Valeur de base'!$F$6+'Valeur de base'!$C$6,'Valeur de base'!$C$6)</f>
        <v>120000</v>
      </c>
      <c r="R117" s="55">
        <f>IF(B117&gt;0,(D117*'Valeur de base'!$H$2)+'Projection de progression'!G117+'Projection de progression'!J117+'Projection de progression'!M117+'Projection de progression'!P117,'Projection de progression'!G117+'Projection de progression'!J117+'Projection de progression'!M117+'Projection de progression'!P117)</f>
        <v>0</v>
      </c>
      <c r="S117" s="1">
        <f>IF(B117&gt;0,('Valeur de base'!$H$2*'Projection de progression'!D117*60)+((G117/'Valeur de base'!$G$3*60)+(J117/'Valeur de base'!$G$4*60)+(M117/'Valeur de base'!$G$5*60)+(P117/'Valeur de base'!$G$6*60)),(G117/'Valeur de base'!$G$3*60)+(J117/'Valeur de base'!$G$4*60)+(M117/'Valeur de base'!$G$5*60)+(P117/'Valeur de base'!$G$6*60))</f>
        <v>0</v>
      </c>
      <c r="T117">
        <f>'Propriétés des ennemis'!F116</f>
        <v>4580</v>
      </c>
      <c r="U117">
        <f>'Propriétés des ennemis'!E116</f>
        <v>68600</v>
      </c>
      <c r="V117" s="59" t="e">
        <f t="shared" si="3"/>
        <v>#DIV/0!</v>
      </c>
    </row>
    <row r="118" spans="1:22">
      <c r="A118" s="7">
        <f t="shared" si="2"/>
        <v>116</v>
      </c>
      <c r="D118" s="1">
        <f>IF(C118&gt;1,'Valeur de base'!$B$2+(C118*'Valeur de base'!$D$2)-1,'Valeur de base'!$B$2)</f>
        <v>1</v>
      </c>
      <c r="E118" s="1">
        <f>IF(C118&gt;0,C118*'Valeur de base'!$F$2,'Valeur de base'!$F$2)</f>
        <v>5</v>
      </c>
      <c r="G118">
        <f>IF(F118&gt;1,(F118-1)*'Valeur de base'!$D$3+'Valeur de base'!$B$3,'Projection de progression'!F118*'Valeur de base'!$B$3)</f>
        <v>0</v>
      </c>
      <c r="H118" s="1">
        <f>IF(F118&gt;0,F118*'Valeur de base'!$F$3+'Valeur de base'!$C$3,'Valeur de base'!$C$3)</f>
        <v>30</v>
      </c>
      <c r="J118">
        <f>IF(I118&gt;1,(I118-1)*'Valeur de base'!$D$4+'Valeur de base'!$B$4,I118*'Valeur de base'!$B$4)</f>
        <v>0</v>
      </c>
      <c r="K118" s="1">
        <f>IF(I118&gt;0,I118*'Valeur de base'!$F$4+'Valeur de base'!$C$4,'Valeur de base'!$C$4)</f>
        <v>1100</v>
      </c>
      <c r="M118">
        <f>IF(L118&gt;1,(L118-1)*'Valeur de base'!$D$5+'Valeur de base'!$B$5,L118*'Valeur de base'!$B$5)</f>
        <v>0</v>
      </c>
      <c r="N118" s="1">
        <f>IF(L118&gt;0,L118*'Valeur de base'!$F$5+'Valeur de base'!$C$5,'Valeur de base'!$C$5)</f>
        <v>5500</v>
      </c>
      <c r="P118">
        <f>IF(O118&gt;1,(O118-1)*'Valeur de base'!$D$6+'Valeur de base'!$B$6,O118*'Valeur de base'!$B$6)</f>
        <v>0</v>
      </c>
      <c r="Q118" s="1">
        <f>IF(O118&gt;0,O118*'Valeur de base'!$F$6+'Valeur de base'!$C$6,'Valeur de base'!$C$6)</f>
        <v>120000</v>
      </c>
      <c r="R118" s="55">
        <f>IF(B118&gt;0,(D118*'Valeur de base'!$H$2)+'Projection de progression'!G118+'Projection de progression'!J118+'Projection de progression'!M118+'Projection de progression'!P118,'Projection de progression'!G118+'Projection de progression'!J118+'Projection de progression'!M118+'Projection de progression'!P118)</f>
        <v>0</v>
      </c>
      <c r="S118" s="1">
        <f>IF(B118&gt;0,('Valeur de base'!$H$2*'Projection de progression'!D118*60)+((G118/'Valeur de base'!$G$3*60)+(J118/'Valeur de base'!$G$4*60)+(M118/'Valeur de base'!$G$5*60)+(P118/'Valeur de base'!$G$6*60)),(G118/'Valeur de base'!$G$3*60)+(J118/'Valeur de base'!$G$4*60)+(M118/'Valeur de base'!$G$5*60)+(P118/'Valeur de base'!$G$6*60))</f>
        <v>0</v>
      </c>
      <c r="T118">
        <f>'Propriétés des ennemis'!F117</f>
        <v>4620</v>
      </c>
      <c r="U118">
        <f>'Propriétés des ennemis'!E117</f>
        <v>69200</v>
      </c>
      <c r="V118" s="59" t="e">
        <f t="shared" si="3"/>
        <v>#DIV/0!</v>
      </c>
    </row>
    <row r="119" spans="1:22">
      <c r="A119" s="7">
        <f t="shared" si="2"/>
        <v>117</v>
      </c>
      <c r="D119" s="1">
        <f>IF(C119&gt;1,'Valeur de base'!$B$2+(C119*'Valeur de base'!$D$2)-1,'Valeur de base'!$B$2)</f>
        <v>1</v>
      </c>
      <c r="E119" s="1">
        <f>IF(C119&gt;0,C119*'Valeur de base'!$F$2,'Valeur de base'!$F$2)</f>
        <v>5</v>
      </c>
      <c r="G119">
        <f>IF(F119&gt;1,(F119-1)*'Valeur de base'!$D$3+'Valeur de base'!$B$3,'Projection de progression'!F119*'Valeur de base'!$B$3)</f>
        <v>0</v>
      </c>
      <c r="H119" s="1">
        <f>IF(F119&gt;0,F119*'Valeur de base'!$F$3+'Valeur de base'!$C$3,'Valeur de base'!$C$3)</f>
        <v>30</v>
      </c>
      <c r="J119">
        <f>IF(I119&gt;1,(I119-1)*'Valeur de base'!$D$4+'Valeur de base'!$B$4,I119*'Valeur de base'!$B$4)</f>
        <v>0</v>
      </c>
      <c r="K119" s="1">
        <f>IF(I119&gt;0,I119*'Valeur de base'!$F$4+'Valeur de base'!$C$4,'Valeur de base'!$C$4)</f>
        <v>1100</v>
      </c>
      <c r="M119">
        <f>IF(L119&gt;1,(L119-1)*'Valeur de base'!$D$5+'Valeur de base'!$B$5,L119*'Valeur de base'!$B$5)</f>
        <v>0</v>
      </c>
      <c r="N119" s="1">
        <f>IF(L119&gt;0,L119*'Valeur de base'!$F$5+'Valeur de base'!$C$5,'Valeur de base'!$C$5)</f>
        <v>5500</v>
      </c>
      <c r="P119">
        <f>IF(O119&gt;1,(O119-1)*'Valeur de base'!$D$6+'Valeur de base'!$B$6,O119*'Valeur de base'!$B$6)</f>
        <v>0</v>
      </c>
      <c r="Q119" s="1">
        <f>IF(O119&gt;0,O119*'Valeur de base'!$F$6+'Valeur de base'!$C$6,'Valeur de base'!$C$6)</f>
        <v>120000</v>
      </c>
      <c r="R119" s="55">
        <f>IF(B119&gt;0,(D119*'Valeur de base'!$H$2)+'Projection de progression'!G119+'Projection de progression'!J119+'Projection de progression'!M119+'Projection de progression'!P119,'Projection de progression'!G119+'Projection de progression'!J119+'Projection de progression'!M119+'Projection de progression'!P119)</f>
        <v>0</v>
      </c>
      <c r="S119" s="1">
        <f>IF(B119&gt;0,('Valeur de base'!$H$2*'Projection de progression'!D119*60)+((G119/'Valeur de base'!$G$3*60)+(J119/'Valeur de base'!$G$4*60)+(M119/'Valeur de base'!$G$5*60)+(P119/'Valeur de base'!$G$6*60)),(G119/'Valeur de base'!$G$3*60)+(J119/'Valeur de base'!$G$4*60)+(M119/'Valeur de base'!$G$5*60)+(P119/'Valeur de base'!$G$6*60))</f>
        <v>0</v>
      </c>
      <c r="T119">
        <f>'Propriétés des ennemis'!F118</f>
        <v>4660</v>
      </c>
      <c r="U119">
        <f>'Propriétés des ennemis'!E118</f>
        <v>69800</v>
      </c>
      <c r="V119" s="59" t="e">
        <f t="shared" si="3"/>
        <v>#DIV/0!</v>
      </c>
    </row>
    <row r="120" spans="1:22">
      <c r="A120" s="7">
        <f t="shared" si="2"/>
        <v>118</v>
      </c>
      <c r="D120" s="1">
        <f>IF(C120&gt;1,'Valeur de base'!$B$2+(C120*'Valeur de base'!$D$2)-1,'Valeur de base'!$B$2)</f>
        <v>1</v>
      </c>
      <c r="E120" s="1">
        <f>IF(C120&gt;0,C120*'Valeur de base'!$F$2,'Valeur de base'!$F$2)</f>
        <v>5</v>
      </c>
      <c r="G120">
        <f>IF(F120&gt;1,(F120-1)*'Valeur de base'!$D$3+'Valeur de base'!$B$3,'Projection de progression'!F120*'Valeur de base'!$B$3)</f>
        <v>0</v>
      </c>
      <c r="H120" s="1">
        <f>IF(F120&gt;0,F120*'Valeur de base'!$F$3+'Valeur de base'!$C$3,'Valeur de base'!$C$3)</f>
        <v>30</v>
      </c>
      <c r="J120">
        <f>IF(I120&gt;1,(I120-1)*'Valeur de base'!$D$4+'Valeur de base'!$B$4,I120*'Valeur de base'!$B$4)</f>
        <v>0</v>
      </c>
      <c r="K120" s="1">
        <f>IF(I120&gt;0,I120*'Valeur de base'!$F$4+'Valeur de base'!$C$4,'Valeur de base'!$C$4)</f>
        <v>1100</v>
      </c>
      <c r="M120">
        <f>IF(L120&gt;1,(L120-1)*'Valeur de base'!$D$5+'Valeur de base'!$B$5,L120*'Valeur de base'!$B$5)</f>
        <v>0</v>
      </c>
      <c r="N120" s="1">
        <f>IF(L120&gt;0,L120*'Valeur de base'!$F$5+'Valeur de base'!$C$5,'Valeur de base'!$C$5)</f>
        <v>5500</v>
      </c>
      <c r="P120">
        <f>IF(O120&gt;1,(O120-1)*'Valeur de base'!$D$6+'Valeur de base'!$B$6,O120*'Valeur de base'!$B$6)</f>
        <v>0</v>
      </c>
      <c r="Q120" s="1">
        <f>IF(O120&gt;0,O120*'Valeur de base'!$F$6+'Valeur de base'!$C$6,'Valeur de base'!$C$6)</f>
        <v>120000</v>
      </c>
      <c r="R120" s="55">
        <f>IF(B120&gt;0,(D120*'Valeur de base'!$H$2)+'Projection de progression'!G120+'Projection de progression'!J120+'Projection de progression'!M120+'Projection de progression'!P120,'Projection de progression'!G120+'Projection de progression'!J120+'Projection de progression'!M120+'Projection de progression'!P120)</f>
        <v>0</v>
      </c>
      <c r="S120" s="1">
        <f>IF(B120&gt;0,('Valeur de base'!$H$2*'Projection de progression'!D120*60)+((G120/'Valeur de base'!$G$3*60)+(J120/'Valeur de base'!$G$4*60)+(M120/'Valeur de base'!$G$5*60)+(P120/'Valeur de base'!$G$6*60)),(G120/'Valeur de base'!$G$3*60)+(J120/'Valeur de base'!$G$4*60)+(M120/'Valeur de base'!$G$5*60)+(P120/'Valeur de base'!$G$6*60))</f>
        <v>0</v>
      </c>
      <c r="T120">
        <f>'Propriétés des ennemis'!F119</f>
        <v>4700</v>
      </c>
      <c r="U120">
        <f>'Propriétés des ennemis'!E119</f>
        <v>70400</v>
      </c>
      <c r="V120" s="59" t="e">
        <f t="shared" si="3"/>
        <v>#DIV/0!</v>
      </c>
    </row>
    <row r="121" spans="1:22">
      <c r="A121" s="7">
        <f t="shared" si="2"/>
        <v>119</v>
      </c>
      <c r="D121" s="1">
        <f>IF(C121&gt;1,'Valeur de base'!$B$2+(C121*'Valeur de base'!$D$2)-1,'Valeur de base'!$B$2)</f>
        <v>1</v>
      </c>
      <c r="E121" s="1">
        <f>IF(C121&gt;0,C121*'Valeur de base'!$F$2,'Valeur de base'!$F$2)</f>
        <v>5</v>
      </c>
      <c r="G121">
        <f>IF(F121&gt;1,(F121-1)*'Valeur de base'!$D$3+'Valeur de base'!$B$3,'Projection de progression'!F121*'Valeur de base'!$B$3)</f>
        <v>0</v>
      </c>
      <c r="H121" s="1">
        <f>IF(F121&gt;0,F121*'Valeur de base'!$F$3+'Valeur de base'!$C$3,'Valeur de base'!$C$3)</f>
        <v>30</v>
      </c>
      <c r="J121">
        <f>IF(I121&gt;1,(I121-1)*'Valeur de base'!$D$4+'Valeur de base'!$B$4,I121*'Valeur de base'!$B$4)</f>
        <v>0</v>
      </c>
      <c r="K121" s="1">
        <f>IF(I121&gt;0,I121*'Valeur de base'!$F$4+'Valeur de base'!$C$4,'Valeur de base'!$C$4)</f>
        <v>1100</v>
      </c>
      <c r="M121">
        <f>IF(L121&gt;1,(L121-1)*'Valeur de base'!$D$5+'Valeur de base'!$B$5,L121*'Valeur de base'!$B$5)</f>
        <v>0</v>
      </c>
      <c r="N121" s="1">
        <f>IF(L121&gt;0,L121*'Valeur de base'!$F$5+'Valeur de base'!$C$5,'Valeur de base'!$C$5)</f>
        <v>5500</v>
      </c>
      <c r="P121">
        <f>IF(O121&gt;1,(O121-1)*'Valeur de base'!$D$6+'Valeur de base'!$B$6,O121*'Valeur de base'!$B$6)</f>
        <v>0</v>
      </c>
      <c r="Q121" s="1">
        <f>IF(O121&gt;0,O121*'Valeur de base'!$F$6+'Valeur de base'!$C$6,'Valeur de base'!$C$6)</f>
        <v>120000</v>
      </c>
      <c r="R121" s="55">
        <f>IF(B121&gt;0,(D121*'Valeur de base'!$H$2)+'Projection de progression'!G121+'Projection de progression'!J121+'Projection de progression'!M121+'Projection de progression'!P121,'Projection de progression'!G121+'Projection de progression'!J121+'Projection de progression'!M121+'Projection de progression'!P121)</f>
        <v>0</v>
      </c>
      <c r="S121" s="1">
        <f>IF(B121&gt;0,('Valeur de base'!$H$2*'Projection de progression'!D121*60)+((G121/'Valeur de base'!$G$3*60)+(J121/'Valeur de base'!$G$4*60)+(M121/'Valeur de base'!$G$5*60)+(P121/'Valeur de base'!$G$6*60)),(G121/'Valeur de base'!$G$3*60)+(J121/'Valeur de base'!$G$4*60)+(M121/'Valeur de base'!$G$5*60)+(P121/'Valeur de base'!$G$6*60))</f>
        <v>0</v>
      </c>
      <c r="T121">
        <f>'Propriétés des ennemis'!F120</f>
        <v>4740</v>
      </c>
      <c r="U121">
        <f>'Propriétés des ennemis'!E120</f>
        <v>71000</v>
      </c>
      <c r="V121" s="59" t="e">
        <f t="shared" si="3"/>
        <v>#DIV/0!</v>
      </c>
    </row>
    <row r="122" spans="1:22">
      <c r="A122" s="7">
        <f t="shared" si="2"/>
        <v>120</v>
      </c>
      <c r="D122" s="1">
        <f>IF(C122&gt;1,'Valeur de base'!$B$2+(C122*'Valeur de base'!$D$2)-1,'Valeur de base'!$B$2)</f>
        <v>1</v>
      </c>
      <c r="E122" s="1">
        <f>IF(C122&gt;0,C122*'Valeur de base'!$F$2,'Valeur de base'!$F$2)</f>
        <v>5</v>
      </c>
      <c r="G122">
        <f>IF(F122&gt;1,(F122-1)*'Valeur de base'!$D$3+'Valeur de base'!$B$3,'Projection de progression'!F122*'Valeur de base'!$B$3)</f>
        <v>0</v>
      </c>
      <c r="H122" s="1">
        <f>IF(F122&gt;0,F122*'Valeur de base'!$F$3+'Valeur de base'!$C$3,'Valeur de base'!$C$3)</f>
        <v>30</v>
      </c>
      <c r="J122">
        <f>IF(I122&gt;1,(I122-1)*'Valeur de base'!$D$4+'Valeur de base'!$B$4,I122*'Valeur de base'!$B$4)</f>
        <v>0</v>
      </c>
      <c r="K122" s="1">
        <f>IF(I122&gt;0,I122*'Valeur de base'!$F$4+'Valeur de base'!$C$4,'Valeur de base'!$C$4)</f>
        <v>1100</v>
      </c>
      <c r="M122">
        <f>IF(L122&gt;1,(L122-1)*'Valeur de base'!$D$5+'Valeur de base'!$B$5,L122*'Valeur de base'!$B$5)</f>
        <v>0</v>
      </c>
      <c r="N122" s="1">
        <f>IF(L122&gt;0,L122*'Valeur de base'!$F$5+'Valeur de base'!$C$5,'Valeur de base'!$C$5)</f>
        <v>5500</v>
      </c>
      <c r="P122">
        <f>IF(O122&gt;1,(O122-1)*'Valeur de base'!$D$6+'Valeur de base'!$B$6,O122*'Valeur de base'!$B$6)</f>
        <v>0</v>
      </c>
      <c r="Q122" s="1">
        <f>IF(O122&gt;0,O122*'Valeur de base'!$F$6+'Valeur de base'!$C$6,'Valeur de base'!$C$6)</f>
        <v>120000</v>
      </c>
      <c r="R122" s="55">
        <f>IF(B122&gt;0,(D122*'Valeur de base'!$H$2)+'Projection de progression'!G122+'Projection de progression'!J122+'Projection de progression'!M122+'Projection de progression'!P122,'Projection de progression'!G122+'Projection de progression'!J122+'Projection de progression'!M122+'Projection de progression'!P122)</f>
        <v>0</v>
      </c>
      <c r="S122" s="1">
        <f>IF(B122&gt;0,('Valeur de base'!$H$2*'Projection de progression'!D122*60)+((G122/'Valeur de base'!$G$3*60)+(J122/'Valeur de base'!$G$4*60)+(M122/'Valeur de base'!$G$5*60)+(P122/'Valeur de base'!$G$6*60)),(G122/'Valeur de base'!$G$3*60)+(J122/'Valeur de base'!$G$4*60)+(M122/'Valeur de base'!$G$5*60)+(P122/'Valeur de base'!$G$6*60))</f>
        <v>0</v>
      </c>
      <c r="T122">
        <f>'Propriétés des ennemis'!F121</f>
        <v>4780</v>
      </c>
      <c r="U122">
        <f>'Propriétés des ennemis'!E121</f>
        <v>71600</v>
      </c>
      <c r="V122" s="59" t="e">
        <f t="shared" si="3"/>
        <v>#DIV/0!</v>
      </c>
    </row>
    <row r="123" spans="1:22">
      <c r="A123" s="7">
        <f t="shared" si="2"/>
        <v>121</v>
      </c>
      <c r="D123" s="1">
        <f>IF(C123&gt;1,'Valeur de base'!$B$2+(C123*'Valeur de base'!$D$2)-1,'Valeur de base'!$B$2)</f>
        <v>1</v>
      </c>
      <c r="E123" s="1">
        <f>IF(C123&gt;0,C123*'Valeur de base'!$F$2,'Valeur de base'!$F$2)</f>
        <v>5</v>
      </c>
      <c r="G123">
        <f>IF(F123&gt;1,(F123-1)*'Valeur de base'!$D$3+'Valeur de base'!$B$3,'Projection de progression'!F123*'Valeur de base'!$B$3)</f>
        <v>0</v>
      </c>
      <c r="H123" s="1">
        <f>IF(F123&gt;0,F123*'Valeur de base'!$F$3+'Valeur de base'!$C$3,'Valeur de base'!$C$3)</f>
        <v>30</v>
      </c>
      <c r="J123">
        <f>IF(I123&gt;1,(I123-1)*'Valeur de base'!$D$4+'Valeur de base'!$B$4,I123*'Valeur de base'!$B$4)</f>
        <v>0</v>
      </c>
      <c r="K123" s="1">
        <f>IF(I123&gt;0,I123*'Valeur de base'!$F$4+'Valeur de base'!$C$4,'Valeur de base'!$C$4)</f>
        <v>1100</v>
      </c>
      <c r="M123">
        <f>IF(L123&gt;1,(L123-1)*'Valeur de base'!$D$5+'Valeur de base'!$B$5,L123*'Valeur de base'!$B$5)</f>
        <v>0</v>
      </c>
      <c r="N123" s="1">
        <f>IF(L123&gt;0,L123*'Valeur de base'!$F$5+'Valeur de base'!$C$5,'Valeur de base'!$C$5)</f>
        <v>5500</v>
      </c>
      <c r="P123">
        <f>IF(O123&gt;1,(O123-1)*'Valeur de base'!$D$6+'Valeur de base'!$B$6,O123*'Valeur de base'!$B$6)</f>
        <v>0</v>
      </c>
      <c r="Q123" s="1">
        <f>IF(O123&gt;0,O123*'Valeur de base'!$F$6+'Valeur de base'!$C$6,'Valeur de base'!$C$6)</f>
        <v>120000</v>
      </c>
      <c r="R123" s="55">
        <f>IF(B123&gt;0,(D123*'Valeur de base'!$H$2)+'Projection de progression'!G123+'Projection de progression'!J123+'Projection de progression'!M123+'Projection de progression'!P123,'Projection de progression'!G123+'Projection de progression'!J123+'Projection de progression'!M123+'Projection de progression'!P123)</f>
        <v>0</v>
      </c>
      <c r="S123" s="1">
        <f>IF(B123&gt;0,('Valeur de base'!$H$2*'Projection de progression'!D123*60)+((G123/'Valeur de base'!$G$3*60)+(J123/'Valeur de base'!$G$4*60)+(M123/'Valeur de base'!$G$5*60)+(P123/'Valeur de base'!$G$6*60)),(G123/'Valeur de base'!$G$3*60)+(J123/'Valeur de base'!$G$4*60)+(M123/'Valeur de base'!$G$5*60)+(P123/'Valeur de base'!$G$6*60))</f>
        <v>0</v>
      </c>
      <c r="T123">
        <f>'Propriétés des ennemis'!F122</f>
        <v>4820</v>
      </c>
      <c r="U123">
        <f>'Propriétés des ennemis'!E122</f>
        <v>72200</v>
      </c>
      <c r="V123" s="59" t="e">
        <f t="shared" si="3"/>
        <v>#DIV/0!</v>
      </c>
    </row>
    <row r="124" spans="1:22">
      <c r="A124" s="7">
        <f t="shared" si="2"/>
        <v>122</v>
      </c>
      <c r="D124" s="1">
        <f>IF(C124&gt;1,'Valeur de base'!$B$2+(C124*'Valeur de base'!$D$2)-1,'Valeur de base'!$B$2)</f>
        <v>1</v>
      </c>
      <c r="E124" s="1">
        <f>IF(C124&gt;0,C124*'Valeur de base'!$F$2,'Valeur de base'!$F$2)</f>
        <v>5</v>
      </c>
      <c r="G124">
        <f>IF(F124&gt;1,(F124-1)*'Valeur de base'!$D$3+'Valeur de base'!$B$3,'Projection de progression'!F124*'Valeur de base'!$B$3)</f>
        <v>0</v>
      </c>
      <c r="H124" s="1">
        <f>IF(F124&gt;0,F124*'Valeur de base'!$F$3+'Valeur de base'!$C$3,'Valeur de base'!$C$3)</f>
        <v>30</v>
      </c>
      <c r="J124">
        <f>IF(I124&gt;1,(I124-1)*'Valeur de base'!$D$4+'Valeur de base'!$B$4,I124*'Valeur de base'!$B$4)</f>
        <v>0</v>
      </c>
      <c r="K124" s="1">
        <f>IF(I124&gt;0,I124*'Valeur de base'!$F$4+'Valeur de base'!$C$4,'Valeur de base'!$C$4)</f>
        <v>1100</v>
      </c>
      <c r="M124">
        <f>IF(L124&gt;1,(L124-1)*'Valeur de base'!$D$5+'Valeur de base'!$B$5,L124*'Valeur de base'!$B$5)</f>
        <v>0</v>
      </c>
      <c r="N124" s="1">
        <f>IF(L124&gt;0,L124*'Valeur de base'!$F$5+'Valeur de base'!$C$5,'Valeur de base'!$C$5)</f>
        <v>5500</v>
      </c>
      <c r="P124">
        <f>IF(O124&gt;1,(O124-1)*'Valeur de base'!$D$6+'Valeur de base'!$B$6,O124*'Valeur de base'!$B$6)</f>
        <v>0</v>
      </c>
      <c r="Q124" s="1">
        <f>IF(O124&gt;0,O124*'Valeur de base'!$F$6+'Valeur de base'!$C$6,'Valeur de base'!$C$6)</f>
        <v>120000</v>
      </c>
      <c r="R124" s="55">
        <f>IF(B124&gt;0,(D124*'Valeur de base'!$H$2)+'Projection de progression'!G124+'Projection de progression'!J124+'Projection de progression'!M124+'Projection de progression'!P124,'Projection de progression'!G124+'Projection de progression'!J124+'Projection de progression'!M124+'Projection de progression'!P124)</f>
        <v>0</v>
      </c>
      <c r="S124" s="1">
        <f>IF(B124&gt;0,('Valeur de base'!$H$2*'Projection de progression'!D124*60)+((G124/'Valeur de base'!$G$3*60)+(J124/'Valeur de base'!$G$4*60)+(M124/'Valeur de base'!$G$5*60)+(P124/'Valeur de base'!$G$6*60)),(G124/'Valeur de base'!$G$3*60)+(J124/'Valeur de base'!$G$4*60)+(M124/'Valeur de base'!$G$5*60)+(P124/'Valeur de base'!$G$6*60))</f>
        <v>0</v>
      </c>
      <c r="T124">
        <f>'Propriétés des ennemis'!F123</f>
        <v>4860</v>
      </c>
      <c r="U124">
        <f>'Propriétés des ennemis'!E123</f>
        <v>72800</v>
      </c>
      <c r="V124" s="59" t="e">
        <f t="shared" si="3"/>
        <v>#DIV/0!</v>
      </c>
    </row>
    <row r="125" spans="1:22">
      <c r="A125" s="7">
        <f t="shared" si="2"/>
        <v>123</v>
      </c>
      <c r="D125" s="1">
        <f>IF(C125&gt;1,'Valeur de base'!$B$2+(C125*'Valeur de base'!$D$2)-1,'Valeur de base'!$B$2)</f>
        <v>1</v>
      </c>
      <c r="E125" s="1">
        <f>IF(C125&gt;0,C125*'Valeur de base'!$F$2,'Valeur de base'!$F$2)</f>
        <v>5</v>
      </c>
      <c r="G125">
        <f>IF(F125&gt;1,(F125-1)*'Valeur de base'!$D$3+'Valeur de base'!$B$3,'Projection de progression'!F125*'Valeur de base'!$B$3)</f>
        <v>0</v>
      </c>
      <c r="H125" s="1">
        <f>IF(F125&gt;0,F125*'Valeur de base'!$F$3+'Valeur de base'!$C$3,'Valeur de base'!$C$3)</f>
        <v>30</v>
      </c>
      <c r="J125">
        <f>IF(I125&gt;1,(I125-1)*'Valeur de base'!$D$4+'Valeur de base'!$B$4,I125*'Valeur de base'!$B$4)</f>
        <v>0</v>
      </c>
      <c r="K125" s="1">
        <f>IF(I125&gt;0,I125*'Valeur de base'!$F$4+'Valeur de base'!$C$4,'Valeur de base'!$C$4)</f>
        <v>1100</v>
      </c>
      <c r="M125">
        <f>IF(L125&gt;1,(L125-1)*'Valeur de base'!$D$5+'Valeur de base'!$B$5,L125*'Valeur de base'!$B$5)</f>
        <v>0</v>
      </c>
      <c r="N125" s="1">
        <f>IF(L125&gt;0,L125*'Valeur de base'!$F$5+'Valeur de base'!$C$5,'Valeur de base'!$C$5)</f>
        <v>5500</v>
      </c>
      <c r="P125">
        <f>IF(O125&gt;1,(O125-1)*'Valeur de base'!$D$6+'Valeur de base'!$B$6,O125*'Valeur de base'!$B$6)</f>
        <v>0</v>
      </c>
      <c r="Q125" s="1">
        <f>IF(O125&gt;0,O125*'Valeur de base'!$F$6+'Valeur de base'!$C$6,'Valeur de base'!$C$6)</f>
        <v>120000</v>
      </c>
      <c r="R125" s="55">
        <f>IF(B125&gt;0,(D125*'Valeur de base'!$H$2)+'Projection de progression'!G125+'Projection de progression'!J125+'Projection de progression'!M125+'Projection de progression'!P125,'Projection de progression'!G125+'Projection de progression'!J125+'Projection de progression'!M125+'Projection de progression'!P125)</f>
        <v>0</v>
      </c>
      <c r="S125" s="1">
        <f>IF(B125&gt;0,('Valeur de base'!$H$2*'Projection de progression'!D125*60)+((G125/'Valeur de base'!$G$3*60)+(J125/'Valeur de base'!$G$4*60)+(M125/'Valeur de base'!$G$5*60)+(P125/'Valeur de base'!$G$6*60)),(G125/'Valeur de base'!$G$3*60)+(J125/'Valeur de base'!$G$4*60)+(M125/'Valeur de base'!$G$5*60)+(P125/'Valeur de base'!$G$6*60))</f>
        <v>0</v>
      </c>
      <c r="T125">
        <f>'Propriétés des ennemis'!F124</f>
        <v>4900</v>
      </c>
      <c r="U125">
        <f>'Propriétés des ennemis'!E124</f>
        <v>73400</v>
      </c>
      <c r="V125" s="59" t="e">
        <f t="shared" si="3"/>
        <v>#DIV/0!</v>
      </c>
    </row>
    <row r="126" spans="1:22">
      <c r="A126" s="7">
        <f t="shared" si="2"/>
        <v>124</v>
      </c>
      <c r="D126" s="1">
        <f>IF(C126&gt;1,'Valeur de base'!$B$2+(C126*'Valeur de base'!$D$2)-1,'Valeur de base'!$B$2)</f>
        <v>1</v>
      </c>
      <c r="E126" s="1">
        <f>IF(C126&gt;0,C126*'Valeur de base'!$F$2,'Valeur de base'!$F$2)</f>
        <v>5</v>
      </c>
      <c r="G126">
        <f>IF(F126&gt;1,(F126-1)*'Valeur de base'!$D$3+'Valeur de base'!$B$3,'Projection de progression'!F126*'Valeur de base'!$B$3)</f>
        <v>0</v>
      </c>
      <c r="H126" s="1">
        <f>IF(F126&gt;0,F126*'Valeur de base'!$F$3+'Valeur de base'!$C$3,'Valeur de base'!$C$3)</f>
        <v>30</v>
      </c>
      <c r="J126">
        <f>IF(I126&gt;1,(I126-1)*'Valeur de base'!$D$4+'Valeur de base'!$B$4,I126*'Valeur de base'!$B$4)</f>
        <v>0</v>
      </c>
      <c r="K126" s="1">
        <f>IF(I126&gt;0,I126*'Valeur de base'!$F$4+'Valeur de base'!$C$4,'Valeur de base'!$C$4)</f>
        <v>1100</v>
      </c>
      <c r="M126">
        <f>IF(L126&gt;1,(L126-1)*'Valeur de base'!$D$5+'Valeur de base'!$B$5,L126*'Valeur de base'!$B$5)</f>
        <v>0</v>
      </c>
      <c r="N126" s="1">
        <f>IF(L126&gt;0,L126*'Valeur de base'!$F$5+'Valeur de base'!$C$5,'Valeur de base'!$C$5)</f>
        <v>5500</v>
      </c>
      <c r="P126">
        <f>IF(O126&gt;1,(O126-1)*'Valeur de base'!$D$6+'Valeur de base'!$B$6,O126*'Valeur de base'!$B$6)</f>
        <v>0</v>
      </c>
      <c r="Q126" s="1">
        <f>IF(O126&gt;0,O126*'Valeur de base'!$F$6+'Valeur de base'!$C$6,'Valeur de base'!$C$6)</f>
        <v>120000</v>
      </c>
      <c r="R126" s="55">
        <f>IF(B126&gt;0,(D126*'Valeur de base'!$H$2)+'Projection de progression'!G126+'Projection de progression'!J126+'Projection de progression'!M126+'Projection de progression'!P126,'Projection de progression'!G126+'Projection de progression'!J126+'Projection de progression'!M126+'Projection de progression'!P126)</f>
        <v>0</v>
      </c>
      <c r="S126" s="1">
        <f>IF(B126&gt;0,('Valeur de base'!$H$2*'Projection de progression'!D126*60)+((G126/'Valeur de base'!$G$3*60)+(J126/'Valeur de base'!$G$4*60)+(M126/'Valeur de base'!$G$5*60)+(P126/'Valeur de base'!$G$6*60)),(G126/'Valeur de base'!$G$3*60)+(J126/'Valeur de base'!$G$4*60)+(M126/'Valeur de base'!$G$5*60)+(P126/'Valeur de base'!$G$6*60))</f>
        <v>0</v>
      </c>
      <c r="T126">
        <f>'Propriétés des ennemis'!F125</f>
        <v>4940</v>
      </c>
      <c r="U126">
        <f>'Propriétés des ennemis'!E125</f>
        <v>74000</v>
      </c>
      <c r="V126" s="59" t="e">
        <f t="shared" si="3"/>
        <v>#DIV/0!</v>
      </c>
    </row>
    <row r="127" spans="1:22">
      <c r="A127" s="7">
        <f t="shared" si="2"/>
        <v>125</v>
      </c>
      <c r="D127" s="1">
        <f>IF(C127&gt;1,'Valeur de base'!$B$2+(C127*'Valeur de base'!$D$2)-1,'Valeur de base'!$B$2)</f>
        <v>1</v>
      </c>
      <c r="E127" s="1">
        <f>IF(C127&gt;0,C127*'Valeur de base'!$F$2,'Valeur de base'!$F$2)</f>
        <v>5</v>
      </c>
      <c r="G127">
        <f>IF(F127&gt;1,(F127-1)*'Valeur de base'!$D$3+'Valeur de base'!$B$3,'Projection de progression'!F127*'Valeur de base'!$B$3)</f>
        <v>0</v>
      </c>
      <c r="H127" s="1">
        <f>IF(F127&gt;0,F127*'Valeur de base'!$F$3+'Valeur de base'!$C$3,'Valeur de base'!$C$3)</f>
        <v>30</v>
      </c>
      <c r="J127">
        <f>IF(I127&gt;1,(I127-1)*'Valeur de base'!$D$4+'Valeur de base'!$B$4,I127*'Valeur de base'!$B$4)</f>
        <v>0</v>
      </c>
      <c r="K127" s="1">
        <f>IF(I127&gt;0,I127*'Valeur de base'!$F$4+'Valeur de base'!$C$4,'Valeur de base'!$C$4)</f>
        <v>1100</v>
      </c>
      <c r="M127">
        <f>IF(L127&gt;1,(L127-1)*'Valeur de base'!$D$5+'Valeur de base'!$B$5,L127*'Valeur de base'!$B$5)</f>
        <v>0</v>
      </c>
      <c r="N127" s="1">
        <f>IF(L127&gt;0,L127*'Valeur de base'!$F$5+'Valeur de base'!$C$5,'Valeur de base'!$C$5)</f>
        <v>5500</v>
      </c>
      <c r="P127">
        <f>IF(O127&gt;1,(O127-1)*'Valeur de base'!$D$6+'Valeur de base'!$B$6,O127*'Valeur de base'!$B$6)</f>
        <v>0</v>
      </c>
      <c r="Q127" s="1">
        <f>IF(O127&gt;0,O127*'Valeur de base'!$F$6+'Valeur de base'!$C$6,'Valeur de base'!$C$6)</f>
        <v>120000</v>
      </c>
      <c r="R127" s="55">
        <f>IF(B127&gt;0,(D127*'Valeur de base'!$H$2)+'Projection de progression'!G127+'Projection de progression'!J127+'Projection de progression'!M127+'Projection de progression'!P127,'Projection de progression'!G127+'Projection de progression'!J127+'Projection de progression'!M127+'Projection de progression'!P127)</f>
        <v>0</v>
      </c>
      <c r="S127" s="1">
        <f>IF(B127&gt;0,('Valeur de base'!$H$2*'Projection de progression'!D127*60)+((G127/'Valeur de base'!$G$3*60)+(J127/'Valeur de base'!$G$4*60)+(M127/'Valeur de base'!$G$5*60)+(P127/'Valeur de base'!$G$6*60)),(G127/'Valeur de base'!$G$3*60)+(J127/'Valeur de base'!$G$4*60)+(M127/'Valeur de base'!$G$5*60)+(P127/'Valeur de base'!$G$6*60))</f>
        <v>0</v>
      </c>
      <c r="T127">
        <f>'Propriétés des ennemis'!F126</f>
        <v>4980</v>
      </c>
      <c r="U127">
        <f>'Propriétés des ennemis'!E126</f>
        <v>74600</v>
      </c>
      <c r="V127" s="59" t="e">
        <f t="shared" si="3"/>
        <v>#DIV/0!</v>
      </c>
    </row>
    <row r="128" spans="1:22">
      <c r="A128" s="7">
        <f t="shared" si="2"/>
        <v>126</v>
      </c>
      <c r="D128" s="1">
        <f>IF(C128&gt;1,'Valeur de base'!$B$2+(C128*'Valeur de base'!$D$2)-1,'Valeur de base'!$B$2)</f>
        <v>1</v>
      </c>
      <c r="E128" s="1">
        <f>IF(C128&gt;0,C128*'Valeur de base'!$F$2,'Valeur de base'!$F$2)</f>
        <v>5</v>
      </c>
      <c r="G128">
        <f>IF(F128&gt;1,(F128-1)*'Valeur de base'!$D$3+'Valeur de base'!$B$3,'Projection de progression'!F128*'Valeur de base'!$B$3)</f>
        <v>0</v>
      </c>
      <c r="H128" s="1">
        <f>IF(F128&gt;0,F128*'Valeur de base'!$F$3+'Valeur de base'!$C$3,'Valeur de base'!$C$3)</f>
        <v>30</v>
      </c>
      <c r="J128">
        <f>IF(I128&gt;1,(I128-1)*'Valeur de base'!$D$4+'Valeur de base'!$B$4,I128*'Valeur de base'!$B$4)</f>
        <v>0</v>
      </c>
      <c r="K128" s="1">
        <f>IF(I128&gt;0,I128*'Valeur de base'!$F$4+'Valeur de base'!$C$4,'Valeur de base'!$C$4)</f>
        <v>1100</v>
      </c>
      <c r="M128">
        <f>IF(L128&gt;1,(L128-1)*'Valeur de base'!$D$5+'Valeur de base'!$B$5,L128*'Valeur de base'!$B$5)</f>
        <v>0</v>
      </c>
      <c r="N128" s="1">
        <f>IF(L128&gt;0,L128*'Valeur de base'!$F$5+'Valeur de base'!$C$5,'Valeur de base'!$C$5)</f>
        <v>5500</v>
      </c>
      <c r="P128">
        <f>IF(O128&gt;1,(O128-1)*'Valeur de base'!$D$6+'Valeur de base'!$B$6,O128*'Valeur de base'!$B$6)</f>
        <v>0</v>
      </c>
      <c r="Q128" s="1">
        <f>IF(O128&gt;0,O128*'Valeur de base'!$F$6+'Valeur de base'!$C$6,'Valeur de base'!$C$6)</f>
        <v>120000</v>
      </c>
      <c r="R128" s="55">
        <f>IF(B128&gt;0,(D128*'Valeur de base'!$H$2)+'Projection de progression'!G128+'Projection de progression'!J128+'Projection de progression'!M128+'Projection de progression'!P128,'Projection de progression'!G128+'Projection de progression'!J128+'Projection de progression'!M128+'Projection de progression'!P128)</f>
        <v>0</v>
      </c>
      <c r="S128" s="1">
        <f>IF(B128&gt;0,('Valeur de base'!$H$2*'Projection de progression'!D128*60)+((G128/'Valeur de base'!$G$3*60)+(J128/'Valeur de base'!$G$4*60)+(M128/'Valeur de base'!$G$5*60)+(P128/'Valeur de base'!$G$6*60)),(G128/'Valeur de base'!$G$3*60)+(J128/'Valeur de base'!$G$4*60)+(M128/'Valeur de base'!$G$5*60)+(P128/'Valeur de base'!$G$6*60))</f>
        <v>0</v>
      </c>
      <c r="T128">
        <f>'Propriétés des ennemis'!F127</f>
        <v>5020</v>
      </c>
      <c r="U128">
        <f>'Propriétés des ennemis'!E127</f>
        <v>75200</v>
      </c>
      <c r="V128" s="59" t="e">
        <f t="shared" si="3"/>
        <v>#DIV/0!</v>
      </c>
    </row>
    <row r="129" spans="1:22">
      <c r="A129" s="7">
        <f t="shared" si="2"/>
        <v>127</v>
      </c>
      <c r="D129" s="1">
        <f>IF(C129&gt;1,'Valeur de base'!$B$2+(C129*'Valeur de base'!$D$2)-1,'Valeur de base'!$B$2)</f>
        <v>1</v>
      </c>
      <c r="E129" s="1">
        <f>IF(C129&gt;0,C129*'Valeur de base'!$F$2,'Valeur de base'!$F$2)</f>
        <v>5</v>
      </c>
      <c r="G129">
        <f>IF(F129&gt;1,(F129-1)*'Valeur de base'!$D$3+'Valeur de base'!$B$3,'Projection de progression'!F129*'Valeur de base'!$B$3)</f>
        <v>0</v>
      </c>
      <c r="H129" s="1">
        <f>IF(F129&gt;0,F129*'Valeur de base'!$F$3+'Valeur de base'!$C$3,'Valeur de base'!$C$3)</f>
        <v>30</v>
      </c>
      <c r="J129">
        <f>IF(I129&gt;1,(I129-1)*'Valeur de base'!$D$4+'Valeur de base'!$B$4,I129*'Valeur de base'!$B$4)</f>
        <v>0</v>
      </c>
      <c r="K129" s="1">
        <f>IF(I129&gt;0,I129*'Valeur de base'!$F$4+'Valeur de base'!$C$4,'Valeur de base'!$C$4)</f>
        <v>1100</v>
      </c>
      <c r="M129">
        <f>IF(L129&gt;1,(L129-1)*'Valeur de base'!$D$5+'Valeur de base'!$B$5,L129*'Valeur de base'!$B$5)</f>
        <v>0</v>
      </c>
      <c r="N129" s="1">
        <f>IF(L129&gt;0,L129*'Valeur de base'!$F$5+'Valeur de base'!$C$5,'Valeur de base'!$C$5)</f>
        <v>5500</v>
      </c>
      <c r="P129">
        <f>IF(O129&gt;1,(O129-1)*'Valeur de base'!$D$6+'Valeur de base'!$B$6,O129*'Valeur de base'!$B$6)</f>
        <v>0</v>
      </c>
      <c r="Q129" s="1">
        <f>IF(O129&gt;0,O129*'Valeur de base'!$F$6+'Valeur de base'!$C$6,'Valeur de base'!$C$6)</f>
        <v>120000</v>
      </c>
      <c r="R129" s="55">
        <f>IF(B129&gt;0,(D129*'Valeur de base'!$H$2)+'Projection de progression'!G129+'Projection de progression'!J129+'Projection de progression'!M129+'Projection de progression'!P129,'Projection de progression'!G129+'Projection de progression'!J129+'Projection de progression'!M129+'Projection de progression'!P129)</f>
        <v>0</v>
      </c>
      <c r="S129" s="1">
        <f>IF(B129&gt;0,('Valeur de base'!$H$2*'Projection de progression'!D129*60)+((G129/'Valeur de base'!$G$3*60)+(J129/'Valeur de base'!$G$4*60)+(M129/'Valeur de base'!$G$5*60)+(P129/'Valeur de base'!$G$6*60)),(G129/'Valeur de base'!$G$3*60)+(J129/'Valeur de base'!$G$4*60)+(M129/'Valeur de base'!$G$5*60)+(P129/'Valeur de base'!$G$6*60))</f>
        <v>0</v>
      </c>
      <c r="T129">
        <f>'Propriétés des ennemis'!F128</f>
        <v>5060</v>
      </c>
      <c r="U129">
        <f>'Propriétés des ennemis'!E128</f>
        <v>75800</v>
      </c>
      <c r="V129" s="59" t="e">
        <f t="shared" si="3"/>
        <v>#DIV/0!</v>
      </c>
    </row>
    <row r="130" spans="1:22">
      <c r="A130" s="7">
        <f t="shared" si="2"/>
        <v>128</v>
      </c>
      <c r="D130" s="1">
        <f>IF(C130&gt;1,'Valeur de base'!$B$2+(C130*'Valeur de base'!$D$2)-1,'Valeur de base'!$B$2)</f>
        <v>1</v>
      </c>
      <c r="E130" s="1">
        <f>IF(C130&gt;0,C130*'Valeur de base'!$F$2,'Valeur de base'!$F$2)</f>
        <v>5</v>
      </c>
      <c r="G130">
        <f>IF(F130&gt;1,(F130-1)*'Valeur de base'!$D$3+'Valeur de base'!$B$3,'Projection de progression'!F130*'Valeur de base'!$B$3)</f>
        <v>0</v>
      </c>
      <c r="H130" s="1">
        <f>IF(F130&gt;0,F130*'Valeur de base'!$F$3+'Valeur de base'!$C$3,'Valeur de base'!$C$3)</f>
        <v>30</v>
      </c>
      <c r="J130">
        <f>IF(I130&gt;1,(I130-1)*'Valeur de base'!$D$4+'Valeur de base'!$B$4,I130*'Valeur de base'!$B$4)</f>
        <v>0</v>
      </c>
      <c r="K130" s="1">
        <f>IF(I130&gt;0,I130*'Valeur de base'!$F$4+'Valeur de base'!$C$4,'Valeur de base'!$C$4)</f>
        <v>1100</v>
      </c>
      <c r="M130">
        <f>IF(L130&gt;1,(L130-1)*'Valeur de base'!$D$5+'Valeur de base'!$B$5,L130*'Valeur de base'!$B$5)</f>
        <v>0</v>
      </c>
      <c r="N130" s="1">
        <f>IF(L130&gt;0,L130*'Valeur de base'!$F$5+'Valeur de base'!$C$5,'Valeur de base'!$C$5)</f>
        <v>5500</v>
      </c>
      <c r="P130">
        <f>IF(O130&gt;1,(O130-1)*'Valeur de base'!$D$6+'Valeur de base'!$B$6,O130*'Valeur de base'!$B$6)</f>
        <v>0</v>
      </c>
      <c r="Q130" s="1">
        <f>IF(O130&gt;0,O130*'Valeur de base'!$F$6+'Valeur de base'!$C$6,'Valeur de base'!$C$6)</f>
        <v>120000</v>
      </c>
      <c r="R130" s="55">
        <f>IF(B130&gt;0,(D130*'Valeur de base'!$H$2)+'Projection de progression'!G130+'Projection de progression'!J130+'Projection de progression'!M130+'Projection de progression'!P130,'Projection de progression'!G130+'Projection de progression'!J130+'Projection de progression'!M130+'Projection de progression'!P130)</f>
        <v>0</v>
      </c>
      <c r="S130" s="1">
        <f>IF(B130&gt;0,('Valeur de base'!$H$2*'Projection de progression'!D130*60)+((G130/'Valeur de base'!$G$3*60)+(J130/'Valeur de base'!$G$4*60)+(M130/'Valeur de base'!$G$5*60)+(P130/'Valeur de base'!$G$6*60)),(G130/'Valeur de base'!$G$3*60)+(J130/'Valeur de base'!$G$4*60)+(M130/'Valeur de base'!$G$5*60)+(P130/'Valeur de base'!$G$6*60))</f>
        <v>0</v>
      </c>
      <c r="T130">
        <f>'Propriétés des ennemis'!F129</f>
        <v>5100</v>
      </c>
      <c r="U130">
        <f>'Propriétés des ennemis'!E129</f>
        <v>76400</v>
      </c>
      <c r="V130" s="59" t="e">
        <f t="shared" si="3"/>
        <v>#DIV/0!</v>
      </c>
    </row>
    <row r="131" spans="1:22">
      <c r="A131" s="7">
        <f t="shared" si="2"/>
        <v>129</v>
      </c>
      <c r="D131" s="1">
        <f>IF(C131&gt;1,'Valeur de base'!$B$2+(C131*'Valeur de base'!$D$2)-1,'Valeur de base'!$B$2)</f>
        <v>1</v>
      </c>
      <c r="E131" s="1">
        <f>IF(C131&gt;0,C131*'Valeur de base'!$F$2,'Valeur de base'!$F$2)</f>
        <v>5</v>
      </c>
      <c r="G131">
        <f>IF(F131&gt;1,(F131-1)*'Valeur de base'!$D$3+'Valeur de base'!$B$3,'Projection de progression'!F131*'Valeur de base'!$B$3)</f>
        <v>0</v>
      </c>
      <c r="H131" s="1">
        <f>IF(F131&gt;0,F131*'Valeur de base'!$F$3+'Valeur de base'!$C$3,'Valeur de base'!$C$3)</f>
        <v>30</v>
      </c>
      <c r="J131">
        <f>IF(I131&gt;1,(I131-1)*'Valeur de base'!$D$4+'Valeur de base'!$B$4,I131*'Valeur de base'!$B$4)</f>
        <v>0</v>
      </c>
      <c r="K131" s="1">
        <f>IF(I131&gt;0,I131*'Valeur de base'!$F$4+'Valeur de base'!$C$4,'Valeur de base'!$C$4)</f>
        <v>1100</v>
      </c>
      <c r="M131">
        <f>IF(L131&gt;1,(L131-1)*'Valeur de base'!$D$5+'Valeur de base'!$B$5,L131*'Valeur de base'!$B$5)</f>
        <v>0</v>
      </c>
      <c r="N131" s="1">
        <f>IF(L131&gt;0,L131*'Valeur de base'!$F$5+'Valeur de base'!$C$5,'Valeur de base'!$C$5)</f>
        <v>5500</v>
      </c>
      <c r="P131">
        <f>IF(O131&gt;1,(O131-1)*'Valeur de base'!$D$6+'Valeur de base'!$B$6,O131*'Valeur de base'!$B$6)</f>
        <v>0</v>
      </c>
      <c r="Q131" s="1">
        <f>IF(O131&gt;0,O131*'Valeur de base'!$F$6+'Valeur de base'!$C$6,'Valeur de base'!$C$6)</f>
        <v>120000</v>
      </c>
      <c r="R131" s="55">
        <f>IF(B131&gt;0,(D131*'Valeur de base'!$H$2)+'Projection de progression'!G131+'Projection de progression'!J131+'Projection de progression'!M131+'Projection de progression'!P131,'Projection de progression'!G131+'Projection de progression'!J131+'Projection de progression'!M131+'Projection de progression'!P131)</f>
        <v>0</v>
      </c>
      <c r="S131" s="1">
        <f>IF(B131&gt;0,('Valeur de base'!$H$2*'Projection de progression'!D131*60)+((G131/'Valeur de base'!$G$3*60)+(J131/'Valeur de base'!$G$4*60)+(M131/'Valeur de base'!$G$5*60)+(P131/'Valeur de base'!$G$6*60)),(G131/'Valeur de base'!$G$3*60)+(J131/'Valeur de base'!$G$4*60)+(M131/'Valeur de base'!$G$5*60)+(P131/'Valeur de base'!$G$6*60))</f>
        <v>0</v>
      </c>
      <c r="T131">
        <f>'Propriétés des ennemis'!F130</f>
        <v>5140</v>
      </c>
      <c r="U131">
        <f>'Propriétés des ennemis'!E130</f>
        <v>77000</v>
      </c>
      <c r="V131" s="59" t="e">
        <f t="shared" si="3"/>
        <v>#DIV/0!</v>
      </c>
    </row>
    <row r="132" spans="1:22">
      <c r="A132" s="7">
        <f t="shared" si="2"/>
        <v>130</v>
      </c>
      <c r="D132" s="1">
        <f>IF(C132&gt;1,'Valeur de base'!$B$2+(C132*'Valeur de base'!$D$2)-1,'Valeur de base'!$B$2)</f>
        <v>1</v>
      </c>
      <c r="E132" s="1">
        <f>IF(C132&gt;0,C132*'Valeur de base'!$F$2,'Valeur de base'!$F$2)</f>
        <v>5</v>
      </c>
      <c r="G132">
        <f>IF(F132&gt;1,(F132-1)*'Valeur de base'!$D$3+'Valeur de base'!$B$3,'Projection de progression'!F132*'Valeur de base'!$B$3)</f>
        <v>0</v>
      </c>
      <c r="H132" s="1">
        <f>IF(F132&gt;0,F132*'Valeur de base'!$F$3+'Valeur de base'!$C$3,'Valeur de base'!$C$3)</f>
        <v>30</v>
      </c>
      <c r="J132">
        <f>IF(I132&gt;1,(I132-1)*'Valeur de base'!$D$4+'Valeur de base'!$B$4,I132*'Valeur de base'!$B$4)</f>
        <v>0</v>
      </c>
      <c r="K132" s="1">
        <f>IF(I132&gt;0,I132*'Valeur de base'!$F$4+'Valeur de base'!$C$4,'Valeur de base'!$C$4)</f>
        <v>1100</v>
      </c>
      <c r="M132">
        <f>IF(L132&gt;1,(L132-1)*'Valeur de base'!$D$5+'Valeur de base'!$B$5,L132*'Valeur de base'!$B$5)</f>
        <v>0</v>
      </c>
      <c r="N132" s="1">
        <f>IF(L132&gt;0,L132*'Valeur de base'!$F$5+'Valeur de base'!$C$5,'Valeur de base'!$C$5)</f>
        <v>5500</v>
      </c>
      <c r="P132">
        <f>IF(O132&gt;1,(O132-1)*'Valeur de base'!$D$6+'Valeur de base'!$B$6,O132*'Valeur de base'!$B$6)</f>
        <v>0</v>
      </c>
      <c r="Q132" s="1">
        <f>IF(O132&gt;0,O132*'Valeur de base'!$F$6+'Valeur de base'!$C$6,'Valeur de base'!$C$6)</f>
        <v>120000</v>
      </c>
      <c r="R132" s="55">
        <f>IF(B132&gt;0,(D132*'Valeur de base'!$H$2)+'Projection de progression'!G132+'Projection de progression'!J132+'Projection de progression'!M132+'Projection de progression'!P132,'Projection de progression'!G132+'Projection de progression'!J132+'Projection de progression'!M132+'Projection de progression'!P132)</f>
        <v>0</v>
      </c>
      <c r="S132" s="1">
        <f>IF(B132&gt;0,('Valeur de base'!$H$2*'Projection de progression'!D132*60)+((G132/'Valeur de base'!$G$3*60)+(J132/'Valeur de base'!$G$4*60)+(M132/'Valeur de base'!$G$5*60)+(P132/'Valeur de base'!$G$6*60)),(G132/'Valeur de base'!$G$3*60)+(J132/'Valeur de base'!$G$4*60)+(M132/'Valeur de base'!$G$5*60)+(P132/'Valeur de base'!$G$6*60))</f>
        <v>0</v>
      </c>
      <c r="T132">
        <f>'Propriétés des ennemis'!F131</f>
        <v>5180</v>
      </c>
      <c r="U132">
        <f>'Propriétés des ennemis'!E131</f>
        <v>77600</v>
      </c>
      <c r="V132" s="59" t="e">
        <f t="shared" si="3"/>
        <v>#DIV/0!</v>
      </c>
    </row>
    <row r="133" spans="1:22">
      <c r="A133" s="7">
        <f t="shared" ref="A133:A196" si="4">A132+1</f>
        <v>131</v>
      </c>
      <c r="D133" s="1">
        <f>IF(C133&gt;1,'Valeur de base'!$B$2+(C133*'Valeur de base'!$D$2)-1,'Valeur de base'!$B$2)</f>
        <v>1</v>
      </c>
      <c r="E133" s="1">
        <f>IF(C133&gt;0,C133*'Valeur de base'!$F$2,'Valeur de base'!$F$2)</f>
        <v>5</v>
      </c>
      <c r="G133">
        <f>IF(F133&gt;1,(F133-1)*'Valeur de base'!$D$3+'Valeur de base'!$B$3,'Projection de progression'!F133*'Valeur de base'!$B$3)</f>
        <v>0</v>
      </c>
      <c r="H133" s="1">
        <f>IF(F133&gt;0,F133*'Valeur de base'!$F$3+'Valeur de base'!$C$3,'Valeur de base'!$C$3)</f>
        <v>30</v>
      </c>
      <c r="J133">
        <f>IF(I133&gt;1,(I133-1)*'Valeur de base'!$D$4+'Valeur de base'!$B$4,I133*'Valeur de base'!$B$4)</f>
        <v>0</v>
      </c>
      <c r="K133" s="1">
        <f>IF(I133&gt;0,I133*'Valeur de base'!$F$4+'Valeur de base'!$C$4,'Valeur de base'!$C$4)</f>
        <v>1100</v>
      </c>
      <c r="M133">
        <f>IF(L133&gt;1,(L133-1)*'Valeur de base'!$D$5+'Valeur de base'!$B$5,L133*'Valeur de base'!$B$5)</f>
        <v>0</v>
      </c>
      <c r="N133" s="1">
        <f>IF(L133&gt;0,L133*'Valeur de base'!$F$5+'Valeur de base'!$C$5,'Valeur de base'!$C$5)</f>
        <v>5500</v>
      </c>
      <c r="P133">
        <f>IF(O133&gt;1,(O133-1)*'Valeur de base'!$D$6+'Valeur de base'!$B$6,O133*'Valeur de base'!$B$6)</f>
        <v>0</v>
      </c>
      <c r="Q133" s="1">
        <f>IF(O133&gt;0,O133*'Valeur de base'!$F$6+'Valeur de base'!$C$6,'Valeur de base'!$C$6)</f>
        <v>120000</v>
      </c>
      <c r="R133" s="55">
        <f>IF(B133&gt;0,(D133*'Valeur de base'!$H$2)+'Projection de progression'!G133+'Projection de progression'!J133+'Projection de progression'!M133+'Projection de progression'!P133,'Projection de progression'!G133+'Projection de progression'!J133+'Projection de progression'!M133+'Projection de progression'!P133)</f>
        <v>0</v>
      </c>
      <c r="S133" s="1">
        <f>IF(B133&gt;0,('Valeur de base'!$H$2*'Projection de progression'!D133*60)+((G133/'Valeur de base'!$G$3*60)+(J133/'Valeur de base'!$G$4*60)+(M133/'Valeur de base'!$G$5*60)+(P133/'Valeur de base'!$G$6*60)),(G133/'Valeur de base'!$G$3*60)+(J133/'Valeur de base'!$G$4*60)+(M133/'Valeur de base'!$G$5*60)+(P133/'Valeur de base'!$G$6*60))</f>
        <v>0</v>
      </c>
      <c r="T133">
        <f>'Propriétés des ennemis'!F132</f>
        <v>5220</v>
      </c>
      <c r="U133">
        <f>'Propriétés des ennemis'!E132</f>
        <v>78200</v>
      </c>
      <c r="V133" s="59" t="e">
        <f t="shared" ref="V133:V196" si="5">U133/S133</f>
        <v>#DIV/0!</v>
      </c>
    </row>
    <row r="134" spans="1:22">
      <c r="A134" s="7">
        <f t="shared" si="4"/>
        <v>132</v>
      </c>
      <c r="D134" s="1">
        <f>IF(C134&gt;1,'Valeur de base'!$B$2+(C134*'Valeur de base'!$D$2)-1,'Valeur de base'!$B$2)</f>
        <v>1</v>
      </c>
      <c r="E134" s="1">
        <f>IF(C134&gt;0,C134*'Valeur de base'!$F$2,'Valeur de base'!$F$2)</f>
        <v>5</v>
      </c>
      <c r="G134">
        <f>IF(F134&gt;1,(F134-1)*'Valeur de base'!$D$3+'Valeur de base'!$B$3,'Projection de progression'!F134*'Valeur de base'!$B$3)</f>
        <v>0</v>
      </c>
      <c r="H134" s="1">
        <f>IF(F134&gt;0,F134*'Valeur de base'!$F$3+'Valeur de base'!$C$3,'Valeur de base'!$C$3)</f>
        <v>30</v>
      </c>
      <c r="J134">
        <f>IF(I134&gt;1,(I134-1)*'Valeur de base'!$D$4+'Valeur de base'!$B$4,I134*'Valeur de base'!$B$4)</f>
        <v>0</v>
      </c>
      <c r="K134" s="1">
        <f>IF(I134&gt;0,I134*'Valeur de base'!$F$4+'Valeur de base'!$C$4,'Valeur de base'!$C$4)</f>
        <v>1100</v>
      </c>
      <c r="M134">
        <f>IF(L134&gt;1,(L134-1)*'Valeur de base'!$D$5+'Valeur de base'!$B$5,L134*'Valeur de base'!$B$5)</f>
        <v>0</v>
      </c>
      <c r="N134" s="1">
        <f>IF(L134&gt;0,L134*'Valeur de base'!$F$5+'Valeur de base'!$C$5,'Valeur de base'!$C$5)</f>
        <v>5500</v>
      </c>
      <c r="P134">
        <f>IF(O134&gt;1,(O134-1)*'Valeur de base'!$D$6+'Valeur de base'!$B$6,O134*'Valeur de base'!$B$6)</f>
        <v>0</v>
      </c>
      <c r="Q134" s="1">
        <f>IF(O134&gt;0,O134*'Valeur de base'!$F$6+'Valeur de base'!$C$6,'Valeur de base'!$C$6)</f>
        <v>120000</v>
      </c>
      <c r="R134" s="55">
        <f>IF(B134&gt;0,(D134*'Valeur de base'!$H$2)+'Projection de progression'!G134+'Projection de progression'!J134+'Projection de progression'!M134+'Projection de progression'!P134,'Projection de progression'!G134+'Projection de progression'!J134+'Projection de progression'!M134+'Projection de progression'!P134)</f>
        <v>0</v>
      </c>
      <c r="S134" s="1">
        <f>IF(B134&gt;0,('Valeur de base'!$H$2*'Projection de progression'!D134*60)+((G134/'Valeur de base'!$G$3*60)+(J134/'Valeur de base'!$G$4*60)+(M134/'Valeur de base'!$G$5*60)+(P134/'Valeur de base'!$G$6*60)),(G134/'Valeur de base'!$G$3*60)+(J134/'Valeur de base'!$G$4*60)+(M134/'Valeur de base'!$G$5*60)+(P134/'Valeur de base'!$G$6*60))</f>
        <v>0</v>
      </c>
      <c r="T134">
        <f>'Propriétés des ennemis'!F133</f>
        <v>5260</v>
      </c>
      <c r="U134">
        <f>'Propriétés des ennemis'!E133</f>
        <v>78800</v>
      </c>
      <c r="V134" s="59" t="e">
        <f t="shared" si="5"/>
        <v>#DIV/0!</v>
      </c>
    </row>
    <row r="135" spans="1:22">
      <c r="A135" s="7">
        <f t="shared" si="4"/>
        <v>133</v>
      </c>
      <c r="D135" s="1">
        <f>IF(C135&gt;1,'Valeur de base'!$B$2+(C135*'Valeur de base'!$D$2)-1,'Valeur de base'!$B$2)</f>
        <v>1</v>
      </c>
      <c r="E135" s="1">
        <f>IF(C135&gt;0,C135*'Valeur de base'!$F$2,'Valeur de base'!$F$2)</f>
        <v>5</v>
      </c>
      <c r="G135">
        <f>IF(F135&gt;1,(F135-1)*'Valeur de base'!$D$3+'Valeur de base'!$B$3,'Projection de progression'!F135*'Valeur de base'!$B$3)</f>
        <v>0</v>
      </c>
      <c r="H135" s="1">
        <f>IF(F135&gt;0,F135*'Valeur de base'!$F$3+'Valeur de base'!$C$3,'Valeur de base'!$C$3)</f>
        <v>30</v>
      </c>
      <c r="J135">
        <f>IF(I135&gt;1,(I135-1)*'Valeur de base'!$D$4+'Valeur de base'!$B$4,I135*'Valeur de base'!$B$4)</f>
        <v>0</v>
      </c>
      <c r="K135" s="1">
        <f>IF(I135&gt;0,I135*'Valeur de base'!$F$4+'Valeur de base'!$C$4,'Valeur de base'!$C$4)</f>
        <v>1100</v>
      </c>
      <c r="M135">
        <f>IF(L135&gt;1,(L135-1)*'Valeur de base'!$D$5+'Valeur de base'!$B$5,L135*'Valeur de base'!$B$5)</f>
        <v>0</v>
      </c>
      <c r="N135" s="1">
        <f>IF(L135&gt;0,L135*'Valeur de base'!$F$5+'Valeur de base'!$C$5,'Valeur de base'!$C$5)</f>
        <v>5500</v>
      </c>
      <c r="P135">
        <f>IF(O135&gt;1,(O135-1)*'Valeur de base'!$D$6+'Valeur de base'!$B$6,O135*'Valeur de base'!$B$6)</f>
        <v>0</v>
      </c>
      <c r="Q135" s="1">
        <f>IF(O135&gt;0,O135*'Valeur de base'!$F$6+'Valeur de base'!$C$6,'Valeur de base'!$C$6)</f>
        <v>120000</v>
      </c>
      <c r="R135" s="55">
        <f>IF(B135&gt;0,(D135*'Valeur de base'!$H$2)+'Projection de progression'!G135+'Projection de progression'!J135+'Projection de progression'!M135+'Projection de progression'!P135,'Projection de progression'!G135+'Projection de progression'!J135+'Projection de progression'!M135+'Projection de progression'!P135)</f>
        <v>0</v>
      </c>
      <c r="S135" s="1">
        <f>IF(B135&gt;0,('Valeur de base'!$H$2*'Projection de progression'!D135*60)+((G135/'Valeur de base'!$G$3*60)+(J135/'Valeur de base'!$G$4*60)+(M135/'Valeur de base'!$G$5*60)+(P135/'Valeur de base'!$G$6*60)),(G135/'Valeur de base'!$G$3*60)+(J135/'Valeur de base'!$G$4*60)+(M135/'Valeur de base'!$G$5*60)+(P135/'Valeur de base'!$G$6*60))</f>
        <v>0</v>
      </c>
      <c r="T135">
        <f>'Propriétés des ennemis'!F134</f>
        <v>5300</v>
      </c>
      <c r="U135">
        <f>'Propriétés des ennemis'!E134</f>
        <v>79400</v>
      </c>
      <c r="V135" s="59" t="e">
        <f t="shared" si="5"/>
        <v>#DIV/0!</v>
      </c>
    </row>
    <row r="136" spans="1:22">
      <c r="A136" s="7">
        <f t="shared" si="4"/>
        <v>134</v>
      </c>
      <c r="D136" s="1">
        <f>IF(C136&gt;1,'Valeur de base'!$B$2+(C136*'Valeur de base'!$D$2)-1,'Valeur de base'!$B$2)</f>
        <v>1</v>
      </c>
      <c r="E136" s="1">
        <f>IF(C136&gt;0,C136*'Valeur de base'!$F$2,'Valeur de base'!$F$2)</f>
        <v>5</v>
      </c>
      <c r="G136">
        <f>IF(F136&gt;1,(F136-1)*'Valeur de base'!$D$3+'Valeur de base'!$B$3,'Projection de progression'!F136*'Valeur de base'!$B$3)</f>
        <v>0</v>
      </c>
      <c r="H136" s="1">
        <f>IF(F136&gt;0,F136*'Valeur de base'!$F$3+'Valeur de base'!$C$3,'Valeur de base'!$C$3)</f>
        <v>30</v>
      </c>
      <c r="J136">
        <f>IF(I136&gt;1,(I136-1)*'Valeur de base'!$D$4+'Valeur de base'!$B$4,I136*'Valeur de base'!$B$4)</f>
        <v>0</v>
      </c>
      <c r="K136" s="1">
        <f>IF(I136&gt;0,I136*'Valeur de base'!$F$4+'Valeur de base'!$C$4,'Valeur de base'!$C$4)</f>
        <v>1100</v>
      </c>
      <c r="M136">
        <f>IF(L136&gt;1,(L136-1)*'Valeur de base'!$D$5+'Valeur de base'!$B$5,L136*'Valeur de base'!$B$5)</f>
        <v>0</v>
      </c>
      <c r="N136" s="1">
        <f>IF(L136&gt;0,L136*'Valeur de base'!$F$5+'Valeur de base'!$C$5,'Valeur de base'!$C$5)</f>
        <v>5500</v>
      </c>
      <c r="P136">
        <f>IF(O136&gt;1,(O136-1)*'Valeur de base'!$D$6+'Valeur de base'!$B$6,O136*'Valeur de base'!$B$6)</f>
        <v>0</v>
      </c>
      <c r="Q136" s="1">
        <f>IF(O136&gt;0,O136*'Valeur de base'!$F$6+'Valeur de base'!$C$6,'Valeur de base'!$C$6)</f>
        <v>120000</v>
      </c>
      <c r="R136" s="55">
        <f>IF(B136&gt;0,(D136*'Valeur de base'!$H$2)+'Projection de progression'!G136+'Projection de progression'!J136+'Projection de progression'!M136+'Projection de progression'!P136,'Projection de progression'!G136+'Projection de progression'!J136+'Projection de progression'!M136+'Projection de progression'!P136)</f>
        <v>0</v>
      </c>
      <c r="S136" s="1">
        <f>IF(B136&gt;0,('Valeur de base'!$H$2*'Projection de progression'!D136*60)+((G136/'Valeur de base'!$G$3*60)+(J136/'Valeur de base'!$G$4*60)+(M136/'Valeur de base'!$G$5*60)+(P136/'Valeur de base'!$G$6*60)),(G136/'Valeur de base'!$G$3*60)+(J136/'Valeur de base'!$G$4*60)+(M136/'Valeur de base'!$G$5*60)+(P136/'Valeur de base'!$G$6*60))</f>
        <v>0</v>
      </c>
      <c r="T136">
        <f>'Propriétés des ennemis'!F135</f>
        <v>5340</v>
      </c>
      <c r="U136">
        <f>'Propriétés des ennemis'!E135</f>
        <v>80000</v>
      </c>
      <c r="V136" s="59" t="e">
        <f t="shared" si="5"/>
        <v>#DIV/0!</v>
      </c>
    </row>
    <row r="137" spans="1:22">
      <c r="A137" s="7">
        <f t="shared" si="4"/>
        <v>135</v>
      </c>
      <c r="D137" s="1">
        <f>IF(C137&gt;1,'Valeur de base'!$B$2+(C137*'Valeur de base'!$D$2)-1,'Valeur de base'!$B$2)</f>
        <v>1</v>
      </c>
      <c r="E137" s="1">
        <f>IF(C137&gt;0,C137*'Valeur de base'!$F$2,'Valeur de base'!$F$2)</f>
        <v>5</v>
      </c>
      <c r="G137">
        <f>IF(F137&gt;1,(F137-1)*'Valeur de base'!$D$3+'Valeur de base'!$B$3,'Projection de progression'!F137*'Valeur de base'!$B$3)</f>
        <v>0</v>
      </c>
      <c r="H137" s="1">
        <f>IF(F137&gt;0,F137*'Valeur de base'!$F$3+'Valeur de base'!$C$3,'Valeur de base'!$C$3)</f>
        <v>30</v>
      </c>
      <c r="J137">
        <f>IF(I137&gt;1,(I137-1)*'Valeur de base'!$D$4+'Valeur de base'!$B$4,I137*'Valeur de base'!$B$4)</f>
        <v>0</v>
      </c>
      <c r="K137" s="1">
        <f>IF(I137&gt;0,I137*'Valeur de base'!$F$4+'Valeur de base'!$C$4,'Valeur de base'!$C$4)</f>
        <v>1100</v>
      </c>
      <c r="M137">
        <f>IF(L137&gt;1,(L137-1)*'Valeur de base'!$D$5+'Valeur de base'!$B$5,L137*'Valeur de base'!$B$5)</f>
        <v>0</v>
      </c>
      <c r="N137" s="1">
        <f>IF(L137&gt;0,L137*'Valeur de base'!$F$5+'Valeur de base'!$C$5,'Valeur de base'!$C$5)</f>
        <v>5500</v>
      </c>
      <c r="P137">
        <f>IF(O137&gt;1,(O137-1)*'Valeur de base'!$D$6+'Valeur de base'!$B$6,O137*'Valeur de base'!$B$6)</f>
        <v>0</v>
      </c>
      <c r="Q137" s="1">
        <f>IF(O137&gt;0,O137*'Valeur de base'!$F$6+'Valeur de base'!$C$6,'Valeur de base'!$C$6)</f>
        <v>120000</v>
      </c>
      <c r="R137" s="55">
        <f>IF(B137&gt;0,(D137*'Valeur de base'!$H$2)+'Projection de progression'!G137+'Projection de progression'!J137+'Projection de progression'!M137+'Projection de progression'!P137,'Projection de progression'!G137+'Projection de progression'!J137+'Projection de progression'!M137+'Projection de progression'!P137)</f>
        <v>0</v>
      </c>
      <c r="S137" s="1">
        <f>IF(B137&gt;0,('Valeur de base'!$H$2*'Projection de progression'!D137*60)+((G137/'Valeur de base'!$G$3*60)+(J137/'Valeur de base'!$G$4*60)+(M137/'Valeur de base'!$G$5*60)+(P137/'Valeur de base'!$G$6*60)),(G137/'Valeur de base'!$G$3*60)+(J137/'Valeur de base'!$G$4*60)+(M137/'Valeur de base'!$G$5*60)+(P137/'Valeur de base'!$G$6*60))</f>
        <v>0</v>
      </c>
      <c r="T137">
        <f>'Propriétés des ennemis'!F136</f>
        <v>5380</v>
      </c>
      <c r="U137">
        <f>'Propriétés des ennemis'!E136</f>
        <v>80600</v>
      </c>
      <c r="V137" s="59" t="e">
        <f t="shared" si="5"/>
        <v>#DIV/0!</v>
      </c>
    </row>
    <row r="138" spans="1:22">
      <c r="A138" s="7">
        <f t="shared" si="4"/>
        <v>136</v>
      </c>
      <c r="D138" s="1">
        <f>IF(C138&gt;1,'Valeur de base'!$B$2+(C138*'Valeur de base'!$D$2)-1,'Valeur de base'!$B$2)</f>
        <v>1</v>
      </c>
      <c r="E138" s="1">
        <f>IF(C138&gt;0,C138*'Valeur de base'!$F$2,'Valeur de base'!$F$2)</f>
        <v>5</v>
      </c>
      <c r="G138">
        <f>IF(F138&gt;1,(F138-1)*'Valeur de base'!$D$3+'Valeur de base'!$B$3,'Projection de progression'!F138*'Valeur de base'!$B$3)</f>
        <v>0</v>
      </c>
      <c r="H138" s="1">
        <f>IF(F138&gt;0,F138*'Valeur de base'!$F$3+'Valeur de base'!$C$3,'Valeur de base'!$C$3)</f>
        <v>30</v>
      </c>
      <c r="J138">
        <f>IF(I138&gt;1,(I138-1)*'Valeur de base'!$D$4+'Valeur de base'!$B$4,I138*'Valeur de base'!$B$4)</f>
        <v>0</v>
      </c>
      <c r="K138" s="1">
        <f>IF(I138&gt;0,I138*'Valeur de base'!$F$4+'Valeur de base'!$C$4,'Valeur de base'!$C$4)</f>
        <v>1100</v>
      </c>
      <c r="M138">
        <f>IF(L138&gt;1,(L138-1)*'Valeur de base'!$D$5+'Valeur de base'!$B$5,L138*'Valeur de base'!$B$5)</f>
        <v>0</v>
      </c>
      <c r="N138" s="1">
        <f>IF(L138&gt;0,L138*'Valeur de base'!$F$5+'Valeur de base'!$C$5,'Valeur de base'!$C$5)</f>
        <v>5500</v>
      </c>
      <c r="P138">
        <f>IF(O138&gt;1,(O138-1)*'Valeur de base'!$D$6+'Valeur de base'!$B$6,O138*'Valeur de base'!$B$6)</f>
        <v>0</v>
      </c>
      <c r="Q138" s="1">
        <f>IF(O138&gt;0,O138*'Valeur de base'!$F$6+'Valeur de base'!$C$6,'Valeur de base'!$C$6)</f>
        <v>120000</v>
      </c>
      <c r="R138" s="55">
        <f>IF(B138&gt;0,(D138*'Valeur de base'!$H$2)+'Projection de progression'!G138+'Projection de progression'!J138+'Projection de progression'!M138+'Projection de progression'!P138,'Projection de progression'!G138+'Projection de progression'!J138+'Projection de progression'!M138+'Projection de progression'!P138)</f>
        <v>0</v>
      </c>
      <c r="S138" s="1">
        <f>IF(B138&gt;0,('Valeur de base'!$H$2*'Projection de progression'!D138*60)+((G138/'Valeur de base'!$G$3*60)+(J138/'Valeur de base'!$G$4*60)+(M138/'Valeur de base'!$G$5*60)+(P138/'Valeur de base'!$G$6*60)),(G138/'Valeur de base'!$G$3*60)+(J138/'Valeur de base'!$G$4*60)+(M138/'Valeur de base'!$G$5*60)+(P138/'Valeur de base'!$G$6*60))</f>
        <v>0</v>
      </c>
      <c r="T138">
        <f>'Propriétés des ennemis'!F137</f>
        <v>5420</v>
      </c>
      <c r="U138">
        <f>'Propriétés des ennemis'!E137</f>
        <v>81200</v>
      </c>
      <c r="V138" s="59" t="e">
        <f t="shared" si="5"/>
        <v>#DIV/0!</v>
      </c>
    </row>
    <row r="139" spans="1:22">
      <c r="A139" s="7">
        <f t="shared" si="4"/>
        <v>137</v>
      </c>
      <c r="D139" s="1">
        <f>IF(C139&gt;1,'Valeur de base'!$B$2+(C139*'Valeur de base'!$D$2)-1,'Valeur de base'!$B$2)</f>
        <v>1</v>
      </c>
      <c r="E139" s="1">
        <f>IF(C139&gt;0,C139*'Valeur de base'!$F$2,'Valeur de base'!$F$2)</f>
        <v>5</v>
      </c>
      <c r="G139">
        <f>IF(F139&gt;1,(F139-1)*'Valeur de base'!$D$3+'Valeur de base'!$B$3,'Projection de progression'!F139*'Valeur de base'!$B$3)</f>
        <v>0</v>
      </c>
      <c r="H139" s="1">
        <f>IF(F139&gt;0,F139*'Valeur de base'!$F$3+'Valeur de base'!$C$3,'Valeur de base'!$C$3)</f>
        <v>30</v>
      </c>
      <c r="J139">
        <f>IF(I139&gt;1,(I139-1)*'Valeur de base'!$D$4+'Valeur de base'!$B$4,I139*'Valeur de base'!$B$4)</f>
        <v>0</v>
      </c>
      <c r="K139" s="1">
        <f>IF(I139&gt;0,I139*'Valeur de base'!$F$4+'Valeur de base'!$C$4,'Valeur de base'!$C$4)</f>
        <v>1100</v>
      </c>
      <c r="M139">
        <f>IF(L139&gt;1,(L139-1)*'Valeur de base'!$D$5+'Valeur de base'!$B$5,L139*'Valeur de base'!$B$5)</f>
        <v>0</v>
      </c>
      <c r="N139" s="1">
        <f>IF(L139&gt;0,L139*'Valeur de base'!$F$5+'Valeur de base'!$C$5,'Valeur de base'!$C$5)</f>
        <v>5500</v>
      </c>
      <c r="P139">
        <f>IF(O139&gt;1,(O139-1)*'Valeur de base'!$D$6+'Valeur de base'!$B$6,O139*'Valeur de base'!$B$6)</f>
        <v>0</v>
      </c>
      <c r="Q139" s="1">
        <f>IF(O139&gt;0,O139*'Valeur de base'!$F$6+'Valeur de base'!$C$6,'Valeur de base'!$C$6)</f>
        <v>120000</v>
      </c>
      <c r="R139" s="55">
        <f>IF(B139&gt;0,(D139*'Valeur de base'!$H$2)+'Projection de progression'!G139+'Projection de progression'!J139+'Projection de progression'!M139+'Projection de progression'!P139,'Projection de progression'!G139+'Projection de progression'!J139+'Projection de progression'!M139+'Projection de progression'!P139)</f>
        <v>0</v>
      </c>
      <c r="S139" s="1">
        <f>IF(B139&gt;0,('Valeur de base'!$H$2*'Projection de progression'!D139*60)+((G139/'Valeur de base'!$G$3*60)+(J139/'Valeur de base'!$G$4*60)+(M139/'Valeur de base'!$G$5*60)+(P139/'Valeur de base'!$G$6*60)),(G139/'Valeur de base'!$G$3*60)+(J139/'Valeur de base'!$G$4*60)+(M139/'Valeur de base'!$G$5*60)+(P139/'Valeur de base'!$G$6*60))</f>
        <v>0</v>
      </c>
      <c r="T139">
        <f>'Propriétés des ennemis'!F138</f>
        <v>5460</v>
      </c>
      <c r="U139">
        <f>'Propriétés des ennemis'!E138</f>
        <v>81800</v>
      </c>
      <c r="V139" s="59" t="e">
        <f t="shared" si="5"/>
        <v>#DIV/0!</v>
      </c>
    </row>
    <row r="140" spans="1:22">
      <c r="A140" s="7">
        <f t="shared" si="4"/>
        <v>138</v>
      </c>
      <c r="D140" s="1">
        <f>IF(C140&gt;1,'Valeur de base'!$B$2+(C140*'Valeur de base'!$D$2)-1,'Valeur de base'!$B$2)</f>
        <v>1</v>
      </c>
      <c r="E140" s="1">
        <f>IF(C140&gt;0,C140*'Valeur de base'!$F$2,'Valeur de base'!$F$2)</f>
        <v>5</v>
      </c>
      <c r="G140">
        <f>IF(F140&gt;1,(F140-1)*'Valeur de base'!$D$3+'Valeur de base'!$B$3,'Projection de progression'!F140*'Valeur de base'!$B$3)</f>
        <v>0</v>
      </c>
      <c r="H140" s="1">
        <f>IF(F140&gt;0,F140*'Valeur de base'!$F$3+'Valeur de base'!$C$3,'Valeur de base'!$C$3)</f>
        <v>30</v>
      </c>
      <c r="J140">
        <f>IF(I140&gt;1,(I140-1)*'Valeur de base'!$D$4+'Valeur de base'!$B$4,I140*'Valeur de base'!$B$4)</f>
        <v>0</v>
      </c>
      <c r="K140" s="1">
        <f>IF(I140&gt;0,I140*'Valeur de base'!$F$4+'Valeur de base'!$C$4,'Valeur de base'!$C$4)</f>
        <v>1100</v>
      </c>
      <c r="M140">
        <f>IF(L140&gt;1,(L140-1)*'Valeur de base'!$D$5+'Valeur de base'!$B$5,L140*'Valeur de base'!$B$5)</f>
        <v>0</v>
      </c>
      <c r="N140" s="1">
        <f>IF(L140&gt;0,L140*'Valeur de base'!$F$5+'Valeur de base'!$C$5,'Valeur de base'!$C$5)</f>
        <v>5500</v>
      </c>
      <c r="P140">
        <f>IF(O140&gt;1,(O140-1)*'Valeur de base'!$D$6+'Valeur de base'!$B$6,O140*'Valeur de base'!$B$6)</f>
        <v>0</v>
      </c>
      <c r="Q140" s="1">
        <f>IF(O140&gt;0,O140*'Valeur de base'!$F$6+'Valeur de base'!$C$6,'Valeur de base'!$C$6)</f>
        <v>120000</v>
      </c>
      <c r="R140" s="55">
        <f>IF(B140&gt;0,(D140*'Valeur de base'!$H$2)+'Projection de progression'!G140+'Projection de progression'!J140+'Projection de progression'!M140+'Projection de progression'!P140,'Projection de progression'!G140+'Projection de progression'!J140+'Projection de progression'!M140+'Projection de progression'!P140)</f>
        <v>0</v>
      </c>
      <c r="S140" s="1">
        <f>IF(B140&gt;0,('Valeur de base'!$H$2*'Projection de progression'!D140*60)+((G140/'Valeur de base'!$G$3*60)+(J140/'Valeur de base'!$G$4*60)+(M140/'Valeur de base'!$G$5*60)+(P140/'Valeur de base'!$G$6*60)),(G140/'Valeur de base'!$G$3*60)+(J140/'Valeur de base'!$G$4*60)+(M140/'Valeur de base'!$G$5*60)+(P140/'Valeur de base'!$G$6*60))</f>
        <v>0</v>
      </c>
      <c r="T140">
        <f>'Propriétés des ennemis'!F139</f>
        <v>5500</v>
      </c>
      <c r="U140">
        <f>'Propriétés des ennemis'!E139</f>
        <v>82400</v>
      </c>
      <c r="V140" s="59" t="e">
        <f t="shared" si="5"/>
        <v>#DIV/0!</v>
      </c>
    </row>
    <row r="141" spans="1:22">
      <c r="A141" s="7">
        <f t="shared" si="4"/>
        <v>139</v>
      </c>
      <c r="D141" s="1">
        <f>IF(C141&gt;1,'Valeur de base'!$B$2+(C141*'Valeur de base'!$D$2)-1,'Valeur de base'!$B$2)</f>
        <v>1</v>
      </c>
      <c r="E141" s="1">
        <f>IF(C141&gt;0,C141*'Valeur de base'!$F$2,'Valeur de base'!$F$2)</f>
        <v>5</v>
      </c>
      <c r="G141">
        <f>IF(F141&gt;1,(F141-1)*'Valeur de base'!$D$3+'Valeur de base'!$B$3,'Projection de progression'!F141*'Valeur de base'!$B$3)</f>
        <v>0</v>
      </c>
      <c r="H141" s="1">
        <f>IF(F141&gt;0,F141*'Valeur de base'!$F$3+'Valeur de base'!$C$3,'Valeur de base'!$C$3)</f>
        <v>30</v>
      </c>
      <c r="J141">
        <f>IF(I141&gt;1,(I141-1)*'Valeur de base'!$D$4+'Valeur de base'!$B$4,I141*'Valeur de base'!$B$4)</f>
        <v>0</v>
      </c>
      <c r="K141" s="1">
        <f>IF(I141&gt;0,I141*'Valeur de base'!$F$4+'Valeur de base'!$C$4,'Valeur de base'!$C$4)</f>
        <v>1100</v>
      </c>
      <c r="M141">
        <f>IF(L141&gt;1,(L141-1)*'Valeur de base'!$D$5+'Valeur de base'!$B$5,L141*'Valeur de base'!$B$5)</f>
        <v>0</v>
      </c>
      <c r="N141" s="1">
        <f>IF(L141&gt;0,L141*'Valeur de base'!$F$5+'Valeur de base'!$C$5,'Valeur de base'!$C$5)</f>
        <v>5500</v>
      </c>
      <c r="P141">
        <f>IF(O141&gt;1,(O141-1)*'Valeur de base'!$D$6+'Valeur de base'!$B$6,O141*'Valeur de base'!$B$6)</f>
        <v>0</v>
      </c>
      <c r="Q141" s="1">
        <f>IF(O141&gt;0,O141*'Valeur de base'!$F$6+'Valeur de base'!$C$6,'Valeur de base'!$C$6)</f>
        <v>120000</v>
      </c>
      <c r="R141" s="55">
        <f>IF(B141&gt;0,(D141*'Valeur de base'!$H$2)+'Projection de progression'!G141+'Projection de progression'!J141+'Projection de progression'!M141+'Projection de progression'!P141,'Projection de progression'!G141+'Projection de progression'!J141+'Projection de progression'!M141+'Projection de progression'!P141)</f>
        <v>0</v>
      </c>
      <c r="S141" s="1">
        <f>IF(B141&gt;0,('Valeur de base'!$H$2*'Projection de progression'!D141*60)+((G141/'Valeur de base'!$G$3*60)+(J141/'Valeur de base'!$G$4*60)+(M141/'Valeur de base'!$G$5*60)+(P141/'Valeur de base'!$G$6*60)),(G141/'Valeur de base'!$G$3*60)+(J141/'Valeur de base'!$G$4*60)+(M141/'Valeur de base'!$G$5*60)+(P141/'Valeur de base'!$G$6*60))</f>
        <v>0</v>
      </c>
      <c r="T141">
        <f>'Propriétés des ennemis'!F140</f>
        <v>5540</v>
      </c>
      <c r="U141">
        <f>'Propriétés des ennemis'!E140</f>
        <v>83000</v>
      </c>
      <c r="V141" s="59" t="e">
        <f t="shared" si="5"/>
        <v>#DIV/0!</v>
      </c>
    </row>
    <row r="142" spans="1:22">
      <c r="A142" s="7">
        <f t="shared" si="4"/>
        <v>140</v>
      </c>
      <c r="D142" s="1">
        <f>IF(C142&gt;1,'Valeur de base'!$B$2+(C142*'Valeur de base'!$D$2)-1,'Valeur de base'!$B$2)</f>
        <v>1</v>
      </c>
      <c r="E142" s="1">
        <f>IF(C142&gt;0,C142*'Valeur de base'!$F$2,'Valeur de base'!$F$2)</f>
        <v>5</v>
      </c>
      <c r="G142">
        <f>IF(F142&gt;1,(F142-1)*'Valeur de base'!$D$3+'Valeur de base'!$B$3,'Projection de progression'!F142*'Valeur de base'!$B$3)</f>
        <v>0</v>
      </c>
      <c r="H142" s="1">
        <f>IF(F142&gt;0,F142*'Valeur de base'!$F$3+'Valeur de base'!$C$3,'Valeur de base'!$C$3)</f>
        <v>30</v>
      </c>
      <c r="J142">
        <f>IF(I142&gt;1,(I142-1)*'Valeur de base'!$D$4+'Valeur de base'!$B$4,I142*'Valeur de base'!$B$4)</f>
        <v>0</v>
      </c>
      <c r="K142" s="1">
        <f>IF(I142&gt;0,I142*'Valeur de base'!$F$4+'Valeur de base'!$C$4,'Valeur de base'!$C$4)</f>
        <v>1100</v>
      </c>
      <c r="M142">
        <f>IF(L142&gt;1,(L142-1)*'Valeur de base'!$D$5+'Valeur de base'!$B$5,L142*'Valeur de base'!$B$5)</f>
        <v>0</v>
      </c>
      <c r="N142" s="1">
        <f>IF(L142&gt;0,L142*'Valeur de base'!$F$5+'Valeur de base'!$C$5,'Valeur de base'!$C$5)</f>
        <v>5500</v>
      </c>
      <c r="P142">
        <f>IF(O142&gt;1,(O142-1)*'Valeur de base'!$D$6+'Valeur de base'!$B$6,O142*'Valeur de base'!$B$6)</f>
        <v>0</v>
      </c>
      <c r="Q142" s="1">
        <f>IF(O142&gt;0,O142*'Valeur de base'!$F$6+'Valeur de base'!$C$6,'Valeur de base'!$C$6)</f>
        <v>120000</v>
      </c>
      <c r="R142" s="55">
        <f>IF(B142&gt;0,(D142*'Valeur de base'!$H$2)+'Projection de progression'!G142+'Projection de progression'!J142+'Projection de progression'!M142+'Projection de progression'!P142,'Projection de progression'!G142+'Projection de progression'!J142+'Projection de progression'!M142+'Projection de progression'!P142)</f>
        <v>0</v>
      </c>
      <c r="S142" s="1">
        <f>IF(B142&gt;0,('Valeur de base'!$H$2*'Projection de progression'!D142*60)+((G142/'Valeur de base'!$G$3*60)+(J142/'Valeur de base'!$G$4*60)+(M142/'Valeur de base'!$G$5*60)+(P142/'Valeur de base'!$G$6*60)),(G142/'Valeur de base'!$G$3*60)+(J142/'Valeur de base'!$G$4*60)+(M142/'Valeur de base'!$G$5*60)+(P142/'Valeur de base'!$G$6*60))</f>
        <v>0</v>
      </c>
      <c r="T142">
        <f>'Propriétés des ennemis'!F141</f>
        <v>5580</v>
      </c>
      <c r="U142">
        <f>'Propriétés des ennemis'!E141</f>
        <v>83600</v>
      </c>
      <c r="V142" s="59" t="e">
        <f t="shared" si="5"/>
        <v>#DIV/0!</v>
      </c>
    </row>
    <row r="143" spans="1:22">
      <c r="A143" s="7">
        <f t="shared" si="4"/>
        <v>141</v>
      </c>
      <c r="D143" s="1">
        <f>IF(C143&gt;1,'Valeur de base'!$B$2+(C143*'Valeur de base'!$D$2)-1,'Valeur de base'!$B$2)</f>
        <v>1</v>
      </c>
      <c r="E143" s="1">
        <f>IF(C143&gt;0,C143*'Valeur de base'!$F$2,'Valeur de base'!$F$2)</f>
        <v>5</v>
      </c>
      <c r="G143">
        <f>IF(F143&gt;1,(F143-1)*'Valeur de base'!$D$3+'Valeur de base'!$B$3,'Projection de progression'!F143*'Valeur de base'!$B$3)</f>
        <v>0</v>
      </c>
      <c r="H143" s="1">
        <f>IF(F143&gt;0,F143*'Valeur de base'!$F$3+'Valeur de base'!$C$3,'Valeur de base'!$C$3)</f>
        <v>30</v>
      </c>
      <c r="J143">
        <f>IF(I143&gt;1,(I143-1)*'Valeur de base'!$D$4+'Valeur de base'!$B$4,I143*'Valeur de base'!$B$4)</f>
        <v>0</v>
      </c>
      <c r="K143" s="1">
        <f>IF(I143&gt;0,I143*'Valeur de base'!$F$4+'Valeur de base'!$C$4,'Valeur de base'!$C$4)</f>
        <v>1100</v>
      </c>
      <c r="M143">
        <f>IF(L143&gt;1,(L143-1)*'Valeur de base'!$D$5+'Valeur de base'!$B$5,L143*'Valeur de base'!$B$5)</f>
        <v>0</v>
      </c>
      <c r="N143" s="1">
        <f>IF(L143&gt;0,L143*'Valeur de base'!$F$5+'Valeur de base'!$C$5,'Valeur de base'!$C$5)</f>
        <v>5500</v>
      </c>
      <c r="P143">
        <f>IF(O143&gt;1,(O143-1)*'Valeur de base'!$D$6+'Valeur de base'!$B$6,O143*'Valeur de base'!$B$6)</f>
        <v>0</v>
      </c>
      <c r="Q143" s="1">
        <f>IF(O143&gt;0,O143*'Valeur de base'!$F$6+'Valeur de base'!$C$6,'Valeur de base'!$C$6)</f>
        <v>120000</v>
      </c>
      <c r="R143" s="55">
        <f>IF(B143&gt;0,(D143*'Valeur de base'!$H$2)+'Projection de progression'!G143+'Projection de progression'!J143+'Projection de progression'!M143+'Projection de progression'!P143,'Projection de progression'!G143+'Projection de progression'!J143+'Projection de progression'!M143+'Projection de progression'!P143)</f>
        <v>0</v>
      </c>
      <c r="S143" s="1">
        <f>IF(B143&gt;0,('Valeur de base'!$H$2*'Projection de progression'!D143*60)+((G143/'Valeur de base'!$G$3*60)+(J143/'Valeur de base'!$G$4*60)+(M143/'Valeur de base'!$G$5*60)+(P143/'Valeur de base'!$G$6*60)),(G143/'Valeur de base'!$G$3*60)+(J143/'Valeur de base'!$G$4*60)+(M143/'Valeur de base'!$G$5*60)+(P143/'Valeur de base'!$G$6*60))</f>
        <v>0</v>
      </c>
      <c r="T143">
        <f>'Propriétés des ennemis'!F142</f>
        <v>5620</v>
      </c>
      <c r="U143">
        <f>'Propriétés des ennemis'!E142</f>
        <v>84200</v>
      </c>
      <c r="V143" s="59" t="e">
        <f t="shared" si="5"/>
        <v>#DIV/0!</v>
      </c>
    </row>
    <row r="144" spans="1:22">
      <c r="A144" s="7">
        <f t="shared" si="4"/>
        <v>142</v>
      </c>
      <c r="D144" s="1">
        <f>IF(C144&gt;1,'Valeur de base'!$B$2+(C144*'Valeur de base'!$D$2)-1,'Valeur de base'!$B$2)</f>
        <v>1</v>
      </c>
      <c r="E144" s="1">
        <f>IF(C144&gt;0,C144*'Valeur de base'!$F$2,'Valeur de base'!$F$2)</f>
        <v>5</v>
      </c>
      <c r="G144">
        <f>IF(F144&gt;1,(F144-1)*'Valeur de base'!$D$3+'Valeur de base'!$B$3,'Projection de progression'!F144*'Valeur de base'!$B$3)</f>
        <v>0</v>
      </c>
      <c r="H144" s="1">
        <f>IF(F144&gt;0,F144*'Valeur de base'!$F$3+'Valeur de base'!$C$3,'Valeur de base'!$C$3)</f>
        <v>30</v>
      </c>
      <c r="J144">
        <f>IF(I144&gt;1,(I144-1)*'Valeur de base'!$D$4+'Valeur de base'!$B$4,I144*'Valeur de base'!$B$4)</f>
        <v>0</v>
      </c>
      <c r="K144" s="1">
        <f>IF(I144&gt;0,I144*'Valeur de base'!$F$4+'Valeur de base'!$C$4,'Valeur de base'!$C$4)</f>
        <v>1100</v>
      </c>
      <c r="M144">
        <f>IF(L144&gt;1,(L144-1)*'Valeur de base'!$D$5+'Valeur de base'!$B$5,L144*'Valeur de base'!$B$5)</f>
        <v>0</v>
      </c>
      <c r="N144" s="1">
        <f>IF(L144&gt;0,L144*'Valeur de base'!$F$5+'Valeur de base'!$C$5,'Valeur de base'!$C$5)</f>
        <v>5500</v>
      </c>
      <c r="P144">
        <f>IF(O144&gt;1,(O144-1)*'Valeur de base'!$D$6+'Valeur de base'!$B$6,O144*'Valeur de base'!$B$6)</f>
        <v>0</v>
      </c>
      <c r="Q144" s="1">
        <f>IF(O144&gt;0,O144*'Valeur de base'!$F$6+'Valeur de base'!$C$6,'Valeur de base'!$C$6)</f>
        <v>120000</v>
      </c>
      <c r="R144" s="55">
        <f>IF(B144&gt;0,(D144*'Valeur de base'!$H$2)+'Projection de progression'!G144+'Projection de progression'!J144+'Projection de progression'!M144+'Projection de progression'!P144,'Projection de progression'!G144+'Projection de progression'!J144+'Projection de progression'!M144+'Projection de progression'!P144)</f>
        <v>0</v>
      </c>
      <c r="S144" s="1">
        <f>IF(B144&gt;0,('Valeur de base'!$H$2*'Projection de progression'!D144*60)+((G144/'Valeur de base'!$G$3*60)+(J144/'Valeur de base'!$G$4*60)+(M144/'Valeur de base'!$G$5*60)+(P144/'Valeur de base'!$G$6*60)),(G144/'Valeur de base'!$G$3*60)+(J144/'Valeur de base'!$G$4*60)+(M144/'Valeur de base'!$G$5*60)+(P144/'Valeur de base'!$G$6*60))</f>
        <v>0</v>
      </c>
      <c r="T144">
        <f>'Propriétés des ennemis'!F143</f>
        <v>5660</v>
      </c>
      <c r="U144">
        <f>'Propriétés des ennemis'!E143</f>
        <v>84800</v>
      </c>
      <c r="V144" s="59" t="e">
        <f t="shared" si="5"/>
        <v>#DIV/0!</v>
      </c>
    </row>
    <row r="145" spans="1:22">
      <c r="A145" s="7">
        <f t="shared" si="4"/>
        <v>143</v>
      </c>
      <c r="D145" s="1">
        <f>IF(C145&gt;1,'Valeur de base'!$B$2+(C145*'Valeur de base'!$D$2)-1,'Valeur de base'!$B$2)</f>
        <v>1</v>
      </c>
      <c r="E145" s="1">
        <f>IF(C145&gt;0,C145*'Valeur de base'!$F$2,'Valeur de base'!$F$2)</f>
        <v>5</v>
      </c>
      <c r="G145">
        <f>IF(F145&gt;1,(F145-1)*'Valeur de base'!$D$3+'Valeur de base'!$B$3,'Projection de progression'!F145*'Valeur de base'!$B$3)</f>
        <v>0</v>
      </c>
      <c r="H145" s="1">
        <f>IF(F145&gt;0,F145*'Valeur de base'!$F$3+'Valeur de base'!$C$3,'Valeur de base'!$C$3)</f>
        <v>30</v>
      </c>
      <c r="J145">
        <f>IF(I145&gt;1,(I145-1)*'Valeur de base'!$D$4+'Valeur de base'!$B$4,I145*'Valeur de base'!$B$4)</f>
        <v>0</v>
      </c>
      <c r="K145" s="1">
        <f>IF(I145&gt;0,I145*'Valeur de base'!$F$4+'Valeur de base'!$C$4,'Valeur de base'!$C$4)</f>
        <v>1100</v>
      </c>
      <c r="M145">
        <f>IF(L145&gt;1,(L145-1)*'Valeur de base'!$D$5+'Valeur de base'!$B$5,L145*'Valeur de base'!$B$5)</f>
        <v>0</v>
      </c>
      <c r="N145" s="1">
        <f>IF(L145&gt;0,L145*'Valeur de base'!$F$5+'Valeur de base'!$C$5,'Valeur de base'!$C$5)</f>
        <v>5500</v>
      </c>
      <c r="P145">
        <f>IF(O145&gt;1,(O145-1)*'Valeur de base'!$D$6+'Valeur de base'!$B$6,O145*'Valeur de base'!$B$6)</f>
        <v>0</v>
      </c>
      <c r="Q145" s="1">
        <f>IF(O145&gt;0,O145*'Valeur de base'!$F$6+'Valeur de base'!$C$6,'Valeur de base'!$C$6)</f>
        <v>120000</v>
      </c>
      <c r="R145" s="55">
        <f>IF(B145&gt;0,(D145*'Valeur de base'!$H$2)+'Projection de progression'!G145+'Projection de progression'!J145+'Projection de progression'!M145+'Projection de progression'!P145,'Projection de progression'!G145+'Projection de progression'!J145+'Projection de progression'!M145+'Projection de progression'!P145)</f>
        <v>0</v>
      </c>
      <c r="S145" s="1">
        <f>IF(B145&gt;0,('Valeur de base'!$H$2*'Projection de progression'!D145*60)+((G145/'Valeur de base'!$G$3*60)+(J145/'Valeur de base'!$G$4*60)+(M145/'Valeur de base'!$G$5*60)+(P145/'Valeur de base'!$G$6*60)),(G145/'Valeur de base'!$G$3*60)+(J145/'Valeur de base'!$G$4*60)+(M145/'Valeur de base'!$G$5*60)+(P145/'Valeur de base'!$G$6*60))</f>
        <v>0</v>
      </c>
      <c r="T145">
        <f>'Propriétés des ennemis'!F144</f>
        <v>5700</v>
      </c>
      <c r="U145">
        <f>'Propriétés des ennemis'!E144</f>
        <v>85400</v>
      </c>
      <c r="V145" s="59" t="e">
        <f t="shared" si="5"/>
        <v>#DIV/0!</v>
      </c>
    </row>
    <row r="146" spans="1:22">
      <c r="A146" s="7">
        <f t="shared" si="4"/>
        <v>144</v>
      </c>
      <c r="D146" s="1">
        <f>IF(C146&gt;1,'Valeur de base'!$B$2+(C146*'Valeur de base'!$D$2)-1,'Valeur de base'!$B$2)</f>
        <v>1</v>
      </c>
      <c r="E146" s="1">
        <f>IF(C146&gt;0,C146*'Valeur de base'!$F$2,'Valeur de base'!$F$2)</f>
        <v>5</v>
      </c>
      <c r="G146">
        <f>IF(F146&gt;1,(F146-1)*'Valeur de base'!$D$3+'Valeur de base'!$B$3,'Projection de progression'!F146*'Valeur de base'!$B$3)</f>
        <v>0</v>
      </c>
      <c r="H146" s="1">
        <f>IF(F146&gt;0,F146*'Valeur de base'!$F$3+'Valeur de base'!$C$3,'Valeur de base'!$C$3)</f>
        <v>30</v>
      </c>
      <c r="J146">
        <f>IF(I146&gt;1,(I146-1)*'Valeur de base'!$D$4+'Valeur de base'!$B$4,I146*'Valeur de base'!$B$4)</f>
        <v>0</v>
      </c>
      <c r="K146" s="1">
        <f>IF(I146&gt;0,I146*'Valeur de base'!$F$4+'Valeur de base'!$C$4,'Valeur de base'!$C$4)</f>
        <v>1100</v>
      </c>
      <c r="M146">
        <f>IF(L146&gt;1,(L146-1)*'Valeur de base'!$D$5+'Valeur de base'!$B$5,L146*'Valeur de base'!$B$5)</f>
        <v>0</v>
      </c>
      <c r="N146" s="1">
        <f>IF(L146&gt;0,L146*'Valeur de base'!$F$5+'Valeur de base'!$C$5,'Valeur de base'!$C$5)</f>
        <v>5500</v>
      </c>
      <c r="P146">
        <f>IF(O146&gt;1,(O146-1)*'Valeur de base'!$D$6+'Valeur de base'!$B$6,O146*'Valeur de base'!$B$6)</f>
        <v>0</v>
      </c>
      <c r="Q146" s="1">
        <f>IF(O146&gt;0,O146*'Valeur de base'!$F$6+'Valeur de base'!$C$6,'Valeur de base'!$C$6)</f>
        <v>120000</v>
      </c>
      <c r="R146" s="55">
        <f>IF(B146&gt;0,(D146*'Valeur de base'!$H$2)+'Projection de progression'!G146+'Projection de progression'!J146+'Projection de progression'!M146+'Projection de progression'!P146,'Projection de progression'!G146+'Projection de progression'!J146+'Projection de progression'!M146+'Projection de progression'!P146)</f>
        <v>0</v>
      </c>
      <c r="S146" s="1">
        <f>IF(B146&gt;0,('Valeur de base'!$H$2*'Projection de progression'!D146*60)+((G146/'Valeur de base'!$G$3*60)+(J146/'Valeur de base'!$G$4*60)+(M146/'Valeur de base'!$G$5*60)+(P146/'Valeur de base'!$G$6*60)),(G146/'Valeur de base'!$G$3*60)+(J146/'Valeur de base'!$G$4*60)+(M146/'Valeur de base'!$G$5*60)+(P146/'Valeur de base'!$G$6*60))</f>
        <v>0</v>
      </c>
      <c r="T146">
        <f>'Propriétés des ennemis'!F145</f>
        <v>5740</v>
      </c>
      <c r="U146">
        <f>'Propriétés des ennemis'!E145</f>
        <v>86000</v>
      </c>
      <c r="V146" s="59" t="e">
        <f t="shared" si="5"/>
        <v>#DIV/0!</v>
      </c>
    </row>
    <row r="147" spans="1:22">
      <c r="A147" s="7">
        <f t="shared" si="4"/>
        <v>145</v>
      </c>
      <c r="D147" s="1">
        <f>IF(C147&gt;1,'Valeur de base'!$B$2+(C147*'Valeur de base'!$D$2)-1,'Valeur de base'!$B$2)</f>
        <v>1</v>
      </c>
      <c r="E147" s="1">
        <f>IF(C147&gt;0,C147*'Valeur de base'!$F$2,'Valeur de base'!$F$2)</f>
        <v>5</v>
      </c>
      <c r="G147">
        <f>IF(F147&gt;1,(F147-1)*'Valeur de base'!$D$3+'Valeur de base'!$B$3,'Projection de progression'!F147*'Valeur de base'!$B$3)</f>
        <v>0</v>
      </c>
      <c r="H147" s="1">
        <f>IF(F147&gt;0,F147*'Valeur de base'!$F$3+'Valeur de base'!$C$3,'Valeur de base'!$C$3)</f>
        <v>30</v>
      </c>
      <c r="J147">
        <f>IF(I147&gt;1,(I147-1)*'Valeur de base'!$D$4+'Valeur de base'!$B$4,I147*'Valeur de base'!$B$4)</f>
        <v>0</v>
      </c>
      <c r="K147" s="1">
        <f>IF(I147&gt;0,I147*'Valeur de base'!$F$4+'Valeur de base'!$C$4,'Valeur de base'!$C$4)</f>
        <v>1100</v>
      </c>
      <c r="M147">
        <f>IF(L147&gt;1,(L147-1)*'Valeur de base'!$D$5+'Valeur de base'!$B$5,L147*'Valeur de base'!$B$5)</f>
        <v>0</v>
      </c>
      <c r="N147" s="1">
        <f>IF(L147&gt;0,L147*'Valeur de base'!$F$5+'Valeur de base'!$C$5,'Valeur de base'!$C$5)</f>
        <v>5500</v>
      </c>
      <c r="P147">
        <f>IF(O147&gt;1,(O147-1)*'Valeur de base'!$D$6+'Valeur de base'!$B$6,O147*'Valeur de base'!$B$6)</f>
        <v>0</v>
      </c>
      <c r="Q147" s="1">
        <f>IF(O147&gt;0,O147*'Valeur de base'!$F$6+'Valeur de base'!$C$6,'Valeur de base'!$C$6)</f>
        <v>120000</v>
      </c>
      <c r="R147" s="55">
        <f>IF(B147&gt;0,(D147*'Valeur de base'!$H$2)+'Projection de progression'!G147+'Projection de progression'!J147+'Projection de progression'!M147+'Projection de progression'!P147,'Projection de progression'!G147+'Projection de progression'!J147+'Projection de progression'!M147+'Projection de progression'!P147)</f>
        <v>0</v>
      </c>
      <c r="S147" s="1">
        <f>IF(B147&gt;0,('Valeur de base'!$H$2*'Projection de progression'!D147*60)+((G147/'Valeur de base'!$G$3*60)+(J147/'Valeur de base'!$G$4*60)+(M147/'Valeur de base'!$G$5*60)+(P147/'Valeur de base'!$G$6*60)),(G147/'Valeur de base'!$G$3*60)+(J147/'Valeur de base'!$G$4*60)+(M147/'Valeur de base'!$G$5*60)+(P147/'Valeur de base'!$G$6*60))</f>
        <v>0</v>
      </c>
      <c r="T147">
        <f>'Propriétés des ennemis'!F146</f>
        <v>5780</v>
      </c>
      <c r="U147">
        <f>'Propriétés des ennemis'!E146</f>
        <v>86600</v>
      </c>
      <c r="V147" s="59" t="e">
        <f t="shared" si="5"/>
        <v>#DIV/0!</v>
      </c>
    </row>
    <row r="148" spans="1:22">
      <c r="A148" s="7">
        <f t="shared" si="4"/>
        <v>146</v>
      </c>
      <c r="D148" s="1">
        <f>IF(C148&gt;1,'Valeur de base'!$B$2+(C148*'Valeur de base'!$D$2)-1,'Valeur de base'!$B$2)</f>
        <v>1</v>
      </c>
      <c r="E148" s="1">
        <f>IF(C148&gt;0,C148*'Valeur de base'!$F$2,'Valeur de base'!$F$2)</f>
        <v>5</v>
      </c>
      <c r="G148">
        <f>IF(F148&gt;1,(F148-1)*'Valeur de base'!$D$3+'Valeur de base'!$B$3,'Projection de progression'!F148*'Valeur de base'!$B$3)</f>
        <v>0</v>
      </c>
      <c r="H148" s="1">
        <f>IF(F148&gt;0,F148*'Valeur de base'!$F$3+'Valeur de base'!$C$3,'Valeur de base'!$C$3)</f>
        <v>30</v>
      </c>
      <c r="J148">
        <f>IF(I148&gt;1,(I148-1)*'Valeur de base'!$D$4+'Valeur de base'!$B$4,I148*'Valeur de base'!$B$4)</f>
        <v>0</v>
      </c>
      <c r="K148" s="1">
        <f>IF(I148&gt;0,I148*'Valeur de base'!$F$4+'Valeur de base'!$C$4,'Valeur de base'!$C$4)</f>
        <v>1100</v>
      </c>
      <c r="M148">
        <f>IF(L148&gt;1,(L148-1)*'Valeur de base'!$D$5+'Valeur de base'!$B$5,L148*'Valeur de base'!$B$5)</f>
        <v>0</v>
      </c>
      <c r="N148" s="1">
        <f>IF(L148&gt;0,L148*'Valeur de base'!$F$5+'Valeur de base'!$C$5,'Valeur de base'!$C$5)</f>
        <v>5500</v>
      </c>
      <c r="P148">
        <f>IF(O148&gt;1,(O148-1)*'Valeur de base'!$D$6+'Valeur de base'!$B$6,O148*'Valeur de base'!$B$6)</f>
        <v>0</v>
      </c>
      <c r="Q148" s="1">
        <f>IF(O148&gt;0,O148*'Valeur de base'!$F$6+'Valeur de base'!$C$6,'Valeur de base'!$C$6)</f>
        <v>120000</v>
      </c>
      <c r="R148" s="55">
        <f>IF(B148&gt;0,(D148*'Valeur de base'!$H$2)+'Projection de progression'!G148+'Projection de progression'!J148+'Projection de progression'!M148+'Projection de progression'!P148,'Projection de progression'!G148+'Projection de progression'!J148+'Projection de progression'!M148+'Projection de progression'!P148)</f>
        <v>0</v>
      </c>
      <c r="S148" s="1">
        <f>IF(B148&gt;0,('Valeur de base'!$H$2*'Projection de progression'!D148*60)+((G148/'Valeur de base'!$G$3*60)+(J148/'Valeur de base'!$G$4*60)+(M148/'Valeur de base'!$G$5*60)+(P148/'Valeur de base'!$G$6*60)),(G148/'Valeur de base'!$G$3*60)+(J148/'Valeur de base'!$G$4*60)+(M148/'Valeur de base'!$G$5*60)+(P148/'Valeur de base'!$G$6*60))</f>
        <v>0</v>
      </c>
      <c r="T148">
        <f>'Propriétés des ennemis'!F147</f>
        <v>5820</v>
      </c>
      <c r="U148">
        <f>'Propriétés des ennemis'!E147</f>
        <v>87200</v>
      </c>
      <c r="V148" s="59" t="e">
        <f t="shared" si="5"/>
        <v>#DIV/0!</v>
      </c>
    </row>
    <row r="149" spans="1:22">
      <c r="A149" s="7">
        <f t="shared" si="4"/>
        <v>147</v>
      </c>
      <c r="D149" s="1">
        <f>IF(C149&gt;1,'Valeur de base'!$B$2+(C149*'Valeur de base'!$D$2)-1,'Valeur de base'!$B$2)</f>
        <v>1</v>
      </c>
      <c r="E149" s="1">
        <f>IF(C149&gt;0,C149*'Valeur de base'!$F$2,'Valeur de base'!$F$2)</f>
        <v>5</v>
      </c>
      <c r="G149">
        <f>IF(F149&gt;1,(F149-1)*'Valeur de base'!$D$3+'Valeur de base'!$B$3,'Projection de progression'!F149*'Valeur de base'!$B$3)</f>
        <v>0</v>
      </c>
      <c r="H149" s="1">
        <f>IF(F149&gt;0,F149*'Valeur de base'!$F$3+'Valeur de base'!$C$3,'Valeur de base'!$C$3)</f>
        <v>30</v>
      </c>
      <c r="J149">
        <f>IF(I149&gt;1,(I149-1)*'Valeur de base'!$D$4+'Valeur de base'!$B$4,I149*'Valeur de base'!$B$4)</f>
        <v>0</v>
      </c>
      <c r="K149" s="1">
        <f>IF(I149&gt;0,I149*'Valeur de base'!$F$4+'Valeur de base'!$C$4,'Valeur de base'!$C$4)</f>
        <v>1100</v>
      </c>
      <c r="M149">
        <f>IF(L149&gt;1,(L149-1)*'Valeur de base'!$D$5+'Valeur de base'!$B$5,L149*'Valeur de base'!$B$5)</f>
        <v>0</v>
      </c>
      <c r="N149" s="1">
        <f>IF(L149&gt;0,L149*'Valeur de base'!$F$5+'Valeur de base'!$C$5,'Valeur de base'!$C$5)</f>
        <v>5500</v>
      </c>
      <c r="P149">
        <f>IF(O149&gt;1,(O149-1)*'Valeur de base'!$D$6+'Valeur de base'!$B$6,O149*'Valeur de base'!$B$6)</f>
        <v>0</v>
      </c>
      <c r="Q149" s="1">
        <f>IF(O149&gt;0,O149*'Valeur de base'!$F$6+'Valeur de base'!$C$6,'Valeur de base'!$C$6)</f>
        <v>120000</v>
      </c>
      <c r="R149" s="55">
        <f>IF(B149&gt;0,(D149*'Valeur de base'!$H$2)+'Projection de progression'!G149+'Projection de progression'!J149+'Projection de progression'!M149+'Projection de progression'!P149,'Projection de progression'!G149+'Projection de progression'!J149+'Projection de progression'!M149+'Projection de progression'!P149)</f>
        <v>0</v>
      </c>
      <c r="S149" s="1">
        <f>IF(B149&gt;0,('Valeur de base'!$H$2*'Projection de progression'!D149*60)+((G149/'Valeur de base'!$G$3*60)+(J149/'Valeur de base'!$G$4*60)+(M149/'Valeur de base'!$G$5*60)+(P149/'Valeur de base'!$G$6*60)),(G149/'Valeur de base'!$G$3*60)+(J149/'Valeur de base'!$G$4*60)+(M149/'Valeur de base'!$G$5*60)+(P149/'Valeur de base'!$G$6*60))</f>
        <v>0</v>
      </c>
      <c r="T149">
        <f>'Propriétés des ennemis'!F148</f>
        <v>5860</v>
      </c>
      <c r="U149">
        <f>'Propriétés des ennemis'!E148</f>
        <v>87800</v>
      </c>
      <c r="V149" s="59" t="e">
        <f t="shared" si="5"/>
        <v>#DIV/0!</v>
      </c>
    </row>
    <row r="150" spans="1:22">
      <c r="A150" s="7">
        <f t="shared" si="4"/>
        <v>148</v>
      </c>
      <c r="D150" s="1">
        <f>IF(C150&gt;1,'Valeur de base'!$B$2+(C150*'Valeur de base'!$D$2)-1,'Valeur de base'!$B$2)</f>
        <v>1</v>
      </c>
      <c r="E150" s="1">
        <f>IF(C150&gt;0,C150*'Valeur de base'!$F$2,'Valeur de base'!$F$2)</f>
        <v>5</v>
      </c>
      <c r="G150">
        <f>IF(F150&gt;1,(F150-1)*'Valeur de base'!$D$3+'Valeur de base'!$B$3,'Projection de progression'!F150*'Valeur de base'!$B$3)</f>
        <v>0</v>
      </c>
      <c r="H150" s="1">
        <f>IF(F150&gt;0,F150*'Valeur de base'!$F$3+'Valeur de base'!$C$3,'Valeur de base'!$C$3)</f>
        <v>30</v>
      </c>
      <c r="J150">
        <f>IF(I150&gt;1,(I150-1)*'Valeur de base'!$D$4+'Valeur de base'!$B$4,I150*'Valeur de base'!$B$4)</f>
        <v>0</v>
      </c>
      <c r="K150" s="1">
        <f>IF(I150&gt;0,I150*'Valeur de base'!$F$4+'Valeur de base'!$C$4,'Valeur de base'!$C$4)</f>
        <v>1100</v>
      </c>
      <c r="M150">
        <f>IF(L150&gt;1,(L150-1)*'Valeur de base'!$D$5+'Valeur de base'!$B$5,L150*'Valeur de base'!$B$5)</f>
        <v>0</v>
      </c>
      <c r="N150" s="1">
        <f>IF(L150&gt;0,L150*'Valeur de base'!$F$5+'Valeur de base'!$C$5,'Valeur de base'!$C$5)</f>
        <v>5500</v>
      </c>
      <c r="P150">
        <f>IF(O150&gt;1,(O150-1)*'Valeur de base'!$D$6+'Valeur de base'!$B$6,O150*'Valeur de base'!$B$6)</f>
        <v>0</v>
      </c>
      <c r="Q150" s="1">
        <f>IF(O150&gt;0,O150*'Valeur de base'!$F$6+'Valeur de base'!$C$6,'Valeur de base'!$C$6)</f>
        <v>120000</v>
      </c>
      <c r="R150" s="55">
        <f>IF(B150&gt;0,(D150*'Valeur de base'!$H$2)+'Projection de progression'!G150+'Projection de progression'!J150+'Projection de progression'!M150+'Projection de progression'!P150,'Projection de progression'!G150+'Projection de progression'!J150+'Projection de progression'!M150+'Projection de progression'!P150)</f>
        <v>0</v>
      </c>
      <c r="S150" s="1">
        <f>IF(B150&gt;0,('Valeur de base'!$H$2*'Projection de progression'!D150*60)+((G150/'Valeur de base'!$G$3*60)+(J150/'Valeur de base'!$G$4*60)+(M150/'Valeur de base'!$G$5*60)+(P150/'Valeur de base'!$G$6*60)),(G150/'Valeur de base'!$G$3*60)+(J150/'Valeur de base'!$G$4*60)+(M150/'Valeur de base'!$G$5*60)+(P150/'Valeur de base'!$G$6*60))</f>
        <v>0</v>
      </c>
      <c r="T150">
        <f>'Propriétés des ennemis'!F149</f>
        <v>5900</v>
      </c>
      <c r="U150">
        <f>'Propriétés des ennemis'!E149</f>
        <v>88400</v>
      </c>
      <c r="V150" s="59" t="e">
        <f t="shared" si="5"/>
        <v>#DIV/0!</v>
      </c>
    </row>
    <row r="151" spans="1:22">
      <c r="A151" s="7">
        <f t="shared" si="4"/>
        <v>149</v>
      </c>
      <c r="D151" s="1">
        <f>IF(C151&gt;1,'Valeur de base'!$B$2+(C151*'Valeur de base'!$D$2)-1,'Valeur de base'!$B$2)</f>
        <v>1</v>
      </c>
      <c r="E151" s="1">
        <f>IF(C151&gt;0,C151*'Valeur de base'!$F$2,'Valeur de base'!$F$2)</f>
        <v>5</v>
      </c>
      <c r="G151">
        <f>IF(F151&gt;1,(F151-1)*'Valeur de base'!$D$3+'Valeur de base'!$B$3,'Projection de progression'!F151*'Valeur de base'!$B$3)</f>
        <v>0</v>
      </c>
      <c r="H151" s="1">
        <f>IF(F151&gt;0,F151*'Valeur de base'!$F$3+'Valeur de base'!$C$3,'Valeur de base'!$C$3)</f>
        <v>30</v>
      </c>
      <c r="J151">
        <f>IF(I151&gt;1,(I151-1)*'Valeur de base'!$D$4+'Valeur de base'!$B$4,I151*'Valeur de base'!$B$4)</f>
        <v>0</v>
      </c>
      <c r="K151" s="1">
        <f>IF(I151&gt;0,I151*'Valeur de base'!$F$4+'Valeur de base'!$C$4,'Valeur de base'!$C$4)</f>
        <v>1100</v>
      </c>
      <c r="M151">
        <f>IF(L151&gt;1,(L151-1)*'Valeur de base'!$D$5+'Valeur de base'!$B$5,L151*'Valeur de base'!$B$5)</f>
        <v>0</v>
      </c>
      <c r="N151" s="1">
        <f>IF(L151&gt;0,L151*'Valeur de base'!$F$5+'Valeur de base'!$C$5,'Valeur de base'!$C$5)</f>
        <v>5500</v>
      </c>
      <c r="P151">
        <f>IF(O151&gt;1,(O151-1)*'Valeur de base'!$D$6+'Valeur de base'!$B$6,O151*'Valeur de base'!$B$6)</f>
        <v>0</v>
      </c>
      <c r="Q151" s="1">
        <f>IF(O151&gt;0,O151*'Valeur de base'!$F$6+'Valeur de base'!$C$6,'Valeur de base'!$C$6)</f>
        <v>120000</v>
      </c>
      <c r="R151" s="55">
        <f>IF(B151&gt;0,(D151*'Valeur de base'!$H$2)+'Projection de progression'!G151+'Projection de progression'!J151+'Projection de progression'!M151+'Projection de progression'!P151,'Projection de progression'!G151+'Projection de progression'!J151+'Projection de progression'!M151+'Projection de progression'!P151)</f>
        <v>0</v>
      </c>
      <c r="S151" s="1">
        <f>IF(B151&gt;0,('Valeur de base'!$H$2*'Projection de progression'!D151*60)+((G151/'Valeur de base'!$G$3*60)+(J151/'Valeur de base'!$G$4*60)+(M151/'Valeur de base'!$G$5*60)+(P151/'Valeur de base'!$G$6*60)),(G151/'Valeur de base'!$G$3*60)+(J151/'Valeur de base'!$G$4*60)+(M151/'Valeur de base'!$G$5*60)+(P151/'Valeur de base'!$G$6*60))</f>
        <v>0</v>
      </c>
      <c r="T151">
        <f>'Propriétés des ennemis'!F150</f>
        <v>5940</v>
      </c>
      <c r="U151">
        <f>'Propriétés des ennemis'!E150</f>
        <v>89000</v>
      </c>
      <c r="V151" s="59" t="e">
        <f t="shared" si="5"/>
        <v>#DIV/0!</v>
      </c>
    </row>
    <row r="152" spans="1:22">
      <c r="A152" s="7">
        <f t="shared" si="4"/>
        <v>150</v>
      </c>
      <c r="D152" s="1">
        <f>IF(C152&gt;1,'Valeur de base'!$B$2+(C152*'Valeur de base'!$D$2)-1,'Valeur de base'!$B$2)</f>
        <v>1</v>
      </c>
      <c r="E152" s="1">
        <f>IF(C152&gt;0,C152*'Valeur de base'!$F$2,'Valeur de base'!$F$2)</f>
        <v>5</v>
      </c>
      <c r="G152">
        <f>IF(F152&gt;1,(F152-1)*'Valeur de base'!$D$3+'Valeur de base'!$B$3,'Projection de progression'!F152*'Valeur de base'!$B$3)</f>
        <v>0</v>
      </c>
      <c r="H152" s="1">
        <f>IF(F152&gt;0,F152*'Valeur de base'!$F$3+'Valeur de base'!$C$3,'Valeur de base'!$C$3)</f>
        <v>30</v>
      </c>
      <c r="J152">
        <f>IF(I152&gt;1,(I152-1)*'Valeur de base'!$D$4+'Valeur de base'!$B$4,I152*'Valeur de base'!$B$4)</f>
        <v>0</v>
      </c>
      <c r="K152" s="1">
        <f>IF(I152&gt;0,I152*'Valeur de base'!$F$4+'Valeur de base'!$C$4,'Valeur de base'!$C$4)</f>
        <v>1100</v>
      </c>
      <c r="M152">
        <f>IF(L152&gt;1,(L152-1)*'Valeur de base'!$D$5+'Valeur de base'!$B$5,L152*'Valeur de base'!$B$5)</f>
        <v>0</v>
      </c>
      <c r="N152" s="1">
        <f>IF(L152&gt;0,L152*'Valeur de base'!$F$5+'Valeur de base'!$C$5,'Valeur de base'!$C$5)</f>
        <v>5500</v>
      </c>
      <c r="P152">
        <f>IF(O152&gt;1,(O152-1)*'Valeur de base'!$D$6+'Valeur de base'!$B$6,O152*'Valeur de base'!$B$6)</f>
        <v>0</v>
      </c>
      <c r="Q152" s="1">
        <f>IF(O152&gt;0,O152*'Valeur de base'!$F$6+'Valeur de base'!$C$6,'Valeur de base'!$C$6)</f>
        <v>120000</v>
      </c>
      <c r="R152" s="55">
        <f>IF(B152&gt;0,(D152*'Valeur de base'!$H$2)+'Projection de progression'!G152+'Projection de progression'!J152+'Projection de progression'!M152+'Projection de progression'!P152,'Projection de progression'!G152+'Projection de progression'!J152+'Projection de progression'!M152+'Projection de progression'!P152)</f>
        <v>0</v>
      </c>
      <c r="S152" s="1">
        <f>IF(B152&gt;0,('Valeur de base'!$H$2*'Projection de progression'!D152*60)+((G152/'Valeur de base'!$G$3*60)+(J152/'Valeur de base'!$G$4*60)+(M152/'Valeur de base'!$G$5*60)+(P152/'Valeur de base'!$G$6*60)),(G152/'Valeur de base'!$G$3*60)+(J152/'Valeur de base'!$G$4*60)+(M152/'Valeur de base'!$G$5*60)+(P152/'Valeur de base'!$G$6*60))</f>
        <v>0</v>
      </c>
      <c r="T152">
        <f>'Propriétés des ennemis'!F151</f>
        <v>5980</v>
      </c>
      <c r="U152">
        <f>'Propriétés des ennemis'!E151</f>
        <v>89600</v>
      </c>
      <c r="V152" s="59" t="e">
        <f t="shared" si="5"/>
        <v>#DIV/0!</v>
      </c>
    </row>
    <row r="153" spans="1:22">
      <c r="A153" s="7">
        <f t="shared" si="4"/>
        <v>151</v>
      </c>
      <c r="D153" s="1">
        <f>IF(C153&gt;1,'Valeur de base'!$B$2+(C153*'Valeur de base'!$D$2)-1,'Valeur de base'!$B$2)</f>
        <v>1</v>
      </c>
      <c r="E153" s="1">
        <f>IF(C153&gt;0,C153*'Valeur de base'!$F$2,'Valeur de base'!$F$2)</f>
        <v>5</v>
      </c>
      <c r="G153">
        <f>IF(F153&gt;1,(F153-1)*'Valeur de base'!$D$3+'Valeur de base'!$B$3,'Projection de progression'!F153*'Valeur de base'!$B$3)</f>
        <v>0</v>
      </c>
      <c r="H153" s="1">
        <f>IF(F153&gt;0,F153*'Valeur de base'!$F$3+'Valeur de base'!$C$3,'Valeur de base'!$C$3)</f>
        <v>30</v>
      </c>
      <c r="J153">
        <f>IF(I153&gt;1,(I153-1)*'Valeur de base'!$D$4+'Valeur de base'!$B$4,I153*'Valeur de base'!$B$4)</f>
        <v>0</v>
      </c>
      <c r="K153" s="1">
        <f>IF(I153&gt;0,I153*'Valeur de base'!$F$4+'Valeur de base'!$C$4,'Valeur de base'!$C$4)</f>
        <v>1100</v>
      </c>
      <c r="M153">
        <f>IF(L153&gt;1,(L153-1)*'Valeur de base'!$D$5+'Valeur de base'!$B$5,L153*'Valeur de base'!$B$5)</f>
        <v>0</v>
      </c>
      <c r="N153" s="1">
        <f>IF(L153&gt;0,L153*'Valeur de base'!$F$5+'Valeur de base'!$C$5,'Valeur de base'!$C$5)</f>
        <v>5500</v>
      </c>
      <c r="P153">
        <f>IF(O153&gt;1,(O153-1)*'Valeur de base'!$D$6+'Valeur de base'!$B$6,O153*'Valeur de base'!$B$6)</f>
        <v>0</v>
      </c>
      <c r="Q153" s="1">
        <f>IF(O153&gt;0,O153*'Valeur de base'!$F$6+'Valeur de base'!$C$6,'Valeur de base'!$C$6)</f>
        <v>120000</v>
      </c>
      <c r="R153" s="55">
        <f>IF(B153&gt;0,(D153*'Valeur de base'!$H$2)+'Projection de progression'!G153+'Projection de progression'!J153+'Projection de progression'!M153+'Projection de progression'!P153,'Projection de progression'!G153+'Projection de progression'!J153+'Projection de progression'!M153+'Projection de progression'!P153)</f>
        <v>0</v>
      </c>
      <c r="S153" s="1">
        <f>IF(B153&gt;0,('Valeur de base'!$H$2*'Projection de progression'!D153*60)+((G153/'Valeur de base'!$G$3*60)+(J153/'Valeur de base'!$G$4*60)+(M153/'Valeur de base'!$G$5*60)+(P153/'Valeur de base'!$G$6*60)),(G153/'Valeur de base'!$G$3*60)+(J153/'Valeur de base'!$G$4*60)+(M153/'Valeur de base'!$G$5*60)+(P153/'Valeur de base'!$G$6*60))</f>
        <v>0</v>
      </c>
      <c r="T153">
        <f>'Propriétés des ennemis'!F152</f>
        <v>6020</v>
      </c>
      <c r="U153">
        <f>'Propriétés des ennemis'!E152</f>
        <v>90200</v>
      </c>
      <c r="V153" s="59" t="e">
        <f t="shared" si="5"/>
        <v>#DIV/0!</v>
      </c>
    </row>
    <row r="154" spans="1:22">
      <c r="A154" s="7">
        <f t="shared" si="4"/>
        <v>152</v>
      </c>
      <c r="D154" s="1">
        <f>IF(C154&gt;1,'Valeur de base'!$B$2+(C154*'Valeur de base'!$D$2)-1,'Valeur de base'!$B$2)</f>
        <v>1</v>
      </c>
      <c r="E154" s="1">
        <f>IF(C154&gt;0,C154*'Valeur de base'!$F$2,'Valeur de base'!$F$2)</f>
        <v>5</v>
      </c>
      <c r="G154">
        <f>IF(F154&gt;1,(F154-1)*'Valeur de base'!$D$3+'Valeur de base'!$B$3,'Projection de progression'!F154*'Valeur de base'!$B$3)</f>
        <v>0</v>
      </c>
      <c r="H154" s="1">
        <f>IF(F154&gt;0,F154*'Valeur de base'!$F$3+'Valeur de base'!$C$3,'Valeur de base'!$C$3)</f>
        <v>30</v>
      </c>
      <c r="J154">
        <f>IF(I154&gt;1,(I154-1)*'Valeur de base'!$D$4+'Valeur de base'!$B$4,I154*'Valeur de base'!$B$4)</f>
        <v>0</v>
      </c>
      <c r="K154" s="1">
        <f>IF(I154&gt;0,I154*'Valeur de base'!$F$4+'Valeur de base'!$C$4,'Valeur de base'!$C$4)</f>
        <v>1100</v>
      </c>
      <c r="M154">
        <f>IF(L154&gt;1,(L154-1)*'Valeur de base'!$D$5+'Valeur de base'!$B$5,L154*'Valeur de base'!$B$5)</f>
        <v>0</v>
      </c>
      <c r="N154" s="1">
        <f>IF(L154&gt;0,L154*'Valeur de base'!$F$5+'Valeur de base'!$C$5,'Valeur de base'!$C$5)</f>
        <v>5500</v>
      </c>
      <c r="P154">
        <f>IF(O154&gt;1,(O154-1)*'Valeur de base'!$D$6+'Valeur de base'!$B$6,O154*'Valeur de base'!$B$6)</f>
        <v>0</v>
      </c>
      <c r="Q154" s="1">
        <f>IF(O154&gt;0,O154*'Valeur de base'!$F$6+'Valeur de base'!$C$6,'Valeur de base'!$C$6)</f>
        <v>120000</v>
      </c>
      <c r="R154" s="55">
        <f>IF(B154&gt;0,(D154*'Valeur de base'!$H$2)+'Projection de progression'!G154+'Projection de progression'!J154+'Projection de progression'!M154+'Projection de progression'!P154,'Projection de progression'!G154+'Projection de progression'!J154+'Projection de progression'!M154+'Projection de progression'!P154)</f>
        <v>0</v>
      </c>
      <c r="S154" s="1">
        <f>IF(B154&gt;0,('Valeur de base'!$H$2*'Projection de progression'!D154*60)+((G154/'Valeur de base'!$G$3*60)+(J154/'Valeur de base'!$G$4*60)+(M154/'Valeur de base'!$G$5*60)+(P154/'Valeur de base'!$G$6*60)),(G154/'Valeur de base'!$G$3*60)+(J154/'Valeur de base'!$G$4*60)+(M154/'Valeur de base'!$G$5*60)+(P154/'Valeur de base'!$G$6*60))</f>
        <v>0</v>
      </c>
      <c r="T154">
        <f>'Propriétés des ennemis'!F153</f>
        <v>6060</v>
      </c>
      <c r="U154">
        <f>'Propriétés des ennemis'!E153</f>
        <v>90800</v>
      </c>
      <c r="V154" s="59" t="e">
        <f t="shared" si="5"/>
        <v>#DIV/0!</v>
      </c>
    </row>
    <row r="155" spans="1:22">
      <c r="A155" s="7">
        <f t="shared" si="4"/>
        <v>153</v>
      </c>
      <c r="D155" s="1">
        <f>IF(C155&gt;1,'Valeur de base'!$B$2+(C155*'Valeur de base'!$D$2)-1,'Valeur de base'!$B$2)</f>
        <v>1</v>
      </c>
      <c r="E155" s="1">
        <f>IF(C155&gt;0,C155*'Valeur de base'!$F$2,'Valeur de base'!$F$2)</f>
        <v>5</v>
      </c>
      <c r="G155">
        <f>IF(F155&gt;1,(F155-1)*'Valeur de base'!$D$3+'Valeur de base'!$B$3,'Projection de progression'!F155*'Valeur de base'!$B$3)</f>
        <v>0</v>
      </c>
      <c r="H155" s="1">
        <f>IF(F155&gt;0,F155*'Valeur de base'!$F$3+'Valeur de base'!$C$3,'Valeur de base'!$C$3)</f>
        <v>30</v>
      </c>
      <c r="J155">
        <f>IF(I155&gt;1,(I155-1)*'Valeur de base'!$D$4+'Valeur de base'!$B$4,I155*'Valeur de base'!$B$4)</f>
        <v>0</v>
      </c>
      <c r="K155" s="1">
        <f>IF(I155&gt;0,I155*'Valeur de base'!$F$4+'Valeur de base'!$C$4,'Valeur de base'!$C$4)</f>
        <v>1100</v>
      </c>
      <c r="M155">
        <f>IF(L155&gt;1,(L155-1)*'Valeur de base'!$D$5+'Valeur de base'!$B$5,L155*'Valeur de base'!$B$5)</f>
        <v>0</v>
      </c>
      <c r="N155" s="1">
        <f>IF(L155&gt;0,L155*'Valeur de base'!$F$5+'Valeur de base'!$C$5,'Valeur de base'!$C$5)</f>
        <v>5500</v>
      </c>
      <c r="P155">
        <f>IF(O155&gt;1,(O155-1)*'Valeur de base'!$D$6+'Valeur de base'!$B$6,O155*'Valeur de base'!$B$6)</f>
        <v>0</v>
      </c>
      <c r="Q155" s="1">
        <f>IF(O155&gt;0,O155*'Valeur de base'!$F$6+'Valeur de base'!$C$6,'Valeur de base'!$C$6)</f>
        <v>120000</v>
      </c>
      <c r="R155" s="55">
        <f>IF(B155&gt;0,(D155*'Valeur de base'!$H$2)+'Projection de progression'!G155+'Projection de progression'!J155+'Projection de progression'!M155+'Projection de progression'!P155,'Projection de progression'!G155+'Projection de progression'!J155+'Projection de progression'!M155+'Projection de progression'!P155)</f>
        <v>0</v>
      </c>
      <c r="S155" s="1">
        <f>IF(B155&gt;0,('Valeur de base'!$H$2*'Projection de progression'!D155*60)+((G155/'Valeur de base'!$G$3*60)+(J155/'Valeur de base'!$G$4*60)+(M155/'Valeur de base'!$G$5*60)+(P155/'Valeur de base'!$G$6*60)),(G155/'Valeur de base'!$G$3*60)+(J155/'Valeur de base'!$G$4*60)+(M155/'Valeur de base'!$G$5*60)+(P155/'Valeur de base'!$G$6*60))</f>
        <v>0</v>
      </c>
      <c r="T155">
        <f>'Propriétés des ennemis'!F154</f>
        <v>6100</v>
      </c>
      <c r="U155">
        <f>'Propriétés des ennemis'!E154</f>
        <v>91400</v>
      </c>
      <c r="V155" s="59" t="e">
        <f t="shared" si="5"/>
        <v>#DIV/0!</v>
      </c>
    </row>
    <row r="156" spans="1:22">
      <c r="A156" s="7">
        <f t="shared" si="4"/>
        <v>154</v>
      </c>
      <c r="D156" s="1">
        <f>IF(C156&gt;1,'Valeur de base'!$B$2+(C156*'Valeur de base'!$D$2)-1,'Valeur de base'!$B$2)</f>
        <v>1</v>
      </c>
      <c r="E156" s="1">
        <f>IF(C156&gt;0,C156*'Valeur de base'!$F$2,'Valeur de base'!$F$2)</f>
        <v>5</v>
      </c>
      <c r="G156">
        <f>IF(F156&gt;1,(F156-1)*'Valeur de base'!$D$3+'Valeur de base'!$B$3,'Projection de progression'!F156*'Valeur de base'!$B$3)</f>
        <v>0</v>
      </c>
      <c r="H156" s="1">
        <f>IF(F156&gt;0,F156*'Valeur de base'!$F$3+'Valeur de base'!$C$3,'Valeur de base'!$C$3)</f>
        <v>30</v>
      </c>
      <c r="J156">
        <f>IF(I156&gt;1,(I156-1)*'Valeur de base'!$D$4+'Valeur de base'!$B$4,I156*'Valeur de base'!$B$4)</f>
        <v>0</v>
      </c>
      <c r="K156" s="1">
        <f>IF(I156&gt;0,I156*'Valeur de base'!$F$4+'Valeur de base'!$C$4,'Valeur de base'!$C$4)</f>
        <v>1100</v>
      </c>
      <c r="M156">
        <f>IF(L156&gt;1,(L156-1)*'Valeur de base'!$D$5+'Valeur de base'!$B$5,L156*'Valeur de base'!$B$5)</f>
        <v>0</v>
      </c>
      <c r="N156" s="1">
        <f>IF(L156&gt;0,L156*'Valeur de base'!$F$5+'Valeur de base'!$C$5,'Valeur de base'!$C$5)</f>
        <v>5500</v>
      </c>
      <c r="P156">
        <f>IF(O156&gt;1,(O156-1)*'Valeur de base'!$D$6+'Valeur de base'!$B$6,O156*'Valeur de base'!$B$6)</f>
        <v>0</v>
      </c>
      <c r="Q156" s="1">
        <f>IF(O156&gt;0,O156*'Valeur de base'!$F$6+'Valeur de base'!$C$6,'Valeur de base'!$C$6)</f>
        <v>120000</v>
      </c>
      <c r="R156" s="55">
        <f>IF(B156&gt;0,(D156*'Valeur de base'!$H$2)+'Projection de progression'!G156+'Projection de progression'!J156+'Projection de progression'!M156+'Projection de progression'!P156,'Projection de progression'!G156+'Projection de progression'!J156+'Projection de progression'!M156+'Projection de progression'!P156)</f>
        <v>0</v>
      </c>
      <c r="S156" s="1">
        <f>IF(B156&gt;0,('Valeur de base'!$H$2*'Projection de progression'!D156*60)+((G156/'Valeur de base'!$G$3*60)+(J156/'Valeur de base'!$G$4*60)+(M156/'Valeur de base'!$G$5*60)+(P156/'Valeur de base'!$G$6*60)),(G156/'Valeur de base'!$G$3*60)+(J156/'Valeur de base'!$G$4*60)+(M156/'Valeur de base'!$G$5*60)+(P156/'Valeur de base'!$G$6*60))</f>
        <v>0</v>
      </c>
      <c r="T156">
        <f>'Propriétés des ennemis'!F155</f>
        <v>6140</v>
      </c>
      <c r="U156">
        <f>'Propriétés des ennemis'!E155</f>
        <v>92000</v>
      </c>
      <c r="V156" s="59" t="e">
        <f t="shared" si="5"/>
        <v>#DIV/0!</v>
      </c>
    </row>
    <row r="157" spans="1:22">
      <c r="A157" s="7">
        <f t="shared" si="4"/>
        <v>155</v>
      </c>
      <c r="D157" s="1">
        <f>IF(C157&gt;1,'Valeur de base'!$B$2+(C157*'Valeur de base'!$D$2)-1,'Valeur de base'!$B$2)</f>
        <v>1</v>
      </c>
      <c r="E157" s="1">
        <f>IF(C157&gt;0,C157*'Valeur de base'!$F$2,'Valeur de base'!$F$2)</f>
        <v>5</v>
      </c>
      <c r="G157">
        <f>IF(F157&gt;1,(F157-1)*'Valeur de base'!$D$3+'Valeur de base'!$B$3,'Projection de progression'!F157*'Valeur de base'!$B$3)</f>
        <v>0</v>
      </c>
      <c r="H157" s="1">
        <f>IF(F157&gt;0,F157*'Valeur de base'!$F$3+'Valeur de base'!$C$3,'Valeur de base'!$C$3)</f>
        <v>30</v>
      </c>
      <c r="J157">
        <f>IF(I157&gt;1,(I157-1)*'Valeur de base'!$D$4+'Valeur de base'!$B$4,I157*'Valeur de base'!$B$4)</f>
        <v>0</v>
      </c>
      <c r="K157" s="1">
        <f>IF(I157&gt;0,I157*'Valeur de base'!$F$4+'Valeur de base'!$C$4,'Valeur de base'!$C$4)</f>
        <v>1100</v>
      </c>
      <c r="M157">
        <f>IF(L157&gt;1,(L157-1)*'Valeur de base'!$D$5+'Valeur de base'!$B$5,L157*'Valeur de base'!$B$5)</f>
        <v>0</v>
      </c>
      <c r="N157" s="1">
        <f>IF(L157&gt;0,L157*'Valeur de base'!$F$5+'Valeur de base'!$C$5,'Valeur de base'!$C$5)</f>
        <v>5500</v>
      </c>
      <c r="P157">
        <f>IF(O157&gt;1,(O157-1)*'Valeur de base'!$D$6+'Valeur de base'!$B$6,O157*'Valeur de base'!$B$6)</f>
        <v>0</v>
      </c>
      <c r="Q157" s="1">
        <f>IF(O157&gt;0,O157*'Valeur de base'!$F$6+'Valeur de base'!$C$6,'Valeur de base'!$C$6)</f>
        <v>120000</v>
      </c>
      <c r="R157" s="55">
        <f>IF(B157&gt;0,(D157*'Valeur de base'!$H$2)+'Projection de progression'!G157+'Projection de progression'!J157+'Projection de progression'!M157+'Projection de progression'!P157,'Projection de progression'!G157+'Projection de progression'!J157+'Projection de progression'!M157+'Projection de progression'!P157)</f>
        <v>0</v>
      </c>
      <c r="S157" s="1">
        <f>IF(B157&gt;0,('Valeur de base'!$H$2*'Projection de progression'!D157*60)+((G157/'Valeur de base'!$G$3*60)+(J157/'Valeur de base'!$G$4*60)+(M157/'Valeur de base'!$G$5*60)+(P157/'Valeur de base'!$G$6*60)),(G157/'Valeur de base'!$G$3*60)+(J157/'Valeur de base'!$G$4*60)+(M157/'Valeur de base'!$G$5*60)+(P157/'Valeur de base'!$G$6*60))</f>
        <v>0</v>
      </c>
      <c r="T157">
        <f>'Propriétés des ennemis'!F156</f>
        <v>6180</v>
      </c>
      <c r="U157">
        <f>'Propriétés des ennemis'!E156</f>
        <v>92600</v>
      </c>
      <c r="V157" s="59" t="e">
        <f t="shared" si="5"/>
        <v>#DIV/0!</v>
      </c>
    </row>
    <row r="158" spans="1:22">
      <c r="A158" s="7">
        <f t="shared" si="4"/>
        <v>156</v>
      </c>
      <c r="D158" s="1">
        <f>IF(C158&gt;1,'Valeur de base'!$B$2+(C158*'Valeur de base'!$D$2)-1,'Valeur de base'!$B$2)</f>
        <v>1</v>
      </c>
      <c r="E158" s="1">
        <f>IF(C158&gt;0,C158*'Valeur de base'!$F$2,'Valeur de base'!$F$2)</f>
        <v>5</v>
      </c>
      <c r="G158">
        <f>IF(F158&gt;1,(F158-1)*'Valeur de base'!$D$3+'Valeur de base'!$B$3,'Projection de progression'!F158*'Valeur de base'!$B$3)</f>
        <v>0</v>
      </c>
      <c r="H158" s="1">
        <f>IF(F158&gt;0,F158*'Valeur de base'!$F$3+'Valeur de base'!$C$3,'Valeur de base'!$C$3)</f>
        <v>30</v>
      </c>
      <c r="J158">
        <f>IF(I158&gt;1,(I158-1)*'Valeur de base'!$D$4+'Valeur de base'!$B$4,I158*'Valeur de base'!$B$4)</f>
        <v>0</v>
      </c>
      <c r="K158" s="1">
        <f>IF(I158&gt;0,I158*'Valeur de base'!$F$4+'Valeur de base'!$C$4,'Valeur de base'!$C$4)</f>
        <v>1100</v>
      </c>
      <c r="M158">
        <f>IF(L158&gt;1,(L158-1)*'Valeur de base'!$D$5+'Valeur de base'!$B$5,L158*'Valeur de base'!$B$5)</f>
        <v>0</v>
      </c>
      <c r="N158" s="1">
        <f>IF(L158&gt;0,L158*'Valeur de base'!$F$5+'Valeur de base'!$C$5,'Valeur de base'!$C$5)</f>
        <v>5500</v>
      </c>
      <c r="P158">
        <f>IF(O158&gt;1,(O158-1)*'Valeur de base'!$D$6+'Valeur de base'!$B$6,O158*'Valeur de base'!$B$6)</f>
        <v>0</v>
      </c>
      <c r="Q158" s="1">
        <f>IF(O158&gt;0,O158*'Valeur de base'!$F$6+'Valeur de base'!$C$6,'Valeur de base'!$C$6)</f>
        <v>120000</v>
      </c>
      <c r="R158" s="55">
        <f>IF(B158&gt;0,(D158*'Valeur de base'!$H$2)+'Projection de progression'!G158+'Projection de progression'!J158+'Projection de progression'!M158+'Projection de progression'!P158,'Projection de progression'!G158+'Projection de progression'!J158+'Projection de progression'!M158+'Projection de progression'!P158)</f>
        <v>0</v>
      </c>
      <c r="S158" s="1">
        <f>IF(B158&gt;0,('Valeur de base'!$H$2*'Projection de progression'!D158*60)+((G158/'Valeur de base'!$G$3*60)+(J158/'Valeur de base'!$G$4*60)+(M158/'Valeur de base'!$G$5*60)+(P158/'Valeur de base'!$G$6*60)),(G158/'Valeur de base'!$G$3*60)+(J158/'Valeur de base'!$G$4*60)+(M158/'Valeur de base'!$G$5*60)+(P158/'Valeur de base'!$G$6*60))</f>
        <v>0</v>
      </c>
      <c r="T158">
        <f>'Propriétés des ennemis'!F157</f>
        <v>6220</v>
      </c>
      <c r="U158">
        <f>'Propriétés des ennemis'!E157</f>
        <v>93200</v>
      </c>
      <c r="V158" s="59" t="e">
        <f t="shared" si="5"/>
        <v>#DIV/0!</v>
      </c>
    </row>
    <row r="159" spans="1:22">
      <c r="A159" s="7">
        <f t="shared" si="4"/>
        <v>157</v>
      </c>
      <c r="D159" s="1">
        <f>IF(C159&gt;1,'Valeur de base'!$B$2+(C159*'Valeur de base'!$D$2)-1,'Valeur de base'!$B$2)</f>
        <v>1</v>
      </c>
      <c r="E159" s="1">
        <f>IF(C159&gt;0,C159*'Valeur de base'!$F$2,'Valeur de base'!$F$2)</f>
        <v>5</v>
      </c>
      <c r="G159">
        <f>IF(F159&gt;1,(F159-1)*'Valeur de base'!$D$3+'Valeur de base'!$B$3,'Projection de progression'!F159*'Valeur de base'!$B$3)</f>
        <v>0</v>
      </c>
      <c r="H159" s="1">
        <f>IF(F159&gt;0,F159*'Valeur de base'!$F$3+'Valeur de base'!$C$3,'Valeur de base'!$C$3)</f>
        <v>30</v>
      </c>
      <c r="J159">
        <f>IF(I159&gt;1,(I159-1)*'Valeur de base'!$D$4+'Valeur de base'!$B$4,I159*'Valeur de base'!$B$4)</f>
        <v>0</v>
      </c>
      <c r="K159" s="1">
        <f>IF(I159&gt;0,I159*'Valeur de base'!$F$4+'Valeur de base'!$C$4,'Valeur de base'!$C$4)</f>
        <v>1100</v>
      </c>
      <c r="M159">
        <f>IF(L159&gt;1,(L159-1)*'Valeur de base'!$D$5+'Valeur de base'!$B$5,L159*'Valeur de base'!$B$5)</f>
        <v>0</v>
      </c>
      <c r="N159" s="1">
        <f>IF(L159&gt;0,L159*'Valeur de base'!$F$5+'Valeur de base'!$C$5,'Valeur de base'!$C$5)</f>
        <v>5500</v>
      </c>
      <c r="P159">
        <f>IF(O159&gt;1,(O159-1)*'Valeur de base'!$D$6+'Valeur de base'!$B$6,O159*'Valeur de base'!$B$6)</f>
        <v>0</v>
      </c>
      <c r="Q159" s="1">
        <f>IF(O159&gt;0,O159*'Valeur de base'!$F$6+'Valeur de base'!$C$6,'Valeur de base'!$C$6)</f>
        <v>120000</v>
      </c>
      <c r="R159" s="55">
        <f>IF(B159&gt;0,(D159*'Valeur de base'!$H$2)+'Projection de progression'!G159+'Projection de progression'!J159+'Projection de progression'!M159+'Projection de progression'!P159,'Projection de progression'!G159+'Projection de progression'!J159+'Projection de progression'!M159+'Projection de progression'!P159)</f>
        <v>0</v>
      </c>
      <c r="S159" s="1">
        <f>IF(B159&gt;0,('Valeur de base'!$H$2*'Projection de progression'!D159*60)+((G159/'Valeur de base'!$G$3*60)+(J159/'Valeur de base'!$G$4*60)+(M159/'Valeur de base'!$G$5*60)+(P159/'Valeur de base'!$G$6*60)),(G159/'Valeur de base'!$G$3*60)+(J159/'Valeur de base'!$G$4*60)+(M159/'Valeur de base'!$G$5*60)+(P159/'Valeur de base'!$G$6*60))</f>
        <v>0</v>
      </c>
      <c r="T159">
        <f>'Propriétés des ennemis'!F158</f>
        <v>6260</v>
      </c>
      <c r="U159">
        <f>'Propriétés des ennemis'!E158</f>
        <v>93800</v>
      </c>
      <c r="V159" s="59" t="e">
        <f t="shared" si="5"/>
        <v>#DIV/0!</v>
      </c>
    </row>
    <row r="160" spans="1:22">
      <c r="A160" s="7">
        <f t="shared" si="4"/>
        <v>158</v>
      </c>
      <c r="D160" s="1">
        <f>IF(C160&gt;1,'Valeur de base'!$B$2+(C160*'Valeur de base'!$D$2)-1,'Valeur de base'!$B$2)</f>
        <v>1</v>
      </c>
      <c r="E160" s="1">
        <f>IF(C160&gt;0,C160*'Valeur de base'!$F$2,'Valeur de base'!$F$2)</f>
        <v>5</v>
      </c>
      <c r="G160">
        <f>IF(F160&gt;1,(F160-1)*'Valeur de base'!$D$3+'Valeur de base'!$B$3,'Projection de progression'!F160*'Valeur de base'!$B$3)</f>
        <v>0</v>
      </c>
      <c r="H160" s="1">
        <f>IF(F160&gt;0,F160*'Valeur de base'!$F$3+'Valeur de base'!$C$3,'Valeur de base'!$C$3)</f>
        <v>30</v>
      </c>
      <c r="J160">
        <f>IF(I160&gt;1,(I160-1)*'Valeur de base'!$D$4+'Valeur de base'!$B$4,I160*'Valeur de base'!$B$4)</f>
        <v>0</v>
      </c>
      <c r="K160" s="1">
        <f>IF(I160&gt;0,I160*'Valeur de base'!$F$4+'Valeur de base'!$C$4,'Valeur de base'!$C$4)</f>
        <v>1100</v>
      </c>
      <c r="M160">
        <f>IF(L160&gt;1,(L160-1)*'Valeur de base'!$D$5+'Valeur de base'!$B$5,L160*'Valeur de base'!$B$5)</f>
        <v>0</v>
      </c>
      <c r="N160" s="1">
        <f>IF(L160&gt;0,L160*'Valeur de base'!$F$5+'Valeur de base'!$C$5,'Valeur de base'!$C$5)</f>
        <v>5500</v>
      </c>
      <c r="P160">
        <f>IF(O160&gt;1,(O160-1)*'Valeur de base'!$D$6+'Valeur de base'!$B$6,O160*'Valeur de base'!$B$6)</f>
        <v>0</v>
      </c>
      <c r="Q160" s="1">
        <f>IF(O160&gt;0,O160*'Valeur de base'!$F$6+'Valeur de base'!$C$6,'Valeur de base'!$C$6)</f>
        <v>120000</v>
      </c>
      <c r="R160" s="55">
        <f>IF(B160&gt;0,(D160*'Valeur de base'!$H$2)+'Projection de progression'!G160+'Projection de progression'!J160+'Projection de progression'!M160+'Projection de progression'!P160,'Projection de progression'!G160+'Projection de progression'!J160+'Projection de progression'!M160+'Projection de progression'!P160)</f>
        <v>0</v>
      </c>
      <c r="S160" s="1">
        <f>IF(B160&gt;0,('Valeur de base'!$H$2*'Projection de progression'!D160*60)+((G160/'Valeur de base'!$G$3*60)+(J160/'Valeur de base'!$G$4*60)+(M160/'Valeur de base'!$G$5*60)+(P160/'Valeur de base'!$G$6*60)),(G160/'Valeur de base'!$G$3*60)+(J160/'Valeur de base'!$G$4*60)+(M160/'Valeur de base'!$G$5*60)+(P160/'Valeur de base'!$G$6*60))</f>
        <v>0</v>
      </c>
      <c r="T160">
        <f>'Propriétés des ennemis'!F159</f>
        <v>6300</v>
      </c>
      <c r="U160">
        <f>'Propriétés des ennemis'!E159</f>
        <v>94400</v>
      </c>
      <c r="V160" s="59" t="e">
        <f t="shared" si="5"/>
        <v>#DIV/0!</v>
      </c>
    </row>
    <row r="161" spans="1:22">
      <c r="A161" s="7">
        <f t="shared" si="4"/>
        <v>159</v>
      </c>
      <c r="D161" s="1">
        <f>IF(C161&gt;1,'Valeur de base'!$B$2+(C161*'Valeur de base'!$D$2)-1,'Valeur de base'!$B$2)</f>
        <v>1</v>
      </c>
      <c r="E161" s="1">
        <f>IF(C161&gt;0,C161*'Valeur de base'!$F$2,'Valeur de base'!$F$2)</f>
        <v>5</v>
      </c>
      <c r="G161">
        <f>IF(F161&gt;1,(F161-1)*'Valeur de base'!$D$3+'Valeur de base'!$B$3,'Projection de progression'!F161*'Valeur de base'!$B$3)</f>
        <v>0</v>
      </c>
      <c r="H161" s="1">
        <f>IF(F161&gt;0,F161*'Valeur de base'!$F$3+'Valeur de base'!$C$3,'Valeur de base'!$C$3)</f>
        <v>30</v>
      </c>
      <c r="J161">
        <f>IF(I161&gt;1,(I161-1)*'Valeur de base'!$D$4+'Valeur de base'!$B$4,I161*'Valeur de base'!$B$4)</f>
        <v>0</v>
      </c>
      <c r="K161" s="1">
        <f>IF(I161&gt;0,I161*'Valeur de base'!$F$4+'Valeur de base'!$C$4,'Valeur de base'!$C$4)</f>
        <v>1100</v>
      </c>
      <c r="M161">
        <f>IF(L161&gt;1,(L161-1)*'Valeur de base'!$D$5+'Valeur de base'!$B$5,L161*'Valeur de base'!$B$5)</f>
        <v>0</v>
      </c>
      <c r="N161" s="1">
        <f>IF(L161&gt;0,L161*'Valeur de base'!$F$5+'Valeur de base'!$C$5,'Valeur de base'!$C$5)</f>
        <v>5500</v>
      </c>
      <c r="P161">
        <f>IF(O161&gt;1,(O161-1)*'Valeur de base'!$D$6+'Valeur de base'!$B$6,O161*'Valeur de base'!$B$6)</f>
        <v>0</v>
      </c>
      <c r="Q161" s="1">
        <f>IF(O161&gt;0,O161*'Valeur de base'!$F$6+'Valeur de base'!$C$6,'Valeur de base'!$C$6)</f>
        <v>120000</v>
      </c>
      <c r="R161" s="55">
        <f>IF(B161&gt;0,(D161*'Valeur de base'!$H$2)+'Projection de progression'!G161+'Projection de progression'!J161+'Projection de progression'!M161+'Projection de progression'!P161,'Projection de progression'!G161+'Projection de progression'!J161+'Projection de progression'!M161+'Projection de progression'!P161)</f>
        <v>0</v>
      </c>
      <c r="S161" s="1">
        <f>IF(B161&gt;0,('Valeur de base'!$H$2*'Projection de progression'!D161*60)+((G161/'Valeur de base'!$G$3*60)+(J161/'Valeur de base'!$G$4*60)+(M161/'Valeur de base'!$G$5*60)+(P161/'Valeur de base'!$G$6*60)),(G161/'Valeur de base'!$G$3*60)+(J161/'Valeur de base'!$G$4*60)+(M161/'Valeur de base'!$G$5*60)+(P161/'Valeur de base'!$G$6*60))</f>
        <v>0</v>
      </c>
      <c r="T161">
        <f>'Propriétés des ennemis'!F160</f>
        <v>6340</v>
      </c>
      <c r="U161">
        <f>'Propriétés des ennemis'!E160</f>
        <v>95000</v>
      </c>
      <c r="V161" s="59" t="e">
        <f t="shared" si="5"/>
        <v>#DIV/0!</v>
      </c>
    </row>
    <row r="162" spans="1:22">
      <c r="A162" s="7">
        <f t="shared" si="4"/>
        <v>160</v>
      </c>
      <c r="D162" s="1">
        <f>IF(C162&gt;1,'Valeur de base'!$B$2+(C162*'Valeur de base'!$D$2)-1,'Valeur de base'!$B$2)</f>
        <v>1</v>
      </c>
      <c r="E162" s="1">
        <f>IF(C162&gt;0,C162*'Valeur de base'!$F$2,'Valeur de base'!$F$2)</f>
        <v>5</v>
      </c>
      <c r="G162">
        <f>IF(F162&gt;1,(F162-1)*'Valeur de base'!$D$3+'Valeur de base'!$B$3,'Projection de progression'!F162*'Valeur de base'!$B$3)</f>
        <v>0</v>
      </c>
      <c r="H162" s="1">
        <f>IF(F162&gt;0,F162*'Valeur de base'!$F$3+'Valeur de base'!$C$3,'Valeur de base'!$C$3)</f>
        <v>30</v>
      </c>
      <c r="J162">
        <f>IF(I162&gt;1,(I162-1)*'Valeur de base'!$D$4+'Valeur de base'!$B$4,I162*'Valeur de base'!$B$4)</f>
        <v>0</v>
      </c>
      <c r="K162" s="1">
        <f>IF(I162&gt;0,I162*'Valeur de base'!$F$4+'Valeur de base'!$C$4,'Valeur de base'!$C$4)</f>
        <v>1100</v>
      </c>
      <c r="M162">
        <f>IF(L162&gt;1,(L162-1)*'Valeur de base'!$D$5+'Valeur de base'!$B$5,L162*'Valeur de base'!$B$5)</f>
        <v>0</v>
      </c>
      <c r="N162" s="1">
        <f>IF(L162&gt;0,L162*'Valeur de base'!$F$5+'Valeur de base'!$C$5,'Valeur de base'!$C$5)</f>
        <v>5500</v>
      </c>
      <c r="P162">
        <f>IF(O162&gt;1,(O162-1)*'Valeur de base'!$D$6+'Valeur de base'!$B$6,O162*'Valeur de base'!$B$6)</f>
        <v>0</v>
      </c>
      <c r="Q162" s="1">
        <f>IF(O162&gt;0,O162*'Valeur de base'!$F$6+'Valeur de base'!$C$6,'Valeur de base'!$C$6)</f>
        <v>120000</v>
      </c>
      <c r="R162" s="55">
        <f>IF(B162&gt;0,(D162*'Valeur de base'!$H$2)+'Projection de progression'!G162+'Projection de progression'!J162+'Projection de progression'!M162+'Projection de progression'!P162,'Projection de progression'!G162+'Projection de progression'!J162+'Projection de progression'!M162+'Projection de progression'!P162)</f>
        <v>0</v>
      </c>
      <c r="S162" s="1">
        <f>IF(B162&gt;0,('Valeur de base'!$H$2*'Projection de progression'!D162*60)+((G162/'Valeur de base'!$G$3*60)+(J162/'Valeur de base'!$G$4*60)+(M162/'Valeur de base'!$G$5*60)+(P162/'Valeur de base'!$G$6*60)),(G162/'Valeur de base'!$G$3*60)+(J162/'Valeur de base'!$G$4*60)+(M162/'Valeur de base'!$G$5*60)+(P162/'Valeur de base'!$G$6*60))</f>
        <v>0</v>
      </c>
      <c r="T162">
        <f>'Propriétés des ennemis'!F161</f>
        <v>6380</v>
      </c>
      <c r="U162">
        <f>'Propriétés des ennemis'!E161</f>
        <v>95600</v>
      </c>
      <c r="V162" s="59" t="e">
        <f t="shared" si="5"/>
        <v>#DIV/0!</v>
      </c>
    </row>
    <row r="163" spans="1:22">
      <c r="A163" s="7">
        <f t="shared" si="4"/>
        <v>161</v>
      </c>
      <c r="D163" s="1">
        <f>IF(C163&gt;1,'Valeur de base'!$B$2+(C163*'Valeur de base'!$D$2)-1,'Valeur de base'!$B$2)</f>
        <v>1</v>
      </c>
      <c r="E163" s="1">
        <f>IF(C163&gt;0,C163*'Valeur de base'!$F$2,'Valeur de base'!$F$2)</f>
        <v>5</v>
      </c>
      <c r="G163">
        <f>IF(F163&gt;1,(F163-1)*'Valeur de base'!$D$3+'Valeur de base'!$B$3,'Projection de progression'!F163*'Valeur de base'!$B$3)</f>
        <v>0</v>
      </c>
      <c r="H163" s="1">
        <f>IF(F163&gt;0,F163*'Valeur de base'!$F$3+'Valeur de base'!$C$3,'Valeur de base'!$C$3)</f>
        <v>30</v>
      </c>
      <c r="J163">
        <f>IF(I163&gt;1,(I163-1)*'Valeur de base'!$D$4+'Valeur de base'!$B$4,I163*'Valeur de base'!$B$4)</f>
        <v>0</v>
      </c>
      <c r="K163" s="1">
        <f>IF(I163&gt;0,I163*'Valeur de base'!$F$4+'Valeur de base'!$C$4,'Valeur de base'!$C$4)</f>
        <v>1100</v>
      </c>
      <c r="M163">
        <f>IF(L163&gt;1,(L163-1)*'Valeur de base'!$D$5+'Valeur de base'!$B$5,L163*'Valeur de base'!$B$5)</f>
        <v>0</v>
      </c>
      <c r="N163" s="1">
        <f>IF(L163&gt;0,L163*'Valeur de base'!$F$5+'Valeur de base'!$C$5,'Valeur de base'!$C$5)</f>
        <v>5500</v>
      </c>
      <c r="P163">
        <f>IF(O163&gt;1,(O163-1)*'Valeur de base'!$D$6+'Valeur de base'!$B$6,O163*'Valeur de base'!$B$6)</f>
        <v>0</v>
      </c>
      <c r="Q163" s="1">
        <f>IF(O163&gt;0,O163*'Valeur de base'!$F$6+'Valeur de base'!$C$6,'Valeur de base'!$C$6)</f>
        <v>120000</v>
      </c>
      <c r="R163" s="55">
        <f>IF(B163&gt;0,(D163*'Valeur de base'!$H$2)+'Projection de progression'!G163+'Projection de progression'!J163+'Projection de progression'!M163+'Projection de progression'!P163,'Projection de progression'!G163+'Projection de progression'!J163+'Projection de progression'!M163+'Projection de progression'!P163)</f>
        <v>0</v>
      </c>
      <c r="S163" s="1">
        <f>IF(B163&gt;0,('Valeur de base'!$H$2*'Projection de progression'!D163*60)+((G163/'Valeur de base'!$G$3*60)+(J163/'Valeur de base'!$G$4*60)+(M163/'Valeur de base'!$G$5*60)+(P163/'Valeur de base'!$G$6*60)),(G163/'Valeur de base'!$G$3*60)+(J163/'Valeur de base'!$G$4*60)+(M163/'Valeur de base'!$G$5*60)+(P163/'Valeur de base'!$G$6*60))</f>
        <v>0</v>
      </c>
      <c r="T163">
        <f>'Propriétés des ennemis'!F162</f>
        <v>6420</v>
      </c>
      <c r="U163">
        <f>'Propriétés des ennemis'!E162</f>
        <v>96200</v>
      </c>
      <c r="V163" s="59" t="e">
        <f t="shared" si="5"/>
        <v>#DIV/0!</v>
      </c>
    </row>
    <row r="164" spans="1:22">
      <c r="A164" s="7">
        <f t="shared" si="4"/>
        <v>162</v>
      </c>
      <c r="D164" s="1">
        <f>IF(C164&gt;1,'Valeur de base'!$B$2+(C164*'Valeur de base'!$D$2)-1,'Valeur de base'!$B$2)</f>
        <v>1</v>
      </c>
      <c r="E164" s="1">
        <f>IF(C164&gt;0,C164*'Valeur de base'!$F$2,'Valeur de base'!$F$2)</f>
        <v>5</v>
      </c>
      <c r="G164">
        <f>IF(F164&gt;1,(F164-1)*'Valeur de base'!$D$3+'Valeur de base'!$B$3,'Projection de progression'!F164*'Valeur de base'!$B$3)</f>
        <v>0</v>
      </c>
      <c r="H164" s="1">
        <f>IF(F164&gt;0,F164*'Valeur de base'!$F$3+'Valeur de base'!$C$3,'Valeur de base'!$C$3)</f>
        <v>30</v>
      </c>
      <c r="J164">
        <f>IF(I164&gt;1,(I164-1)*'Valeur de base'!$D$4+'Valeur de base'!$B$4,I164*'Valeur de base'!$B$4)</f>
        <v>0</v>
      </c>
      <c r="K164" s="1">
        <f>IF(I164&gt;0,I164*'Valeur de base'!$F$4+'Valeur de base'!$C$4,'Valeur de base'!$C$4)</f>
        <v>1100</v>
      </c>
      <c r="M164">
        <f>IF(L164&gt;1,(L164-1)*'Valeur de base'!$D$5+'Valeur de base'!$B$5,L164*'Valeur de base'!$B$5)</f>
        <v>0</v>
      </c>
      <c r="N164" s="1">
        <f>IF(L164&gt;0,L164*'Valeur de base'!$F$5+'Valeur de base'!$C$5,'Valeur de base'!$C$5)</f>
        <v>5500</v>
      </c>
      <c r="P164">
        <f>IF(O164&gt;1,(O164-1)*'Valeur de base'!$D$6+'Valeur de base'!$B$6,O164*'Valeur de base'!$B$6)</f>
        <v>0</v>
      </c>
      <c r="Q164" s="1">
        <f>IF(O164&gt;0,O164*'Valeur de base'!$F$6+'Valeur de base'!$C$6,'Valeur de base'!$C$6)</f>
        <v>120000</v>
      </c>
      <c r="R164" s="55">
        <f>IF(B164&gt;0,(D164*'Valeur de base'!$H$2)+'Projection de progression'!G164+'Projection de progression'!J164+'Projection de progression'!M164+'Projection de progression'!P164,'Projection de progression'!G164+'Projection de progression'!J164+'Projection de progression'!M164+'Projection de progression'!P164)</f>
        <v>0</v>
      </c>
      <c r="S164" s="1">
        <f>IF(B164&gt;0,('Valeur de base'!$H$2*'Projection de progression'!D164*60)+((G164/'Valeur de base'!$G$3*60)+(J164/'Valeur de base'!$G$4*60)+(M164/'Valeur de base'!$G$5*60)+(P164/'Valeur de base'!$G$6*60)),(G164/'Valeur de base'!$G$3*60)+(J164/'Valeur de base'!$G$4*60)+(M164/'Valeur de base'!$G$5*60)+(P164/'Valeur de base'!$G$6*60))</f>
        <v>0</v>
      </c>
      <c r="T164">
        <f>'Propriétés des ennemis'!F163</f>
        <v>6460</v>
      </c>
      <c r="U164">
        <f>'Propriétés des ennemis'!E163</f>
        <v>96800</v>
      </c>
      <c r="V164" s="59" t="e">
        <f t="shared" si="5"/>
        <v>#DIV/0!</v>
      </c>
    </row>
    <row r="165" spans="1:22">
      <c r="A165" s="7">
        <f t="shared" si="4"/>
        <v>163</v>
      </c>
      <c r="D165" s="1">
        <f>IF(C165&gt;1,'Valeur de base'!$B$2+(C165*'Valeur de base'!$D$2)-1,'Valeur de base'!$B$2)</f>
        <v>1</v>
      </c>
      <c r="E165" s="1">
        <f>IF(C165&gt;0,C165*'Valeur de base'!$F$2,'Valeur de base'!$F$2)</f>
        <v>5</v>
      </c>
      <c r="G165">
        <f>IF(F165&gt;1,(F165-1)*'Valeur de base'!$D$3+'Valeur de base'!$B$3,'Projection de progression'!F165*'Valeur de base'!$B$3)</f>
        <v>0</v>
      </c>
      <c r="H165" s="1">
        <f>IF(F165&gt;0,F165*'Valeur de base'!$F$3+'Valeur de base'!$C$3,'Valeur de base'!$C$3)</f>
        <v>30</v>
      </c>
      <c r="J165">
        <f>IF(I165&gt;1,(I165-1)*'Valeur de base'!$D$4+'Valeur de base'!$B$4,I165*'Valeur de base'!$B$4)</f>
        <v>0</v>
      </c>
      <c r="K165" s="1">
        <f>IF(I165&gt;0,I165*'Valeur de base'!$F$4+'Valeur de base'!$C$4,'Valeur de base'!$C$4)</f>
        <v>1100</v>
      </c>
      <c r="M165">
        <f>IF(L165&gt;1,(L165-1)*'Valeur de base'!$D$5+'Valeur de base'!$B$5,L165*'Valeur de base'!$B$5)</f>
        <v>0</v>
      </c>
      <c r="N165" s="1">
        <f>IF(L165&gt;0,L165*'Valeur de base'!$F$5+'Valeur de base'!$C$5,'Valeur de base'!$C$5)</f>
        <v>5500</v>
      </c>
      <c r="P165">
        <f>IF(O165&gt;1,(O165-1)*'Valeur de base'!$D$6+'Valeur de base'!$B$6,O165*'Valeur de base'!$B$6)</f>
        <v>0</v>
      </c>
      <c r="Q165" s="1">
        <f>IF(O165&gt;0,O165*'Valeur de base'!$F$6+'Valeur de base'!$C$6,'Valeur de base'!$C$6)</f>
        <v>120000</v>
      </c>
      <c r="R165" s="55">
        <f>IF(B165&gt;0,(D165*'Valeur de base'!$H$2)+'Projection de progression'!G165+'Projection de progression'!J165+'Projection de progression'!M165+'Projection de progression'!P165,'Projection de progression'!G165+'Projection de progression'!J165+'Projection de progression'!M165+'Projection de progression'!P165)</f>
        <v>0</v>
      </c>
      <c r="S165" s="1">
        <f>IF(B165&gt;0,('Valeur de base'!$H$2*'Projection de progression'!D165*60)+((G165/'Valeur de base'!$G$3*60)+(J165/'Valeur de base'!$G$4*60)+(M165/'Valeur de base'!$G$5*60)+(P165/'Valeur de base'!$G$6*60)),(G165/'Valeur de base'!$G$3*60)+(J165/'Valeur de base'!$G$4*60)+(M165/'Valeur de base'!$G$5*60)+(P165/'Valeur de base'!$G$6*60))</f>
        <v>0</v>
      </c>
      <c r="T165">
        <f>'Propriétés des ennemis'!F164</f>
        <v>6500</v>
      </c>
      <c r="U165">
        <f>'Propriétés des ennemis'!E164</f>
        <v>97400</v>
      </c>
      <c r="V165" s="59" t="e">
        <f t="shared" si="5"/>
        <v>#DIV/0!</v>
      </c>
    </row>
    <row r="166" spans="1:22">
      <c r="A166" s="7">
        <f t="shared" si="4"/>
        <v>164</v>
      </c>
      <c r="D166" s="1">
        <f>IF(C166&gt;1,'Valeur de base'!$B$2+(C166*'Valeur de base'!$D$2)-1,'Valeur de base'!$B$2)</f>
        <v>1</v>
      </c>
      <c r="E166" s="1">
        <f>IF(C166&gt;0,C166*'Valeur de base'!$F$2,'Valeur de base'!$F$2)</f>
        <v>5</v>
      </c>
      <c r="G166">
        <f>IF(F166&gt;1,(F166-1)*'Valeur de base'!$D$3+'Valeur de base'!$B$3,'Projection de progression'!F166*'Valeur de base'!$B$3)</f>
        <v>0</v>
      </c>
      <c r="H166" s="1">
        <f>IF(F166&gt;0,F166*'Valeur de base'!$F$3+'Valeur de base'!$C$3,'Valeur de base'!$C$3)</f>
        <v>30</v>
      </c>
      <c r="J166">
        <f>IF(I166&gt;1,(I166-1)*'Valeur de base'!$D$4+'Valeur de base'!$B$4,I166*'Valeur de base'!$B$4)</f>
        <v>0</v>
      </c>
      <c r="K166" s="1">
        <f>IF(I166&gt;0,I166*'Valeur de base'!$F$4+'Valeur de base'!$C$4,'Valeur de base'!$C$4)</f>
        <v>1100</v>
      </c>
      <c r="M166">
        <f>IF(L166&gt;1,(L166-1)*'Valeur de base'!$D$5+'Valeur de base'!$B$5,L166*'Valeur de base'!$B$5)</f>
        <v>0</v>
      </c>
      <c r="N166" s="1">
        <f>IF(L166&gt;0,L166*'Valeur de base'!$F$5+'Valeur de base'!$C$5,'Valeur de base'!$C$5)</f>
        <v>5500</v>
      </c>
      <c r="P166">
        <f>IF(O166&gt;1,(O166-1)*'Valeur de base'!$D$6+'Valeur de base'!$B$6,O166*'Valeur de base'!$B$6)</f>
        <v>0</v>
      </c>
      <c r="Q166" s="1">
        <f>IF(O166&gt;0,O166*'Valeur de base'!$F$6+'Valeur de base'!$C$6,'Valeur de base'!$C$6)</f>
        <v>120000</v>
      </c>
      <c r="R166" s="55">
        <f>IF(B166&gt;0,(D166*'Valeur de base'!$H$2)+'Projection de progression'!G166+'Projection de progression'!J166+'Projection de progression'!M166+'Projection de progression'!P166,'Projection de progression'!G166+'Projection de progression'!J166+'Projection de progression'!M166+'Projection de progression'!P166)</f>
        <v>0</v>
      </c>
      <c r="S166" s="1">
        <f>IF(B166&gt;0,('Valeur de base'!$H$2*'Projection de progression'!D166*60)+((G166/'Valeur de base'!$G$3*60)+(J166/'Valeur de base'!$G$4*60)+(M166/'Valeur de base'!$G$5*60)+(P166/'Valeur de base'!$G$6*60)),(G166/'Valeur de base'!$G$3*60)+(J166/'Valeur de base'!$G$4*60)+(M166/'Valeur de base'!$G$5*60)+(P166/'Valeur de base'!$G$6*60))</f>
        <v>0</v>
      </c>
      <c r="T166">
        <f>'Propriétés des ennemis'!F165</f>
        <v>6540</v>
      </c>
      <c r="U166">
        <f>'Propriétés des ennemis'!E165</f>
        <v>98000</v>
      </c>
      <c r="V166" s="59" t="e">
        <f t="shared" si="5"/>
        <v>#DIV/0!</v>
      </c>
    </row>
    <row r="167" spans="1:22">
      <c r="A167" s="7">
        <f t="shared" si="4"/>
        <v>165</v>
      </c>
      <c r="D167" s="1">
        <f>IF(C167&gt;1,'Valeur de base'!$B$2+(C167*'Valeur de base'!$D$2)-1,'Valeur de base'!$B$2)</f>
        <v>1</v>
      </c>
      <c r="E167" s="1">
        <f>IF(C167&gt;0,C167*'Valeur de base'!$F$2,'Valeur de base'!$F$2)</f>
        <v>5</v>
      </c>
      <c r="G167">
        <f>IF(F167&gt;1,(F167-1)*'Valeur de base'!$D$3+'Valeur de base'!$B$3,'Projection de progression'!F167*'Valeur de base'!$B$3)</f>
        <v>0</v>
      </c>
      <c r="H167" s="1">
        <f>IF(F167&gt;0,F167*'Valeur de base'!$F$3+'Valeur de base'!$C$3,'Valeur de base'!$C$3)</f>
        <v>30</v>
      </c>
      <c r="J167">
        <f>IF(I167&gt;1,(I167-1)*'Valeur de base'!$D$4+'Valeur de base'!$B$4,I167*'Valeur de base'!$B$4)</f>
        <v>0</v>
      </c>
      <c r="K167" s="1">
        <f>IF(I167&gt;0,I167*'Valeur de base'!$F$4+'Valeur de base'!$C$4,'Valeur de base'!$C$4)</f>
        <v>1100</v>
      </c>
      <c r="M167">
        <f>IF(L167&gt;1,(L167-1)*'Valeur de base'!$D$5+'Valeur de base'!$B$5,L167*'Valeur de base'!$B$5)</f>
        <v>0</v>
      </c>
      <c r="N167" s="1">
        <f>IF(L167&gt;0,L167*'Valeur de base'!$F$5+'Valeur de base'!$C$5,'Valeur de base'!$C$5)</f>
        <v>5500</v>
      </c>
      <c r="P167">
        <f>IF(O167&gt;1,(O167-1)*'Valeur de base'!$D$6+'Valeur de base'!$B$6,O167*'Valeur de base'!$B$6)</f>
        <v>0</v>
      </c>
      <c r="Q167" s="1">
        <f>IF(O167&gt;0,O167*'Valeur de base'!$F$6+'Valeur de base'!$C$6,'Valeur de base'!$C$6)</f>
        <v>120000</v>
      </c>
      <c r="R167" s="55">
        <f>IF(B167&gt;0,(D167*'Valeur de base'!$H$2)+'Projection de progression'!G167+'Projection de progression'!J167+'Projection de progression'!M167+'Projection de progression'!P167,'Projection de progression'!G167+'Projection de progression'!J167+'Projection de progression'!M167+'Projection de progression'!P167)</f>
        <v>0</v>
      </c>
      <c r="S167" s="1">
        <f>IF(B167&gt;0,('Valeur de base'!$H$2*'Projection de progression'!D167*60)+((G167/'Valeur de base'!$G$3*60)+(J167/'Valeur de base'!$G$4*60)+(M167/'Valeur de base'!$G$5*60)+(P167/'Valeur de base'!$G$6*60)),(G167/'Valeur de base'!$G$3*60)+(J167/'Valeur de base'!$G$4*60)+(M167/'Valeur de base'!$G$5*60)+(P167/'Valeur de base'!$G$6*60))</f>
        <v>0</v>
      </c>
      <c r="T167">
        <f>'Propriétés des ennemis'!F166</f>
        <v>6580</v>
      </c>
      <c r="U167">
        <f>'Propriétés des ennemis'!E166</f>
        <v>98600</v>
      </c>
      <c r="V167" s="59" t="e">
        <f t="shared" si="5"/>
        <v>#DIV/0!</v>
      </c>
    </row>
    <row r="168" spans="1:22">
      <c r="A168" s="7">
        <f t="shared" si="4"/>
        <v>166</v>
      </c>
      <c r="D168" s="1">
        <f>IF(C168&gt;1,'Valeur de base'!$B$2+(C168*'Valeur de base'!$D$2)-1,'Valeur de base'!$B$2)</f>
        <v>1</v>
      </c>
      <c r="E168" s="1">
        <f>IF(C168&gt;0,C168*'Valeur de base'!$F$2,'Valeur de base'!$F$2)</f>
        <v>5</v>
      </c>
      <c r="G168">
        <f>IF(F168&gt;1,(F168-1)*'Valeur de base'!$D$3+'Valeur de base'!$B$3,'Projection de progression'!F168*'Valeur de base'!$B$3)</f>
        <v>0</v>
      </c>
      <c r="H168" s="1">
        <f>IF(F168&gt;0,F168*'Valeur de base'!$F$3+'Valeur de base'!$C$3,'Valeur de base'!$C$3)</f>
        <v>30</v>
      </c>
      <c r="J168">
        <f>IF(I168&gt;1,(I168-1)*'Valeur de base'!$D$4+'Valeur de base'!$B$4,I168*'Valeur de base'!$B$4)</f>
        <v>0</v>
      </c>
      <c r="K168" s="1">
        <f>IF(I168&gt;0,I168*'Valeur de base'!$F$4+'Valeur de base'!$C$4,'Valeur de base'!$C$4)</f>
        <v>1100</v>
      </c>
      <c r="M168">
        <f>IF(L168&gt;1,(L168-1)*'Valeur de base'!$D$5+'Valeur de base'!$B$5,L168*'Valeur de base'!$B$5)</f>
        <v>0</v>
      </c>
      <c r="N168" s="1">
        <f>IF(L168&gt;0,L168*'Valeur de base'!$F$5+'Valeur de base'!$C$5,'Valeur de base'!$C$5)</f>
        <v>5500</v>
      </c>
      <c r="P168">
        <f>IF(O168&gt;1,(O168-1)*'Valeur de base'!$D$6+'Valeur de base'!$B$6,O168*'Valeur de base'!$B$6)</f>
        <v>0</v>
      </c>
      <c r="Q168" s="1">
        <f>IF(O168&gt;0,O168*'Valeur de base'!$F$6+'Valeur de base'!$C$6,'Valeur de base'!$C$6)</f>
        <v>120000</v>
      </c>
      <c r="R168" s="55">
        <f>IF(B168&gt;0,(D168*'Valeur de base'!$H$2)+'Projection de progression'!G168+'Projection de progression'!J168+'Projection de progression'!M168+'Projection de progression'!P168,'Projection de progression'!G168+'Projection de progression'!J168+'Projection de progression'!M168+'Projection de progression'!P168)</f>
        <v>0</v>
      </c>
      <c r="S168" s="1">
        <f>IF(B168&gt;0,('Valeur de base'!$H$2*'Projection de progression'!D168*60)+((G168/'Valeur de base'!$G$3*60)+(J168/'Valeur de base'!$G$4*60)+(M168/'Valeur de base'!$G$5*60)+(P168/'Valeur de base'!$G$6*60)),(G168/'Valeur de base'!$G$3*60)+(J168/'Valeur de base'!$G$4*60)+(M168/'Valeur de base'!$G$5*60)+(P168/'Valeur de base'!$G$6*60))</f>
        <v>0</v>
      </c>
      <c r="T168">
        <f>'Propriétés des ennemis'!F167</f>
        <v>6620</v>
      </c>
      <c r="U168">
        <f>'Propriétés des ennemis'!E167</f>
        <v>99200</v>
      </c>
      <c r="V168" s="59" t="e">
        <f t="shared" si="5"/>
        <v>#DIV/0!</v>
      </c>
    </row>
    <row r="169" spans="1:22">
      <c r="A169" s="7">
        <f t="shared" si="4"/>
        <v>167</v>
      </c>
      <c r="D169" s="1">
        <f>IF(C169&gt;1,'Valeur de base'!$B$2+(C169*'Valeur de base'!$D$2)-1,'Valeur de base'!$B$2)</f>
        <v>1</v>
      </c>
      <c r="E169" s="1">
        <f>IF(C169&gt;0,C169*'Valeur de base'!$F$2,'Valeur de base'!$F$2)</f>
        <v>5</v>
      </c>
      <c r="G169">
        <f>IF(F169&gt;1,(F169-1)*'Valeur de base'!$D$3+'Valeur de base'!$B$3,'Projection de progression'!F169*'Valeur de base'!$B$3)</f>
        <v>0</v>
      </c>
      <c r="H169" s="1">
        <f>IF(F169&gt;0,F169*'Valeur de base'!$F$3+'Valeur de base'!$C$3,'Valeur de base'!$C$3)</f>
        <v>30</v>
      </c>
      <c r="J169">
        <f>IF(I169&gt;1,(I169-1)*'Valeur de base'!$D$4+'Valeur de base'!$B$4,I169*'Valeur de base'!$B$4)</f>
        <v>0</v>
      </c>
      <c r="K169" s="1">
        <f>IF(I169&gt;0,I169*'Valeur de base'!$F$4+'Valeur de base'!$C$4,'Valeur de base'!$C$4)</f>
        <v>1100</v>
      </c>
      <c r="M169">
        <f>IF(L169&gt;1,(L169-1)*'Valeur de base'!$D$5+'Valeur de base'!$B$5,L169*'Valeur de base'!$B$5)</f>
        <v>0</v>
      </c>
      <c r="N169" s="1">
        <f>IF(L169&gt;0,L169*'Valeur de base'!$F$5+'Valeur de base'!$C$5,'Valeur de base'!$C$5)</f>
        <v>5500</v>
      </c>
      <c r="P169">
        <f>IF(O169&gt;1,(O169-1)*'Valeur de base'!$D$6+'Valeur de base'!$B$6,O169*'Valeur de base'!$B$6)</f>
        <v>0</v>
      </c>
      <c r="Q169" s="1">
        <f>IF(O169&gt;0,O169*'Valeur de base'!$F$6+'Valeur de base'!$C$6,'Valeur de base'!$C$6)</f>
        <v>120000</v>
      </c>
      <c r="R169" s="55">
        <f>IF(B169&gt;0,(D169*'Valeur de base'!$H$2)+'Projection de progression'!G169+'Projection de progression'!J169+'Projection de progression'!M169+'Projection de progression'!P169,'Projection de progression'!G169+'Projection de progression'!J169+'Projection de progression'!M169+'Projection de progression'!P169)</f>
        <v>0</v>
      </c>
      <c r="S169" s="1">
        <f>IF(B169&gt;0,('Valeur de base'!$H$2*'Projection de progression'!D169*60)+((G169/'Valeur de base'!$G$3*60)+(J169/'Valeur de base'!$G$4*60)+(M169/'Valeur de base'!$G$5*60)+(P169/'Valeur de base'!$G$6*60)),(G169/'Valeur de base'!$G$3*60)+(J169/'Valeur de base'!$G$4*60)+(M169/'Valeur de base'!$G$5*60)+(P169/'Valeur de base'!$G$6*60))</f>
        <v>0</v>
      </c>
      <c r="T169">
        <f>'Propriétés des ennemis'!F168</f>
        <v>6660</v>
      </c>
      <c r="U169">
        <f>'Propriétés des ennemis'!E168</f>
        <v>99800</v>
      </c>
      <c r="V169" s="59" t="e">
        <f t="shared" si="5"/>
        <v>#DIV/0!</v>
      </c>
    </row>
    <row r="170" spans="1:22">
      <c r="A170" s="7">
        <f t="shared" si="4"/>
        <v>168</v>
      </c>
      <c r="D170" s="1">
        <f>IF(C170&gt;1,'Valeur de base'!$B$2+(C170*'Valeur de base'!$D$2)-1,'Valeur de base'!$B$2)</f>
        <v>1</v>
      </c>
      <c r="E170" s="1">
        <f>IF(C170&gt;0,C170*'Valeur de base'!$F$2,'Valeur de base'!$F$2)</f>
        <v>5</v>
      </c>
      <c r="G170">
        <f>IF(F170&gt;1,(F170-1)*'Valeur de base'!$D$3+'Valeur de base'!$B$3,'Projection de progression'!F170*'Valeur de base'!$B$3)</f>
        <v>0</v>
      </c>
      <c r="H170" s="1">
        <f>IF(F170&gt;0,F170*'Valeur de base'!$F$3+'Valeur de base'!$C$3,'Valeur de base'!$C$3)</f>
        <v>30</v>
      </c>
      <c r="J170">
        <f>IF(I170&gt;1,(I170-1)*'Valeur de base'!$D$4+'Valeur de base'!$B$4,I170*'Valeur de base'!$B$4)</f>
        <v>0</v>
      </c>
      <c r="K170" s="1">
        <f>IF(I170&gt;0,I170*'Valeur de base'!$F$4+'Valeur de base'!$C$4,'Valeur de base'!$C$4)</f>
        <v>1100</v>
      </c>
      <c r="M170">
        <f>IF(L170&gt;1,(L170-1)*'Valeur de base'!$D$5+'Valeur de base'!$B$5,L170*'Valeur de base'!$B$5)</f>
        <v>0</v>
      </c>
      <c r="N170" s="1">
        <f>IF(L170&gt;0,L170*'Valeur de base'!$F$5+'Valeur de base'!$C$5,'Valeur de base'!$C$5)</f>
        <v>5500</v>
      </c>
      <c r="P170">
        <f>IF(O170&gt;1,(O170-1)*'Valeur de base'!$D$6+'Valeur de base'!$B$6,O170*'Valeur de base'!$B$6)</f>
        <v>0</v>
      </c>
      <c r="Q170" s="1">
        <f>IF(O170&gt;0,O170*'Valeur de base'!$F$6+'Valeur de base'!$C$6,'Valeur de base'!$C$6)</f>
        <v>120000</v>
      </c>
      <c r="R170" s="55">
        <f>IF(B170&gt;0,(D170*'Valeur de base'!$H$2)+'Projection de progression'!G170+'Projection de progression'!J170+'Projection de progression'!M170+'Projection de progression'!P170,'Projection de progression'!G170+'Projection de progression'!J170+'Projection de progression'!M170+'Projection de progression'!P170)</f>
        <v>0</v>
      </c>
      <c r="S170" s="1">
        <f>IF(B170&gt;0,('Valeur de base'!$H$2*'Projection de progression'!D170*60)+((G170/'Valeur de base'!$G$3*60)+(J170/'Valeur de base'!$G$4*60)+(M170/'Valeur de base'!$G$5*60)+(P170/'Valeur de base'!$G$6*60)),(G170/'Valeur de base'!$G$3*60)+(J170/'Valeur de base'!$G$4*60)+(M170/'Valeur de base'!$G$5*60)+(P170/'Valeur de base'!$G$6*60))</f>
        <v>0</v>
      </c>
      <c r="T170">
        <f>'Propriétés des ennemis'!F169</f>
        <v>6700</v>
      </c>
      <c r="U170">
        <f>'Propriétés des ennemis'!E169</f>
        <v>100400</v>
      </c>
      <c r="V170" s="59" t="e">
        <f t="shared" si="5"/>
        <v>#DIV/0!</v>
      </c>
    </row>
    <row r="171" spans="1:22">
      <c r="A171" s="7">
        <f t="shared" si="4"/>
        <v>169</v>
      </c>
      <c r="D171" s="1">
        <f>IF(C171&gt;1,'Valeur de base'!$B$2+(C171*'Valeur de base'!$D$2)-1,'Valeur de base'!$B$2)</f>
        <v>1</v>
      </c>
      <c r="E171" s="1">
        <f>IF(C171&gt;0,C171*'Valeur de base'!$F$2,'Valeur de base'!$F$2)</f>
        <v>5</v>
      </c>
      <c r="G171">
        <f>IF(F171&gt;1,(F171-1)*'Valeur de base'!$D$3+'Valeur de base'!$B$3,'Projection de progression'!F171*'Valeur de base'!$B$3)</f>
        <v>0</v>
      </c>
      <c r="H171" s="1">
        <f>IF(F171&gt;0,F171*'Valeur de base'!$F$3+'Valeur de base'!$C$3,'Valeur de base'!$C$3)</f>
        <v>30</v>
      </c>
      <c r="J171">
        <f>IF(I171&gt;1,(I171-1)*'Valeur de base'!$D$4+'Valeur de base'!$B$4,I171*'Valeur de base'!$B$4)</f>
        <v>0</v>
      </c>
      <c r="K171" s="1">
        <f>IF(I171&gt;0,I171*'Valeur de base'!$F$4+'Valeur de base'!$C$4,'Valeur de base'!$C$4)</f>
        <v>1100</v>
      </c>
      <c r="M171">
        <f>IF(L171&gt;1,(L171-1)*'Valeur de base'!$D$5+'Valeur de base'!$B$5,L171*'Valeur de base'!$B$5)</f>
        <v>0</v>
      </c>
      <c r="N171" s="1">
        <f>IF(L171&gt;0,L171*'Valeur de base'!$F$5+'Valeur de base'!$C$5,'Valeur de base'!$C$5)</f>
        <v>5500</v>
      </c>
      <c r="P171">
        <f>IF(O171&gt;1,(O171-1)*'Valeur de base'!$D$6+'Valeur de base'!$B$6,O171*'Valeur de base'!$B$6)</f>
        <v>0</v>
      </c>
      <c r="Q171" s="1">
        <f>IF(O171&gt;0,O171*'Valeur de base'!$F$6+'Valeur de base'!$C$6,'Valeur de base'!$C$6)</f>
        <v>120000</v>
      </c>
      <c r="R171" s="55">
        <f>IF(B171&gt;0,(D171*'Valeur de base'!$H$2)+'Projection de progression'!G171+'Projection de progression'!J171+'Projection de progression'!M171+'Projection de progression'!P171,'Projection de progression'!G171+'Projection de progression'!J171+'Projection de progression'!M171+'Projection de progression'!P171)</f>
        <v>0</v>
      </c>
      <c r="S171" s="1">
        <f>IF(B171&gt;0,('Valeur de base'!$H$2*'Projection de progression'!D171*60)+((G171/'Valeur de base'!$G$3*60)+(J171/'Valeur de base'!$G$4*60)+(M171/'Valeur de base'!$G$5*60)+(P171/'Valeur de base'!$G$6*60)),(G171/'Valeur de base'!$G$3*60)+(J171/'Valeur de base'!$G$4*60)+(M171/'Valeur de base'!$G$5*60)+(P171/'Valeur de base'!$G$6*60))</f>
        <v>0</v>
      </c>
      <c r="T171">
        <f>'Propriétés des ennemis'!F170</f>
        <v>6740</v>
      </c>
      <c r="U171">
        <f>'Propriétés des ennemis'!E170</f>
        <v>101000</v>
      </c>
      <c r="V171" s="59" t="e">
        <f t="shared" si="5"/>
        <v>#DIV/0!</v>
      </c>
    </row>
    <row r="172" spans="1:22">
      <c r="A172" s="7">
        <f t="shared" si="4"/>
        <v>170</v>
      </c>
      <c r="D172" s="1">
        <f>IF(C172&gt;1,'Valeur de base'!$B$2+(C172*'Valeur de base'!$D$2)-1,'Valeur de base'!$B$2)</f>
        <v>1</v>
      </c>
      <c r="E172" s="1">
        <f>IF(C172&gt;0,C172*'Valeur de base'!$F$2,'Valeur de base'!$F$2)</f>
        <v>5</v>
      </c>
      <c r="G172">
        <f>IF(F172&gt;1,(F172-1)*'Valeur de base'!$D$3+'Valeur de base'!$B$3,'Projection de progression'!F172*'Valeur de base'!$B$3)</f>
        <v>0</v>
      </c>
      <c r="H172" s="1">
        <f>IF(F172&gt;0,F172*'Valeur de base'!$F$3+'Valeur de base'!$C$3,'Valeur de base'!$C$3)</f>
        <v>30</v>
      </c>
      <c r="J172">
        <f>IF(I172&gt;1,(I172-1)*'Valeur de base'!$D$4+'Valeur de base'!$B$4,I172*'Valeur de base'!$B$4)</f>
        <v>0</v>
      </c>
      <c r="K172" s="1">
        <f>IF(I172&gt;0,I172*'Valeur de base'!$F$4+'Valeur de base'!$C$4,'Valeur de base'!$C$4)</f>
        <v>1100</v>
      </c>
      <c r="M172">
        <f>IF(L172&gt;1,(L172-1)*'Valeur de base'!$D$5+'Valeur de base'!$B$5,L172*'Valeur de base'!$B$5)</f>
        <v>0</v>
      </c>
      <c r="N172" s="1">
        <f>IF(L172&gt;0,L172*'Valeur de base'!$F$5+'Valeur de base'!$C$5,'Valeur de base'!$C$5)</f>
        <v>5500</v>
      </c>
      <c r="P172">
        <f>IF(O172&gt;1,(O172-1)*'Valeur de base'!$D$6+'Valeur de base'!$B$6,O172*'Valeur de base'!$B$6)</f>
        <v>0</v>
      </c>
      <c r="Q172" s="1">
        <f>IF(O172&gt;0,O172*'Valeur de base'!$F$6+'Valeur de base'!$C$6,'Valeur de base'!$C$6)</f>
        <v>120000</v>
      </c>
      <c r="R172" s="55">
        <f>IF(B172&gt;0,(D172*'Valeur de base'!$H$2)+'Projection de progression'!G172+'Projection de progression'!J172+'Projection de progression'!M172+'Projection de progression'!P172,'Projection de progression'!G172+'Projection de progression'!J172+'Projection de progression'!M172+'Projection de progression'!P172)</f>
        <v>0</v>
      </c>
      <c r="S172" s="1">
        <f>IF(B172&gt;0,('Valeur de base'!$H$2*'Projection de progression'!D172*60)+((G172/'Valeur de base'!$G$3*60)+(J172/'Valeur de base'!$G$4*60)+(M172/'Valeur de base'!$G$5*60)+(P172/'Valeur de base'!$G$6*60)),(G172/'Valeur de base'!$G$3*60)+(J172/'Valeur de base'!$G$4*60)+(M172/'Valeur de base'!$G$5*60)+(P172/'Valeur de base'!$G$6*60))</f>
        <v>0</v>
      </c>
      <c r="T172">
        <f>'Propriétés des ennemis'!F171</f>
        <v>6780</v>
      </c>
      <c r="U172">
        <f>'Propriétés des ennemis'!E171</f>
        <v>101600</v>
      </c>
      <c r="V172" s="59" t="e">
        <f t="shared" si="5"/>
        <v>#DIV/0!</v>
      </c>
    </row>
    <row r="173" spans="1:22">
      <c r="A173" s="7">
        <f t="shared" si="4"/>
        <v>171</v>
      </c>
      <c r="D173" s="1">
        <f>IF(C173&gt;1,'Valeur de base'!$B$2+(C173*'Valeur de base'!$D$2)-1,'Valeur de base'!$B$2)</f>
        <v>1</v>
      </c>
      <c r="E173" s="1">
        <f>IF(C173&gt;0,C173*'Valeur de base'!$F$2,'Valeur de base'!$F$2)</f>
        <v>5</v>
      </c>
      <c r="G173">
        <f>IF(F173&gt;1,(F173-1)*'Valeur de base'!$D$3+'Valeur de base'!$B$3,'Projection de progression'!F173*'Valeur de base'!$B$3)</f>
        <v>0</v>
      </c>
      <c r="H173" s="1">
        <f>IF(F173&gt;0,F173*'Valeur de base'!$F$3+'Valeur de base'!$C$3,'Valeur de base'!$C$3)</f>
        <v>30</v>
      </c>
      <c r="J173">
        <f>IF(I173&gt;1,(I173-1)*'Valeur de base'!$D$4+'Valeur de base'!$B$4,I173*'Valeur de base'!$B$4)</f>
        <v>0</v>
      </c>
      <c r="K173" s="1">
        <f>IF(I173&gt;0,I173*'Valeur de base'!$F$4+'Valeur de base'!$C$4,'Valeur de base'!$C$4)</f>
        <v>1100</v>
      </c>
      <c r="M173">
        <f>IF(L173&gt;1,(L173-1)*'Valeur de base'!$D$5+'Valeur de base'!$B$5,L173*'Valeur de base'!$B$5)</f>
        <v>0</v>
      </c>
      <c r="N173" s="1">
        <f>IF(L173&gt;0,L173*'Valeur de base'!$F$5+'Valeur de base'!$C$5,'Valeur de base'!$C$5)</f>
        <v>5500</v>
      </c>
      <c r="P173">
        <f>IF(O173&gt;1,(O173-1)*'Valeur de base'!$D$6+'Valeur de base'!$B$6,O173*'Valeur de base'!$B$6)</f>
        <v>0</v>
      </c>
      <c r="Q173" s="1">
        <f>IF(O173&gt;0,O173*'Valeur de base'!$F$6+'Valeur de base'!$C$6,'Valeur de base'!$C$6)</f>
        <v>120000</v>
      </c>
      <c r="R173" s="55">
        <f>IF(B173&gt;0,(D173*'Valeur de base'!$H$2)+'Projection de progression'!G173+'Projection de progression'!J173+'Projection de progression'!M173+'Projection de progression'!P173,'Projection de progression'!G173+'Projection de progression'!J173+'Projection de progression'!M173+'Projection de progression'!P173)</f>
        <v>0</v>
      </c>
      <c r="S173" s="1">
        <f>IF(B173&gt;0,('Valeur de base'!$H$2*'Projection de progression'!D173*60)+((G173/'Valeur de base'!$G$3*60)+(J173/'Valeur de base'!$G$4*60)+(M173/'Valeur de base'!$G$5*60)+(P173/'Valeur de base'!$G$6*60)),(G173/'Valeur de base'!$G$3*60)+(J173/'Valeur de base'!$G$4*60)+(M173/'Valeur de base'!$G$5*60)+(P173/'Valeur de base'!$G$6*60))</f>
        <v>0</v>
      </c>
      <c r="T173">
        <f>'Propriétés des ennemis'!F172</f>
        <v>6820</v>
      </c>
      <c r="U173">
        <f>'Propriétés des ennemis'!E172</f>
        <v>102200</v>
      </c>
      <c r="V173" s="59" t="e">
        <f t="shared" si="5"/>
        <v>#DIV/0!</v>
      </c>
    </row>
    <row r="174" spans="1:22">
      <c r="A174" s="7">
        <f t="shared" si="4"/>
        <v>172</v>
      </c>
      <c r="D174" s="1">
        <f>IF(C174&gt;1,'Valeur de base'!$B$2+(C174*'Valeur de base'!$D$2)-1,'Valeur de base'!$B$2)</f>
        <v>1</v>
      </c>
      <c r="E174" s="1">
        <f>IF(C174&gt;0,C174*'Valeur de base'!$F$2,'Valeur de base'!$F$2)</f>
        <v>5</v>
      </c>
      <c r="G174">
        <f>IF(F174&gt;1,(F174-1)*'Valeur de base'!$D$3+'Valeur de base'!$B$3,'Projection de progression'!F174*'Valeur de base'!$B$3)</f>
        <v>0</v>
      </c>
      <c r="H174" s="1">
        <f>IF(F174&gt;0,F174*'Valeur de base'!$F$3+'Valeur de base'!$C$3,'Valeur de base'!$C$3)</f>
        <v>30</v>
      </c>
      <c r="J174">
        <f>IF(I174&gt;1,(I174-1)*'Valeur de base'!$D$4+'Valeur de base'!$B$4,I174*'Valeur de base'!$B$4)</f>
        <v>0</v>
      </c>
      <c r="K174" s="1">
        <f>IF(I174&gt;0,I174*'Valeur de base'!$F$4+'Valeur de base'!$C$4,'Valeur de base'!$C$4)</f>
        <v>1100</v>
      </c>
      <c r="M174">
        <f>IF(L174&gt;1,(L174-1)*'Valeur de base'!$D$5+'Valeur de base'!$B$5,L174*'Valeur de base'!$B$5)</f>
        <v>0</v>
      </c>
      <c r="N174" s="1">
        <f>IF(L174&gt;0,L174*'Valeur de base'!$F$5+'Valeur de base'!$C$5,'Valeur de base'!$C$5)</f>
        <v>5500</v>
      </c>
      <c r="P174">
        <f>IF(O174&gt;1,(O174-1)*'Valeur de base'!$D$6+'Valeur de base'!$B$6,O174*'Valeur de base'!$B$6)</f>
        <v>0</v>
      </c>
      <c r="Q174" s="1">
        <f>IF(O174&gt;0,O174*'Valeur de base'!$F$6+'Valeur de base'!$C$6,'Valeur de base'!$C$6)</f>
        <v>120000</v>
      </c>
      <c r="R174" s="55">
        <f>IF(B174&gt;0,(D174*'Valeur de base'!$H$2)+'Projection de progression'!G174+'Projection de progression'!J174+'Projection de progression'!M174+'Projection de progression'!P174,'Projection de progression'!G174+'Projection de progression'!J174+'Projection de progression'!M174+'Projection de progression'!P174)</f>
        <v>0</v>
      </c>
      <c r="S174" s="1">
        <f>IF(B174&gt;0,('Valeur de base'!$H$2*'Projection de progression'!D174*60)+((G174/'Valeur de base'!$G$3*60)+(J174/'Valeur de base'!$G$4*60)+(M174/'Valeur de base'!$G$5*60)+(P174/'Valeur de base'!$G$6*60)),(G174/'Valeur de base'!$G$3*60)+(J174/'Valeur de base'!$G$4*60)+(M174/'Valeur de base'!$G$5*60)+(P174/'Valeur de base'!$G$6*60))</f>
        <v>0</v>
      </c>
      <c r="T174">
        <f>'Propriétés des ennemis'!F173</f>
        <v>6860</v>
      </c>
      <c r="U174">
        <f>'Propriétés des ennemis'!E173</f>
        <v>102800</v>
      </c>
      <c r="V174" s="59" t="e">
        <f t="shared" si="5"/>
        <v>#DIV/0!</v>
      </c>
    </row>
    <row r="175" spans="1:22">
      <c r="A175" s="7">
        <f t="shared" si="4"/>
        <v>173</v>
      </c>
      <c r="D175" s="1">
        <f>IF(C175&gt;1,'Valeur de base'!$B$2+(C175*'Valeur de base'!$D$2)-1,'Valeur de base'!$B$2)</f>
        <v>1</v>
      </c>
      <c r="E175" s="1">
        <f>IF(C175&gt;0,C175*'Valeur de base'!$F$2,'Valeur de base'!$F$2)</f>
        <v>5</v>
      </c>
      <c r="G175">
        <f>IF(F175&gt;1,(F175-1)*'Valeur de base'!$D$3+'Valeur de base'!$B$3,'Projection de progression'!F175*'Valeur de base'!$B$3)</f>
        <v>0</v>
      </c>
      <c r="H175" s="1">
        <f>IF(F175&gt;0,F175*'Valeur de base'!$F$3+'Valeur de base'!$C$3,'Valeur de base'!$C$3)</f>
        <v>30</v>
      </c>
      <c r="J175">
        <f>IF(I175&gt;1,(I175-1)*'Valeur de base'!$D$4+'Valeur de base'!$B$4,I175*'Valeur de base'!$B$4)</f>
        <v>0</v>
      </c>
      <c r="K175" s="1">
        <f>IF(I175&gt;0,I175*'Valeur de base'!$F$4+'Valeur de base'!$C$4,'Valeur de base'!$C$4)</f>
        <v>1100</v>
      </c>
      <c r="M175">
        <f>IF(L175&gt;1,(L175-1)*'Valeur de base'!$D$5+'Valeur de base'!$B$5,L175*'Valeur de base'!$B$5)</f>
        <v>0</v>
      </c>
      <c r="N175" s="1">
        <f>IF(L175&gt;0,L175*'Valeur de base'!$F$5+'Valeur de base'!$C$5,'Valeur de base'!$C$5)</f>
        <v>5500</v>
      </c>
      <c r="P175">
        <f>IF(O175&gt;1,(O175-1)*'Valeur de base'!$D$6+'Valeur de base'!$B$6,O175*'Valeur de base'!$B$6)</f>
        <v>0</v>
      </c>
      <c r="Q175" s="1">
        <f>IF(O175&gt;0,O175*'Valeur de base'!$F$6+'Valeur de base'!$C$6,'Valeur de base'!$C$6)</f>
        <v>120000</v>
      </c>
      <c r="R175" s="55">
        <f>IF(B175&gt;0,(D175*'Valeur de base'!$H$2)+'Projection de progression'!G175+'Projection de progression'!J175+'Projection de progression'!M175+'Projection de progression'!P175,'Projection de progression'!G175+'Projection de progression'!J175+'Projection de progression'!M175+'Projection de progression'!P175)</f>
        <v>0</v>
      </c>
      <c r="S175" s="1">
        <f>IF(B175&gt;0,('Valeur de base'!$H$2*'Projection de progression'!D175*60)+((G175/'Valeur de base'!$G$3*60)+(J175/'Valeur de base'!$G$4*60)+(M175/'Valeur de base'!$G$5*60)+(P175/'Valeur de base'!$G$6*60)),(G175/'Valeur de base'!$G$3*60)+(J175/'Valeur de base'!$G$4*60)+(M175/'Valeur de base'!$G$5*60)+(P175/'Valeur de base'!$G$6*60))</f>
        <v>0</v>
      </c>
      <c r="T175">
        <f>'Propriétés des ennemis'!F174</f>
        <v>6900</v>
      </c>
      <c r="U175">
        <f>'Propriétés des ennemis'!E174</f>
        <v>103400</v>
      </c>
      <c r="V175" s="59" t="e">
        <f t="shared" si="5"/>
        <v>#DIV/0!</v>
      </c>
    </row>
    <row r="176" spans="1:22">
      <c r="A176" s="7">
        <f t="shared" si="4"/>
        <v>174</v>
      </c>
      <c r="D176" s="1">
        <f>IF(C176&gt;1,'Valeur de base'!$B$2+(C176*'Valeur de base'!$D$2)-1,'Valeur de base'!$B$2)</f>
        <v>1</v>
      </c>
      <c r="E176" s="1">
        <f>IF(C176&gt;0,C176*'Valeur de base'!$F$2,'Valeur de base'!$F$2)</f>
        <v>5</v>
      </c>
      <c r="G176">
        <f>IF(F176&gt;1,(F176-1)*'Valeur de base'!$D$3+'Valeur de base'!$B$3,'Projection de progression'!F176*'Valeur de base'!$B$3)</f>
        <v>0</v>
      </c>
      <c r="H176" s="1">
        <f>IF(F176&gt;0,F176*'Valeur de base'!$F$3+'Valeur de base'!$C$3,'Valeur de base'!$C$3)</f>
        <v>30</v>
      </c>
      <c r="J176">
        <f>IF(I176&gt;1,(I176-1)*'Valeur de base'!$D$4+'Valeur de base'!$B$4,I176*'Valeur de base'!$B$4)</f>
        <v>0</v>
      </c>
      <c r="K176" s="1">
        <f>IF(I176&gt;0,I176*'Valeur de base'!$F$4+'Valeur de base'!$C$4,'Valeur de base'!$C$4)</f>
        <v>1100</v>
      </c>
      <c r="M176">
        <f>IF(L176&gt;1,(L176-1)*'Valeur de base'!$D$5+'Valeur de base'!$B$5,L176*'Valeur de base'!$B$5)</f>
        <v>0</v>
      </c>
      <c r="N176" s="1">
        <f>IF(L176&gt;0,L176*'Valeur de base'!$F$5+'Valeur de base'!$C$5,'Valeur de base'!$C$5)</f>
        <v>5500</v>
      </c>
      <c r="P176">
        <f>IF(O176&gt;1,(O176-1)*'Valeur de base'!$D$6+'Valeur de base'!$B$6,O176*'Valeur de base'!$B$6)</f>
        <v>0</v>
      </c>
      <c r="Q176" s="1">
        <f>IF(O176&gt;0,O176*'Valeur de base'!$F$6+'Valeur de base'!$C$6,'Valeur de base'!$C$6)</f>
        <v>120000</v>
      </c>
      <c r="R176" s="55">
        <f>IF(B176&gt;0,(D176*'Valeur de base'!$H$2)+'Projection de progression'!G176+'Projection de progression'!J176+'Projection de progression'!M176+'Projection de progression'!P176,'Projection de progression'!G176+'Projection de progression'!J176+'Projection de progression'!M176+'Projection de progression'!P176)</f>
        <v>0</v>
      </c>
      <c r="S176" s="1">
        <f>IF(B176&gt;0,('Valeur de base'!$H$2*'Projection de progression'!D176*60)+((G176/'Valeur de base'!$G$3*60)+(J176/'Valeur de base'!$G$4*60)+(M176/'Valeur de base'!$G$5*60)+(P176/'Valeur de base'!$G$6*60)),(G176/'Valeur de base'!$G$3*60)+(J176/'Valeur de base'!$G$4*60)+(M176/'Valeur de base'!$G$5*60)+(P176/'Valeur de base'!$G$6*60))</f>
        <v>0</v>
      </c>
      <c r="T176">
        <f>'Propriétés des ennemis'!F175</f>
        <v>6940</v>
      </c>
      <c r="U176">
        <f>'Propriétés des ennemis'!E175</f>
        <v>104000</v>
      </c>
      <c r="V176" s="59" t="e">
        <f t="shared" si="5"/>
        <v>#DIV/0!</v>
      </c>
    </row>
    <row r="177" spans="1:22">
      <c r="A177" s="7">
        <f t="shared" si="4"/>
        <v>175</v>
      </c>
      <c r="D177" s="1">
        <f>IF(C177&gt;1,'Valeur de base'!$B$2+(C177*'Valeur de base'!$D$2)-1,'Valeur de base'!$B$2)</f>
        <v>1</v>
      </c>
      <c r="E177" s="1">
        <f>IF(C177&gt;0,C177*'Valeur de base'!$F$2,'Valeur de base'!$F$2)</f>
        <v>5</v>
      </c>
      <c r="G177">
        <f>IF(F177&gt;1,(F177-1)*'Valeur de base'!$D$3+'Valeur de base'!$B$3,'Projection de progression'!F177*'Valeur de base'!$B$3)</f>
        <v>0</v>
      </c>
      <c r="H177" s="1">
        <f>IF(F177&gt;0,F177*'Valeur de base'!$F$3+'Valeur de base'!$C$3,'Valeur de base'!$C$3)</f>
        <v>30</v>
      </c>
      <c r="J177">
        <f>IF(I177&gt;1,(I177-1)*'Valeur de base'!$D$4+'Valeur de base'!$B$4,I177*'Valeur de base'!$B$4)</f>
        <v>0</v>
      </c>
      <c r="K177" s="1">
        <f>IF(I177&gt;0,I177*'Valeur de base'!$F$4+'Valeur de base'!$C$4,'Valeur de base'!$C$4)</f>
        <v>1100</v>
      </c>
      <c r="M177">
        <f>IF(L177&gt;1,(L177-1)*'Valeur de base'!$D$5+'Valeur de base'!$B$5,L177*'Valeur de base'!$B$5)</f>
        <v>0</v>
      </c>
      <c r="N177" s="1">
        <f>IF(L177&gt;0,L177*'Valeur de base'!$F$5+'Valeur de base'!$C$5,'Valeur de base'!$C$5)</f>
        <v>5500</v>
      </c>
      <c r="P177">
        <f>IF(O177&gt;1,(O177-1)*'Valeur de base'!$D$6+'Valeur de base'!$B$6,O177*'Valeur de base'!$B$6)</f>
        <v>0</v>
      </c>
      <c r="Q177" s="1">
        <f>IF(O177&gt;0,O177*'Valeur de base'!$F$6+'Valeur de base'!$C$6,'Valeur de base'!$C$6)</f>
        <v>120000</v>
      </c>
      <c r="R177" s="55">
        <f>IF(B177&gt;0,(D177*'Valeur de base'!$H$2)+'Projection de progression'!G177+'Projection de progression'!J177+'Projection de progression'!M177+'Projection de progression'!P177,'Projection de progression'!G177+'Projection de progression'!J177+'Projection de progression'!M177+'Projection de progression'!P177)</f>
        <v>0</v>
      </c>
      <c r="S177" s="1">
        <f>IF(B177&gt;0,('Valeur de base'!$H$2*'Projection de progression'!D177*60)+((G177/'Valeur de base'!$G$3*60)+(J177/'Valeur de base'!$G$4*60)+(M177/'Valeur de base'!$G$5*60)+(P177/'Valeur de base'!$G$6*60)),(G177/'Valeur de base'!$G$3*60)+(J177/'Valeur de base'!$G$4*60)+(M177/'Valeur de base'!$G$5*60)+(P177/'Valeur de base'!$G$6*60))</f>
        <v>0</v>
      </c>
      <c r="T177">
        <f>'Propriétés des ennemis'!F176</f>
        <v>6980</v>
      </c>
      <c r="U177">
        <f>'Propriétés des ennemis'!E176</f>
        <v>104600</v>
      </c>
      <c r="V177" s="59" t="e">
        <f t="shared" si="5"/>
        <v>#DIV/0!</v>
      </c>
    </row>
    <row r="178" spans="1:22">
      <c r="A178" s="7">
        <f t="shared" si="4"/>
        <v>176</v>
      </c>
      <c r="D178" s="1">
        <f>IF(C178&gt;1,'Valeur de base'!$B$2+(C178*'Valeur de base'!$D$2)-1,'Valeur de base'!$B$2)</f>
        <v>1</v>
      </c>
      <c r="E178" s="1">
        <f>IF(C178&gt;0,C178*'Valeur de base'!$F$2,'Valeur de base'!$F$2)</f>
        <v>5</v>
      </c>
      <c r="G178">
        <f>IF(F178&gt;1,(F178-1)*'Valeur de base'!$D$3+'Valeur de base'!$B$3,'Projection de progression'!F178*'Valeur de base'!$B$3)</f>
        <v>0</v>
      </c>
      <c r="H178" s="1">
        <f>IF(F178&gt;0,F178*'Valeur de base'!$F$3+'Valeur de base'!$C$3,'Valeur de base'!$C$3)</f>
        <v>30</v>
      </c>
      <c r="J178">
        <f>IF(I178&gt;1,(I178-1)*'Valeur de base'!$D$4+'Valeur de base'!$B$4,I178*'Valeur de base'!$B$4)</f>
        <v>0</v>
      </c>
      <c r="K178" s="1">
        <f>IF(I178&gt;0,I178*'Valeur de base'!$F$4+'Valeur de base'!$C$4,'Valeur de base'!$C$4)</f>
        <v>1100</v>
      </c>
      <c r="M178">
        <f>IF(L178&gt;1,(L178-1)*'Valeur de base'!$D$5+'Valeur de base'!$B$5,L178*'Valeur de base'!$B$5)</f>
        <v>0</v>
      </c>
      <c r="N178" s="1">
        <f>IF(L178&gt;0,L178*'Valeur de base'!$F$5+'Valeur de base'!$C$5,'Valeur de base'!$C$5)</f>
        <v>5500</v>
      </c>
      <c r="P178">
        <f>IF(O178&gt;1,(O178-1)*'Valeur de base'!$D$6+'Valeur de base'!$B$6,O178*'Valeur de base'!$B$6)</f>
        <v>0</v>
      </c>
      <c r="Q178" s="1">
        <f>IF(O178&gt;0,O178*'Valeur de base'!$F$6+'Valeur de base'!$C$6,'Valeur de base'!$C$6)</f>
        <v>120000</v>
      </c>
      <c r="R178" s="55">
        <f>IF(B178&gt;0,(D178*'Valeur de base'!$H$2)+'Projection de progression'!G178+'Projection de progression'!J178+'Projection de progression'!M178+'Projection de progression'!P178,'Projection de progression'!G178+'Projection de progression'!J178+'Projection de progression'!M178+'Projection de progression'!P178)</f>
        <v>0</v>
      </c>
      <c r="S178" s="1">
        <f>IF(B178&gt;0,('Valeur de base'!$H$2*'Projection de progression'!D178*60)+((G178/'Valeur de base'!$G$3*60)+(J178/'Valeur de base'!$G$4*60)+(M178/'Valeur de base'!$G$5*60)+(P178/'Valeur de base'!$G$6*60)),(G178/'Valeur de base'!$G$3*60)+(J178/'Valeur de base'!$G$4*60)+(M178/'Valeur de base'!$G$5*60)+(P178/'Valeur de base'!$G$6*60))</f>
        <v>0</v>
      </c>
      <c r="T178">
        <f>'Propriétés des ennemis'!F177</f>
        <v>7020</v>
      </c>
      <c r="U178">
        <f>'Propriétés des ennemis'!E177</f>
        <v>105200</v>
      </c>
      <c r="V178" s="59" t="e">
        <f t="shared" si="5"/>
        <v>#DIV/0!</v>
      </c>
    </row>
    <row r="179" spans="1:22">
      <c r="A179" s="7">
        <f t="shared" si="4"/>
        <v>177</v>
      </c>
      <c r="D179" s="1">
        <f>IF(C179&gt;1,'Valeur de base'!$B$2+(C179*'Valeur de base'!$D$2)-1,'Valeur de base'!$B$2)</f>
        <v>1</v>
      </c>
      <c r="E179" s="1">
        <f>IF(C179&gt;0,C179*'Valeur de base'!$F$2,'Valeur de base'!$F$2)</f>
        <v>5</v>
      </c>
      <c r="G179">
        <f>IF(F179&gt;1,(F179-1)*'Valeur de base'!$D$3+'Valeur de base'!$B$3,'Projection de progression'!F179*'Valeur de base'!$B$3)</f>
        <v>0</v>
      </c>
      <c r="H179" s="1">
        <f>IF(F179&gt;0,F179*'Valeur de base'!$F$3+'Valeur de base'!$C$3,'Valeur de base'!$C$3)</f>
        <v>30</v>
      </c>
      <c r="J179">
        <f>IF(I179&gt;1,(I179-1)*'Valeur de base'!$D$4+'Valeur de base'!$B$4,I179*'Valeur de base'!$B$4)</f>
        <v>0</v>
      </c>
      <c r="K179" s="1">
        <f>IF(I179&gt;0,I179*'Valeur de base'!$F$4+'Valeur de base'!$C$4,'Valeur de base'!$C$4)</f>
        <v>1100</v>
      </c>
      <c r="M179">
        <f>IF(L179&gt;1,(L179-1)*'Valeur de base'!$D$5+'Valeur de base'!$B$5,L179*'Valeur de base'!$B$5)</f>
        <v>0</v>
      </c>
      <c r="N179" s="1">
        <f>IF(L179&gt;0,L179*'Valeur de base'!$F$5+'Valeur de base'!$C$5,'Valeur de base'!$C$5)</f>
        <v>5500</v>
      </c>
      <c r="P179">
        <f>IF(O179&gt;1,(O179-1)*'Valeur de base'!$D$6+'Valeur de base'!$B$6,O179*'Valeur de base'!$B$6)</f>
        <v>0</v>
      </c>
      <c r="Q179" s="1">
        <f>IF(O179&gt;0,O179*'Valeur de base'!$F$6+'Valeur de base'!$C$6,'Valeur de base'!$C$6)</f>
        <v>120000</v>
      </c>
      <c r="R179" s="55">
        <f>IF(B179&gt;0,(D179*'Valeur de base'!$H$2)+'Projection de progression'!G179+'Projection de progression'!J179+'Projection de progression'!M179+'Projection de progression'!P179,'Projection de progression'!G179+'Projection de progression'!J179+'Projection de progression'!M179+'Projection de progression'!P179)</f>
        <v>0</v>
      </c>
      <c r="S179" s="1">
        <f>IF(B179&gt;0,('Valeur de base'!$H$2*'Projection de progression'!D179*60)+((G179/'Valeur de base'!$G$3*60)+(J179/'Valeur de base'!$G$4*60)+(M179/'Valeur de base'!$G$5*60)+(P179/'Valeur de base'!$G$6*60)),(G179/'Valeur de base'!$G$3*60)+(J179/'Valeur de base'!$G$4*60)+(M179/'Valeur de base'!$G$5*60)+(P179/'Valeur de base'!$G$6*60))</f>
        <v>0</v>
      </c>
      <c r="T179">
        <f>'Propriétés des ennemis'!F178</f>
        <v>7060</v>
      </c>
      <c r="U179">
        <f>'Propriétés des ennemis'!E178</f>
        <v>105800</v>
      </c>
      <c r="V179" s="59" t="e">
        <f t="shared" si="5"/>
        <v>#DIV/0!</v>
      </c>
    </row>
    <row r="180" spans="1:22">
      <c r="A180" s="7">
        <f t="shared" si="4"/>
        <v>178</v>
      </c>
      <c r="D180" s="1">
        <f>IF(C180&gt;1,'Valeur de base'!$B$2+(C180*'Valeur de base'!$D$2)-1,'Valeur de base'!$B$2)</f>
        <v>1</v>
      </c>
      <c r="E180" s="1">
        <f>IF(C180&gt;0,C180*'Valeur de base'!$F$2,'Valeur de base'!$F$2)</f>
        <v>5</v>
      </c>
      <c r="G180">
        <f>IF(F180&gt;1,(F180-1)*'Valeur de base'!$D$3+'Valeur de base'!$B$3,'Projection de progression'!F180*'Valeur de base'!$B$3)</f>
        <v>0</v>
      </c>
      <c r="H180" s="1">
        <f>IF(F180&gt;0,F180*'Valeur de base'!$F$3+'Valeur de base'!$C$3,'Valeur de base'!$C$3)</f>
        <v>30</v>
      </c>
      <c r="J180">
        <f>IF(I180&gt;1,(I180-1)*'Valeur de base'!$D$4+'Valeur de base'!$B$4,I180*'Valeur de base'!$B$4)</f>
        <v>0</v>
      </c>
      <c r="K180" s="1">
        <f>IF(I180&gt;0,I180*'Valeur de base'!$F$4+'Valeur de base'!$C$4,'Valeur de base'!$C$4)</f>
        <v>1100</v>
      </c>
      <c r="M180">
        <f>IF(L180&gt;1,(L180-1)*'Valeur de base'!$D$5+'Valeur de base'!$B$5,L180*'Valeur de base'!$B$5)</f>
        <v>0</v>
      </c>
      <c r="N180" s="1">
        <f>IF(L180&gt;0,L180*'Valeur de base'!$F$5+'Valeur de base'!$C$5,'Valeur de base'!$C$5)</f>
        <v>5500</v>
      </c>
      <c r="P180">
        <f>IF(O180&gt;1,(O180-1)*'Valeur de base'!$D$6+'Valeur de base'!$B$6,O180*'Valeur de base'!$B$6)</f>
        <v>0</v>
      </c>
      <c r="Q180" s="1">
        <f>IF(O180&gt;0,O180*'Valeur de base'!$F$6+'Valeur de base'!$C$6,'Valeur de base'!$C$6)</f>
        <v>120000</v>
      </c>
      <c r="R180" s="55">
        <f>IF(B180&gt;0,(D180*'Valeur de base'!$H$2)+'Projection de progression'!G180+'Projection de progression'!J180+'Projection de progression'!M180+'Projection de progression'!P180,'Projection de progression'!G180+'Projection de progression'!J180+'Projection de progression'!M180+'Projection de progression'!P180)</f>
        <v>0</v>
      </c>
      <c r="S180" s="1">
        <f>IF(B180&gt;0,('Valeur de base'!$H$2*'Projection de progression'!D180*60)+((G180/'Valeur de base'!$G$3*60)+(J180/'Valeur de base'!$G$4*60)+(M180/'Valeur de base'!$G$5*60)+(P180/'Valeur de base'!$G$6*60)),(G180/'Valeur de base'!$G$3*60)+(J180/'Valeur de base'!$G$4*60)+(M180/'Valeur de base'!$G$5*60)+(P180/'Valeur de base'!$G$6*60))</f>
        <v>0</v>
      </c>
      <c r="T180">
        <f>'Propriétés des ennemis'!F179</f>
        <v>7100</v>
      </c>
      <c r="U180">
        <f>'Propriétés des ennemis'!E179</f>
        <v>106400</v>
      </c>
      <c r="V180" s="59" t="e">
        <f t="shared" si="5"/>
        <v>#DIV/0!</v>
      </c>
    </row>
    <row r="181" spans="1:22">
      <c r="A181" s="7">
        <f t="shared" si="4"/>
        <v>179</v>
      </c>
      <c r="D181" s="1">
        <f>IF(C181&gt;1,'Valeur de base'!$B$2+(C181*'Valeur de base'!$D$2)-1,'Valeur de base'!$B$2)</f>
        <v>1</v>
      </c>
      <c r="E181" s="1">
        <f>IF(C181&gt;0,C181*'Valeur de base'!$F$2,'Valeur de base'!$F$2)</f>
        <v>5</v>
      </c>
      <c r="G181">
        <f>IF(F181&gt;1,(F181-1)*'Valeur de base'!$D$3+'Valeur de base'!$B$3,'Projection de progression'!F181*'Valeur de base'!$B$3)</f>
        <v>0</v>
      </c>
      <c r="H181" s="1">
        <f>IF(F181&gt;0,F181*'Valeur de base'!$F$3+'Valeur de base'!$C$3,'Valeur de base'!$C$3)</f>
        <v>30</v>
      </c>
      <c r="J181">
        <f>IF(I181&gt;1,(I181-1)*'Valeur de base'!$D$4+'Valeur de base'!$B$4,I181*'Valeur de base'!$B$4)</f>
        <v>0</v>
      </c>
      <c r="K181" s="1">
        <f>IF(I181&gt;0,I181*'Valeur de base'!$F$4+'Valeur de base'!$C$4,'Valeur de base'!$C$4)</f>
        <v>1100</v>
      </c>
      <c r="M181">
        <f>IF(L181&gt;1,(L181-1)*'Valeur de base'!$D$5+'Valeur de base'!$B$5,L181*'Valeur de base'!$B$5)</f>
        <v>0</v>
      </c>
      <c r="N181" s="1">
        <f>IF(L181&gt;0,L181*'Valeur de base'!$F$5+'Valeur de base'!$C$5,'Valeur de base'!$C$5)</f>
        <v>5500</v>
      </c>
      <c r="P181">
        <f>IF(O181&gt;1,(O181-1)*'Valeur de base'!$D$6+'Valeur de base'!$B$6,O181*'Valeur de base'!$B$6)</f>
        <v>0</v>
      </c>
      <c r="Q181" s="1">
        <f>IF(O181&gt;0,O181*'Valeur de base'!$F$6+'Valeur de base'!$C$6,'Valeur de base'!$C$6)</f>
        <v>120000</v>
      </c>
      <c r="R181" s="55">
        <f>IF(B181&gt;0,(D181*'Valeur de base'!$H$2)+'Projection de progression'!G181+'Projection de progression'!J181+'Projection de progression'!M181+'Projection de progression'!P181,'Projection de progression'!G181+'Projection de progression'!J181+'Projection de progression'!M181+'Projection de progression'!P181)</f>
        <v>0</v>
      </c>
      <c r="S181" s="1">
        <f>IF(B181&gt;0,('Valeur de base'!$H$2*'Projection de progression'!D181*60)+((G181/'Valeur de base'!$G$3*60)+(J181/'Valeur de base'!$G$4*60)+(M181/'Valeur de base'!$G$5*60)+(P181/'Valeur de base'!$G$6*60)),(G181/'Valeur de base'!$G$3*60)+(J181/'Valeur de base'!$G$4*60)+(M181/'Valeur de base'!$G$5*60)+(P181/'Valeur de base'!$G$6*60))</f>
        <v>0</v>
      </c>
      <c r="T181">
        <f>'Propriétés des ennemis'!F180</f>
        <v>7140</v>
      </c>
      <c r="U181">
        <f>'Propriétés des ennemis'!E180</f>
        <v>107000</v>
      </c>
      <c r="V181" s="59" t="e">
        <f t="shared" si="5"/>
        <v>#DIV/0!</v>
      </c>
    </row>
    <row r="182" spans="1:22">
      <c r="A182" s="7">
        <f t="shared" si="4"/>
        <v>180</v>
      </c>
      <c r="D182" s="1">
        <f>IF(C182&gt;1,'Valeur de base'!$B$2+(C182*'Valeur de base'!$D$2)-1,'Valeur de base'!$B$2)</f>
        <v>1</v>
      </c>
      <c r="E182" s="1">
        <f>IF(C182&gt;0,C182*'Valeur de base'!$F$2,'Valeur de base'!$F$2)</f>
        <v>5</v>
      </c>
      <c r="G182">
        <f>IF(F182&gt;1,(F182-1)*'Valeur de base'!$D$3+'Valeur de base'!$B$3,'Projection de progression'!F182*'Valeur de base'!$B$3)</f>
        <v>0</v>
      </c>
      <c r="H182" s="1">
        <f>IF(F182&gt;0,F182*'Valeur de base'!$F$3+'Valeur de base'!$C$3,'Valeur de base'!$C$3)</f>
        <v>30</v>
      </c>
      <c r="J182">
        <f>IF(I182&gt;1,(I182-1)*'Valeur de base'!$D$4+'Valeur de base'!$B$4,I182*'Valeur de base'!$B$4)</f>
        <v>0</v>
      </c>
      <c r="K182" s="1">
        <f>IF(I182&gt;0,I182*'Valeur de base'!$F$4+'Valeur de base'!$C$4,'Valeur de base'!$C$4)</f>
        <v>1100</v>
      </c>
      <c r="M182">
        <f>IF(L182&gt;1,(L182-1)*'Valeur de base'!$D$5+'Valeur de base'!$B$5,L182*'Valeur de base'!$B$5)</f>
        <v>0</v>
      </c>
      <c r="N182" s="1">
        <f>IF(L182&gt;0,L182*'Valeur de base'!$F$5+'Valeur de base'!$C$5,'Valeur de base'!$C$5)</f>
        <v>5500</v>
      </c>
      <c r="P182">
        <f>IF(O182&gt;1,(O182-1)*'Valeur de base'!$D$6+'Valeur de base'!$B$6,O182*'Valeur de base'!$B$6)</f>
        <v>0</v>
      </c>
      <c r="Q182" s="1">
        <f>IF(O182&gt;0,O182*'Valeur de base'!$F$6+'Valeur de base'!$C$6,'Valeur de base'!$C$6)</f>
        <v>120000</v>
      </c>
      <c r="R182" s="55">
        <f>IF(B182&gt;0,(D182*'Valeur de base'!$H$2)+'Projection de progression'!G182+'Projection de progression'!J182+'Projection de progression'!M182+'Projection de progression'!P182,'Projection de progression'!G182+'Projection de progression'!J182+'Projection de progression'!M182+'Projection de progression'!P182)</f>
        <v>0</v>
      </c>
      <c r="S182" s="1">
        <f>IF(B182&gt;0,('Valeur de base'!$H$2*'Projection de progression'!D182*60)+((G182/'Valeur de base'!$G$3*60)+(J182/'Valeur de base'!$G$4*60)+(M182/'Valeur de base'!$G$5*60)+(P182/'Valeur de base'!$G$6*60)),(G182/'Valeur de base'!$G$3*60)+(J182/'Valeur de base'!$G$4*60)+(M182/'Valeur de base'!$G$5*60)+(P182/'Valeur de base'!$G$6*60))</f>
        <v>0</v>
      </c>
      <c r="T182">
        <f>'Propriétés des ennemis'!F181</f>
        <v>7180</v>
      </c>
      <c r="U182">
        <f>'Propriétés des ennemis'!E181</f>
        <v>107600</v>
      </c>
      <c r="V182" s="59" t="e">
        <f t="shared" si="5"/>
        <v>#DIV/0!</v>
      </c>
    </row>
    <row r="183" spans="1:22">
      <c r="A183" s="7">
        <f t="shared" si="4"/>
        <v>181</v>
      </c>
      <c r="D183" s="1">
        <f>IF(C183&gt;1,'Valeur de base'!$B$2+(C183*'Valeur de base'!$D$2)-1,'Valeur de base'!$B$2)</f>
        <v>1</v>
      </c>
      <c r="E183" s="1">
        <f>IF(C183&gt;0,C183*'Valeur de base'!$F$2,'Valeur de base'!$F$2)</f>
        <v>5</v>
      </c>
      <c r="G183">
        <f>IF(F183&gt;1,(F183-1)*'Valeur de base'!$D$3+'Valeur de base'!$B$3,'Projection de progression'!F183*'Valeur de base'!$B$3)</f>
        <v>0</v>
      </c>
      <c r="H183" s="1">
        <f>IF(F183&gt;0,F183*'Valeur de base'!$F$3+'Valeur de base'!$C$3,'Valeur de base'!$C$3)</f>
        <v>30</v>
      </c>
      <c r="J183">
        <f>IF(I183&gt;1,(I183-1)*'Valeur de base'!$D$4+'Valeur de base'!$B$4,I183*'Valeur de base'!$B$4)</f>
        <v>0</v>
      </c>
      <c r="K183" s="1">
        <f>IF(I183&gt;0,I183*'Valeur de base'!$F$4+'Valeur de base'!$C$4,'Valeur de base'!$C$4)</f>
        <v>1100</v>
      </c>
      <c r="M183">
        <f>IF(L183&gt;1,(L183-1)*'Valeur de base'!$D$5+'Valeur de base'!$B$5,L183*'Valeur de base'!$B$5)</f>
        <v>0</v>
      </c>
      <c r="N183" s="1">
        <f>IF(L183&gt;0,L183*'Valeur de base'!$F$5+'Valeur de base'!$C$5,'Valeur de base'!$C$5)</f>
        <v>5500</v>
      </c>
      <c r="P183">
        <f>IF(O183&gt;1,(O183-1)*'Valeur de base'!$D$6+'Valeur de base'!$B$6,O183*'Valeur de base'!$B$6)</f>
        <v>0</v>
      </c>
      <c r="Q183" s="1">
        <f>IF(O183&gt;0,O183*'Valeur de base'!$F$6+'Valeur de base'!$C$6,'Valeur de base'!$C$6)</f>
        <v>120000</v>
      </c>
      <c r="R183" s="55">
        <f>IF(B183&gt;0,(D183*'Valeur de base'!$H$2)+'Projection de progression'!G183+'Projection de progression'!J183+'Projection de progression'!M183+'Projection de progression'!P183,'Projection de progression'!G183+'Projection de progression'!J183+'Projection de progression'!M183+'Projection de progression'!P183)</f>
        <v>0</v>
      </c>
      <c r="S183" s="1">
        <f>IF(B183&gt;0,('Valeur de base'!$H$2*'Projection de progression'!D183*60)+((G183/'Valeur de base'!$G$3*60)+(J183/'Valeur de base'!$G$4*60)+(M183/'Valeur de base'!$G$5*60)+(P183/'Valeur de base'!$G$6*60)),(G183/'Valeur de base'!$G$3*60)+(J183/'Valeur de base'!$G$4*60)+(M183/'Valeur de base'!$G$5*60)+(P183/'Valeur de base'!$G$6*60))</f>
        <v>0</v>
      </c>
      <c r="T183">
        <f>'Propriétés des ennemis'!F182</f>
        <v>7220</v>
      </c>
      <c r="U183">
        <f>'Propriétés des ennemis'!E182</f>
        <v>108200</v>
      </c>
      <c r="V183" s="59" t="e">
        <f t="shared" si="5"/>
        <v>#DIV/0!</v>
      </c>
    </row>
    <row r="184" spans="1:22">
      <c r="A184" s="7">
        <f t="shared" si="4"/>
        <v>182</v>
      </c>
      <c r="D184" s="1">
        <f>IF(C184&gt;1,'Valeur de base'!$B$2+(C184*'Valeur de base'!$D$2)-1,'Valeur de base'!$B$2)</f>
        <v>1</v>
      </c>
      <c r="E184" s="1">
        <f>IF(C184&gt;0,C184*'Valeur de base'!$F$2,'Valeur de base'!$F$2)</f>
        <v>5</v>
      </c>
      <c r="G184">
        <f>IF(F184&gt;1,(F184-1)*'Valeur de base'!$D$3+'Valeur de base'!$B$3,'Projection de progression'!F184*'Valeur de base'!$B$3)</f>
        <v>0</v>
      </c>
      <c r="H184" s="1">
        <f>IF(F184&gt;0,F184*'Valeur de base'!$F$3+'Valeur de base'!$C$3,'Valeur de base'!$C$3)</f>
        <v>30</v>
      </c>
      <c r="J184">
        <f>IF(I184&gt;1,(I184-1)*'Valeur de base'!$D$4+'Valeur de base'!$B$4,I184*'Valeur de base'!$B$4)</f>
        <v>0</v>
      </c>
      <c r="K184" s="1">
        <f>IF(I184&gt;0,I184*'Valeur de base'!$F$4+'Valeur de base'!$C$4,'Valeur de base'!$C$4)</f>
        <v>1100</v>
      </c>
      <c r="M184">
        <f>IF(L184&gt;1,(L184-1)*'Valeur de base'!$D$5+'Valeur de base'!$B$5,L184*'Valeur de base'!$B$5)</f>
        <v>0</v>
      </c>
      <c r="N184" s="1">
        <f>IF(L184&gt;0,L184*'Valeur de base'!$F$5+'Valeur de base'!$C$5,'Valeur de base'!$C$5)</f>
        <v>5500</v>
      </c>
      <c r="P184">
        <f>IF(O184&gt;1,(O184-1)*'Valeur de base'!$D$6+'Valeur de base'!$B$6,O184*'Valeur de base'!$B$6)</f>
        <v>0</v>
      </c>
      <c r="Q184" s="1">
        <f>IF(O184&gt;0,O184*'Valeur de base'!$F$6+'Valeur de base'!$C$6,'Valeur de base'!$C$6)</f>
        <v>120000</v>
      </c>
      <c r="R184" s="55">
        <f>IF(B184&gt;0,(D184*'Valeur de base'!$H$2)+'Projection de progression'!G184+'Projection de progression'!J184+'Projection de progression'!M184+'Projection de progression'!P184,'Projection de progression'!G184+'Projection de progression'!J184+'Projection de progression'!M184+'Projection de progression'!P184)</f>
        <v>0</v>
      </c>
      <c r="S184" s="1">
        <f>IF(B184&gt;0,('Valeur de base'!$H$2*'Projection de progression'!D184*60)+((G184/'Valeur de base'!$G$3*60)+(J184/'Valeur de base'!$G$4*60)+(M184/'Valeur de base'!$G$5*60)+(P184/'Valeur de base'!$G$6*60)),(G184/'Valeur de base'!$G$3*60)+(J184/'Valeur de base'!$G$4*60)+(M184/'Valeur de base'!$G$5*60)+(P184/'Valeur de base'!$G$6*60))</f>
        <v>0</v>
      </c>
      <c r="T184">
        <f>'Propriétés des ennemis'!F183</f>
        <v>7260</v>
      </c>
      <c r="U184">
        <f>'Propriétés des ennemis'!E183</f>
        <v>108800</v>
      </c>
      <c r="V184" s="59" t="e">
        <f t="shared" si="5"/>
        <v>#DIV/0!</v>
      </c>
    </row>
    <row r="185" spans="1:22">
      <c r="A185" s="7">
        <f t="shared" si="4"/>
        <v>183</v>
      </c>
      <c r="D185" s="1">
        <f>IF(C185&gt;1,'Valeur de base'!$B$2+(C185*'Valeur de base'!$D$2)-1,'Valeur de base'!$B$2)</f>
        <v>1</v>
      </c>
      <c r="E185" s="1">
        <f>IF(C185&gt;0,C185*'Valeur de base'!$F$2,'Valeur de base'!$F$2)</f>
        <v>5</v>
      </c>
      <c r="G185">
        <f>IF(F185&gt;1,(F185-1)*'Valeur de base'!$D$3+'Valeur de base'!$B$3,'Projection de progression'!F185*'Valeur de base'!$B$3)</f>
        <v>0</v>
      </c>
      <c r="H185" s="1">
        <f>IF(F185&gt;0,F185*'Valeur de base'!$F$3+'Valeur de base'!$C$3,'Valeur de base'!$C$3)</f>
        <v>30</v>
      </c>
      <c r="J185">
        <f>IF(I185&gt;1,(I185-1)*'Valeur de base'!$D$4+'Valeur de base'!$B$4,I185*'Valeur de base'!$B$4)</f>
        <v>0</v>
      </c>
      <c r="K185" s="1">
        <f>IF(I185&gt;0,I185*'Valeur de base'!$F$4+'Valeur de base'!$C$4,'Valeur de base'!$C$4)</f>
        <v>1100</v>
      </c>
      <c r="M185">
        <f>IF(L185&gt;1,(L185-1)*'Valeur de base'!$D$5+'Valeur de base'!$B$5,L185*'Valeur de base'!$B$5)</f>
        <v>0</v>
      </c>
      <c r="N185" s="1">
        <f>IF(L185&gt;0,L185*'Valeur de base'!$F$5+'Valeur de base'!$C$5,'Valeur de base'!$C$5)</f>
        <v>5500</v>
      </c>
      <c r="P185">
        <f>IF(O185&gt;1,(O185-1)*'Valeur de base'!$D$6+'Valeur de base'!$B$6,O185*'Valeur de base'!$B$6)</f>
        <v>0</v>
      </c>
      <c r="Q185" s="1">
        <f>IF(O185&gt;0,O185*'Valeur de base'!$F$6+'Valeur de base'!$C$6,'Valeur de base'!$C$6)</f>
        <v>120000</v>
      </c>
      <c r="R185" s="55">
        <f>IF(B185&gt;0,(D185*'Valeur de base'!$H$2)+'Projection de progression'!G185+'Projection de progression'!J185+'Projection de progression'!M185+'Projection de progression'!P185,'Projection de progression'!G185+'Projection de progression'!J185+'Projection de progression'!M185+'Projection de progression'!P185)</f>
        <v>0</v>
      </c>
      <c r="S185" s="1">
        <f>IF(B185&gt;0,('Valeur de base'!$H$2*'Projection de progression'!D185*60)+((G185/'Valeur de base'!$G$3*60)+(J185/'Valeur de base'!$G$4*60)+(M185/'Valeur de base'!$G$5*60)+(P185/'Valeur de base'!$G$6*60)),(G185/'Valeur de base'!$G$3*60)+(J185/'Valeur de base'!$G$4*60)+(M185/'Valeur de base'!$G$5*60)+(P185/'Valeur de base'!$G$6*60))</f>
        <v>0</v>
      </c>
      <c r="T185">
        <f>'Propriétés des ennemis'!F184</f>
        <v>7300</v>
      </c>
      <c r="U185">
        <f>'Propriétés des ennemis'!E184</f>
        <v>109400</v>
      </c>
      <c r="V185" s="59" t="e">
        <f t="shared" si="5"/>
        <v>#DIV/0!</v>
      </c>
    </row>
    <row r="186" spans="1:22">
      <c r="A186" s="7">
        <f t="shared" si="4"/>
        <v>184</v>
      </c>
      <c r="D186" s="1">
        <f>IF(C186&gt;1,'Valeur de base'!$B$2+(C186*'Valeur de base'!$D$2)-1,'Valeur de base'!$B$2)</f>
        <v>1</v>
      </c>
      <c r="E186" s="1">
        <f>IF(C186&gt;0,C186*'Valeur de base'!$F$2,'Valeur de base'!$F$2)</f>
        <v>5</v>
      </c>
      <c r="G186">
        <f>IF(F186&gt;1,(F186-1)*'Valeur de base'!$D$3+'Valeur de base'!$B$3,'Projection de progression'!F186*'Valeur de base'!$B$3)</f>
        <v>0</v>
      </c>
      <c r="H186" s="1">
        <f>IF(F186&gt;0,F186*'Valeur de base'!$F$3+'Valeur de base'!$C$3,'Valeur de base'!$C$3)</f>
        <v>30</v>
      </c>
      <c r="J186">
        <f>IF(I186&gt;1,(I186-1)*'Valeur de base'!$D$4+'Valeur de base'!$B$4,I186*'Valeur de base'!$B$4)</f>
        <v>0</v>
      </c>
      <c r="K186" s="1">
        <f>IF(I186&gt;0,I186*'Valeur de base'!$F$4+'Valeur de base'!$C$4,'Valeur de base'!$C$4)</f>
        <v>1100</v>
      </c>
      <c r="M186">
        <f>IF(L186&gt;1,(L186-1)*'Valeur de base'!$D$5+'Valeur de base'!$B$5,L186*'Valeur de base'!$B$5)</f>
        <v>0</v>
      </c>
      <c r="N186" s="1">
        <f>IF(L186&gt;0,L186*'Valeur de base'!$F$5+'Valeur de base'!$C$5,'Valeur de base'!$C$5)</f>
        <v>5500</v>
      </c>
      <c r="P186">
        <f>IF(O186&gt;1,(O186-1)*'Valeur de base'!$D$6+'Valeur de base'!$B$6,O186*'Valeur de base'!$B$6)</f>
        <v>0</v>
      </c>
      <c r="Q186" s="1">
        <f>IF(O186&gt;0,O186*'Valeur de base'!$F$6+'Valeur de base'!$C$6,'Valeur de base'!$C$6)</f>
        <v>120000</v>
      </c>
      <c r="R186" s="55">
        <f>IF(B186&gt;0,(D186*'Valeur de base'!$H$2)+'Projection de progression'!G186+'Projection de progression'!J186+'Projection de progression'!M186+'Projection de progression'!P186,'Projection de progression'!G186+'Projection de progression'!J186+'Projection de progression'!M186+'Projection de progression'!P186)</f>
        <v>0</v>
      </c>
      <c r="S186" s="1">
        <f>IF(B186&gt;0,('Valeur de base'!$H$2*'Projection de progression'!D186*60)+((G186/'Valeur de base'!$G$3*60)+(J186/'Valeur de base'!$G$4*60)+(M186/'Valeur de base'!$G$5*60)+(P186/'Valeur de base'!$G$6*60)),(G186/'Valeur de base'!$G$3*60)+(J186/'Valeur de base'!$G$4*60)+(M186/'Valeur de base'!$G$5*60)+(P186/'Valeur de base'!$G$6*60))</f>
        <v>0</v>
      </c>
      <c r="T186">
        <f>'Propriétés des ennemis'!F185</f>
        <v>7340</v>
      </c>
      <c r="U186">
        <f>'Propriétés des ennemis'!E185</f>
        <v>110000</v>
      </c>
      <c r="V186" s="59" t="e">
        <f t="shared" si="5"/>
        <v>#DIV/0!</v>
      </c>
    </row>
    <row r="187" spans="1:22">
      <c r="A187" s="7">
        <f t="shared" si="4"/>
        <v>185</v>
      </c>
      <c r="D187" s="1">
        <f>IF(C187&gt;1,'Valeur de base'!$B$2+(C187*'Valeur de base'!$D$2)-1,'Valeur de base'!$B$2)</f>
        <v>1</v>
      </c>
      <c r="E187" s="1">
        <f>IF(C187&gt;0,C187*'Valeur de base'!$F$2,'Valeur de base'!$F$2)</f>
        <v>5</v>
      </c>
      <c r="G187">
        <f>IF(F187&gt;1,(F187-1)*'Valeur de base'!$D$3+'Valeur de base'!$B$3,'Projection de progression'!F187*'Valeur de base'!$B$3)</f>
        <v>0</v>
      </c>
      <c r="H187" s="1">
        <f>IF(F187&gt;0,F187*'Valeur de base'!$F$3+'Valeur de base'!$C$3,'Valeur de base'!$C$3)</f>
        <v>30</v>
      </c>
      <c r="J187">
        <f>IF(I187&gt;1,(I187-1)*'Valeur de base'!$D$4+'Valeur de base'!$B$4,I187*'Valeur de base'!$B$4)</f>
        <v>0</v>
      </c>
      <c r="K187" s="1">
        <f>IF(I187&gt;0,I187*'Valeur de base'!$F$4+'Valeur de base'!$C$4,'Valeur de base'!$C$4)</f>
        <v>1100</v>
      </c>
      <c r="M187">
        <f>IF(L187&gt;1,(L187-1)*'Valeur de base'!$D$5+'Valeur de base'!$B$5,L187*'Valeur de base'!$B$5)</f>
        <v>0</v>
      </c>
      <c r="N187" s="1">
        <f>IF(L187&gt;0,L187*'Valeur de base'!$F$5+'Valeur de base'!$C$5,'Valeur de base'!$C$5)</f>
        <v>5500</v>
      </c>
      <c r="P187">
        <f>IF(O187&gt;1,(O187-1)*'Valeur de base'!$D$6+'Valeur de base'!$B$6,O187*'Valeur de base'!$B$6)</f>
        <v>0</v>
      </c>
      <c r="Q187" s="1">
        <f>IF(O187&gt;0,O187*'Valeur de base'!$F$6+'Valeur de base'!$C$6,'Valeur de base'!$C$6)</f>
        <v>120000</v>
      </c>
      <c r="R187" s="55">
        <f>IF(B187&gt;0,(D187*'Valeur de base'!$H$2)+'Projection de progression'!G187+'Projection de progression'!J187+'Projection de progression'!M187+'Projection de progression'!P187,'Projection de progression'!G187+'Projection de progression'!J187+'Projection de progression'!M187+'Projection de progression'!P187)</f>
        <v>0</v>
      </c>
      <c r="S187" s="1">
        <f>IF(B187&gt;0,('Valeur de base'!$H$2*'Projection de progression'!D187*60)+((G187/'Valeur de base'!$G$3*60)+(J187/'Valeur de base'!$G$4*60)+(M187/'Valeur de base'!$G$5*60)+(P187/'Valeur de base'!$G$6*60)),(G187/'Valeur de base'!$G$3*60)+(J187/'Valeur de base'!$G$4*60)+(M187/'Valeur de base'!$G$5*60)+(P187/'Valeur de base'!$G$6*60))</f>
        <v>0</v>
      </c>
      <c r="T187">
        <f>'Propriétés des ennemis'!F186</f>
        <v>7380</v>
      </c>
      <c r="U187">
        <f>'Propriétés des ennemis'!E186</f>
        <v>110600</v>
      </c>
      <c r="V187" s="59" t="e">
        <f t="shared" si="5"/>
        <v>#DIV/0!</v>
      </c>
    </row>
    <row r="188" spans="1:22">
      <c r="A188" s="7">
        <f t="shared" si="4"/>
        <v>186</v>
      </c>
      <c r="D188" s="1">
        <f>IF(C188&gt;1,'Valeur de base'!$B$2+(C188*'Valeur de base'!$D$2)-1,'Valeur de base'!$B$2)</f>
        <v>1</v>
      </c>
      <c r="E188" s="1">
        <f>IF(C188&gt;0,C188*'Valeur de base'!$F$2,'Valeur de base'!$F$2)</f>
        <v>5</v>
      </c>
      <c r="G188">
        <f>IF(F188&gt;1,(F188-1)*'Valeur de base'!$D$3+'Valeur de base'!$B$3,'Projection de progression'!F188*'Valeur de base'!$B$3)</f>
        <v>0</v>
      </c>
      <c r="H188" s="1">
        <f>IF(F188&gt;0,F188*'Valeur de base'!$F$3+'Valeur de base'!$C$3,'Valeur de base'!$C$3)</f>
        <v>30</v>
      </c>
      <c r="J188">
        <f>IF(I188&gt;1,(I188-1)*'Valeur de base'!$D$4+'Valeur de base'!$B$4,I188*'Valeur de base'!$B$4)</f>
        <v>0</v>
      </c>
      <c r="K188" s="1">
        <f>IF(I188&gt;0,I188*'Valeur de base'!$F$4+'Valeur de base'!$C$4,'Valeur de base'!$C$4)</f>
        <v>1100</v>
      </c>
      <c r="M188">
        <f>IF(L188&gt;1,(L188-1)*'Valeur de base'!$D$5+'Valeur de base'!$B$5,L188*'Valeur de base'!$B$5)</f>
        <v>0</v>
      </c>
      <c r="N188" s="1">
        <f>IF(L188&gt;0,L188*'Valeur de base'!$F$5+'Valeur de base'!$C$5,'Valeur de base'!$C$5)</f>
        <v>5500</v>
      </c>
      <c r="P188">
        <f>IF(O188&gt;1,(O188-1)*'Valeur de base'!$D$6+'Valeur de base'!$B$6,O188*'Valeur de base'!$B$6)</f>
        <v>0</v>
      </c>
      <c r="Q188" s="1">
        <f>IF(O188&gt;0,O188*'Valeur de base'!$F$6+'Valeur de base'!$C$6,'Valeur de base'!$C$6)</f>
        <v>120000</v>
      </c>
      <c r="R188" s="55">
        <f>IF(B188&gt;0,(D188*'Valeur de base'!$H$2)+'Projection de progression'!G188+'Projection de progression'!J188+'Projection de progression'!M188+'Projection de progression'!P188,'Projection de progression'!G188+'Projection de progression'!J188+'Projection de progression'!M188+'Projection de progression'!P188)</f>
        <v>0</v>
      </c>
      <c r="S188" s="1">
        <f>IF(B188&gt;0,('Valeur de base'!$H$2*'Projection de progression'!D188*60)+((G188/'Valeur de base'!$G$3*60)+(J188/'Valeur de base'!$G$4*60)+(M188/'Valeur de base'!$G$5*60)+(P188/'Valeur de base'!$G$6*60)),(G188/'Valeur de base'!$G$3*60)+(J188/'Valeur de base'!$G$4*60)+(M188/'Valeur de base'!$G$5*60)+(P188/'Valeur de base'!$G$6*60))</f>
        <v>0</v>
      </c>
      <c r="T188">
        <f>'Propriétés des ennemis'!F187</f>
        <v>7420</v>
      </c>
      <c r="U188">
        <f>'Propriétés des ennemis'!E187</f>
        <v>111200</v>
      </c>
      <c r="V188" s="59" t="e">
        <f t="shared" si="5"/>
        <v>#DIV/0!</v>
      </c>
    </row>
    <row r="189" spans="1:22">
      <c r="A189" s="7">
        <f t="shared" si="4"/>
        <v>187</v>
      </c>
      <c r="D189" s="1">
        <f>IF(C189&gt;1,'Valeur de base'!$B$2+(C189*'Valeur de base'!$D$2)-1,'Valeur de base'!$B$2)</f>
        <v>1</v>
      </c>
      <c r="E189" s="1">
        <f>IF(C189&gt;0,C189*'Valeur de base'!$F$2,'Valeur de base'!$F$2)</f>
        <v>5</v>
      </c>
      <c r="G189">
        <f>IF(F189&gt;1,(F189-1)*'Valeur de base'!$D$3+'Valeur de base'!$B$3,'Projection de progression'!F189*'Valeur de base'!$B$3)</f>
        <v>0</v>
      </c>
      <c r="H189" s="1">
        <f>IF(F189&gt;0,F189*'Valeur de base'!$F$3+'Valeur de base'!$C$3,'Valeur de base'!$C$3)</f>
        <v>30</v>
      </c>
      <c r="J189">
        <f>IF(I189&gt;1,(I189-1)*'Valeur de base'!$D$4+'Valeur de base'!$B$4,I189*'Valeur de base'!$B$4)</f>
        <v>0</v>
      </c>
      <c r="K189" s="1">
        <f>IF(I189&gt;0,I189*'Valeur de base'!$F$4+'Valeur de base'!$C$4,'Valeur de base'!$C$4)</f>
        <v>1100</v>
      </c>
      <c r="M189">
        <f>IF(L189&gt;1,(L189-1)*'Valeur de base'!$D$5+'Valeur de base'!$B$5,L189*'Valeur de base'!$B$5)</f>
        <v>0</v>
      </c>
      <c r="N189" s="1">
        <f>IF(L189&gt;0,L189*'Valeur de base'!$F$5+'Valeur de base'!$C$5,'Valeur de base'!$C$5)</f>
        <v>5500</v>
      </c>
      <c r="P189">
        <f>IF(O189&gt;1,(O189-1)*'Valeur de base'!$D$6+'Valeur de base'!$B$6,O189*'Valeur de base'!$B$6)</f>
        <v>0</v>
      </c>
      <c r="Q189" s="1">
        <f>IF(O189&gt;0,O189*'Valeur de base'!$F$6+'Valeur de base'!$C$6,'Valeur de base'!$C$6)</f>
        <v>120000</v>
      </c>
      <c r="R189" s="55">
        <f>IF(B189&gt;0,(D189*'Valeur de base'!$H$2)+'Projection de progression'!G189+'Projection de progression'!J189+'Projection de progression'!M189+'Projection de progression'!P189,'Projection de progression'!G189+'Projection de progression'!J189+'Projection de progression'!M189+'Projection de progression'!P189)</f>
        <v>0</v>
      </c>
      <c r="S189" s="1">
        <f>IF(B189&gt;0,('Valeur de base'!$H$2*'Projection de progression'!D189*60)+((G189/'Valeur de base'!$G$3*60)+(J189/'Valeur de base'!$G$4*60)+(M189/'Valeur de base'!$G$5*60)+(P189/'Valeur de base'!$G$6*60)),(G189/'Valeur de base'!$G$3*60)+(J189/'Valeur de base'!$G$4*60)+(M189/'Valeur de base'!$G$5*60)+(P189/'Valeur de base'!$G$6*60))</f>
        <v>0</v>
      </c>
      <c r="T189">
        <f>'Propriétés des ennemis'!F188</f>
        <v>7460</v>
      </c>
      <c r="U189">
        <f>'Propriétés des ennemis'!E188</f>
        <v>111800</v>
      </c>
      <c r="V189" s="59" t="e">
        <f t="shared" si="5"/>
        <v>#DIV/0!</v>
      </c>
    </row>
    <row r="190" spans="1:22">
      <c r="A190" s="7">
        <f t="shared" si="4"/>
        <v>188</v>
      </c>
      <c r="D190" s="1">
        <f>IF(C190&gt;1,'Valeur de base'!$B$2+(C190*'Valeur de base'!$D$2)-1,'Valeur de base'!$B$2)</f>
        <v>1</v>
      </c>
      <c r="E190" s="1">
        <f>IF(C190&gt;0,C190*'Valeur de base'!$F$2,'Valeur de base'!$F$2)</f>
        <v>5</v>
      </c>
      <c r="G190">
        <f>IF(F190&gt;1,(F190-1)*'Valeur de base'!$D$3+'Valeur de base'!$B$3,'Projection de progression'!F190*'Valeur de base'!$B$3)</f>
        <v>0</v>
      </c>
      <c r="H190" s="1">
        <f>IF(F190&gt;0,F190*'Valeur de base'!$F$3+'Valeur de base'!$C$3,'Valeur de base'!$C$3)</f>
        <v>30</v>
      </c>
      <c r="J190">
        <f>IF(I190&gt;1,(I190-1)*'Valeur de base'!$D$4+'Valeur de base'!$B$4,I190*'Valeur de base'!$B$4)</f>
        <v>0</v>
      </c>
      <c r="K190" s="1">
        <f>IF(I190&gt;0,I190*'Valeur de base'!$F$4+'Valeur de base'!$C$4,'Valeur de base'!$C$4)</f>
        <v>1100</v>
      </c>
      <c r="M190">
        <f>IF(L190&gt;1,(L190-1)*'Valeur de base'!$D$5+'Valeur de base'!$B$5,L190*'Valeur de base'!$B$5)</f>
        <v>0</v>
      </c>
      <c r="N190" s="1">
        <f>IF(L190&gt;0,L190*'Valeur de base'!$F$5+'Valeur de base'!$C$5,'Valeur de base'!$C$5)</f>
        <v>5500</v>
      </c>
      <c r="P190">
        <f>IF(O190&gt;1,(O190-1)*'Valeur de base'!$D$6+'Valeur de base'!$B$6,O190*'Valeur de base'!$B$6)</f>
        <v>0</v>
      </c>
      <c r="Q190" s="1">
        <f>IF(O190&gt;0,O190*'Valeur de base'!$F$6+'Valeur de base'!$C$6,'Valeur de base'!$C$6)</f>
        <v>120000</v>
      </c>
      <c r="R190" s="55">
        <f>IF(B190&gt;0,(D190*'Valeur de base'!$H$2)+'Projection de progression'!G190+'Projection de progression'!J190+'Projection de progression'!M190+'Projection de progression'!P190,'Projection de progression'!G190+'Projection de progression'!J190+'Projection de progression'!M190+'Projection de progression'!P190)</f>
        <v>0</v>
      </c>
      <c r="S190" s="1">
        <f>IF(B190&gt;0,('Valeur de base'!$H$2*'Projection de progression'!D190*60)+((G190/'Valeur de base'!$G$3*60)+(J190/'Valeur de base'!$G$4*60)+(M190/'Valeur de base'!$G$5*60)+(P190/'Valeur de base'!$G$6*60)),(G190/'Valeur de base'!$G$3*60)+(J190/'Valeur de base'!$G$4*60)+(M190/'Valeur de base'!$G$5*60)+(P190/'Valeur de base'!$G$6*60))</f>
        <v>0</v>
      </c>
      <c r="T190">
        <f>'Propriétés des ennemis'!F189</f>
        <v>7500</v>
      </c>
      <c r="U190">
        <f>'Propriétés des ennemis'!E189</f>
        <v>112400</v>
      </c>
      <c r="V190" s="59" t="e">
        <f t="shared" si="5"/>
        <v>#DIV/0!</v>
      </c>
    </row>
    <row r="191" spans="1:22">
      <c r="A191" s="7">
        <f t="shared" si="4"/>
        <v>189</v>
      </c>
      <c r="D191" s="1">
        <f>IF(C191&gt;1,'Valeur de base'!$B$2+(C191*'Valeur de base'!$D$2)-1,'Valeur de base'!$B$2)</f>
        <v>1</v>
      </c>
      <c r="E191" s="1">
        <f>IF(C191&gt;0,C191*'Valeur de base'!$F$2,'Valeur de base'!$F$2)</f>
        <v>5</v>
      </c>
      <c r="G191">
        <f>IF(F191&gt;1,(F191-1)*'Valeur de base'!$D$3+'Valeur de base'!$B$3,'Projection de progression'!F191*'Valeur de base'!$B$3)</f>
        <v>0</v>
      </c>
      <c r="H191" s="1">
        <f>IF(F191&gt;0,F191*'Valeur de base'!$F$3+'Valeur de base'!$C$3,'Valeur de base'!$C$3)</f>
        <v>30</v>
      </c>
      <c r="J191">
        <f>IF(I191&gt;1,(I191-1)*'Valeur de base'!$D$4+'Valeur de base'!$B$4,I191*'Valeur de base'!$B$4)</f>
        <v>0</v>
      </c>
      <c r="K191" s="1">
        <f>IF(I191&gt;0,I191*'Valeur de base'!$F$4+'Valeur de base'!$C$4,'Valeur de base'!$C$4)</f>
        <v>1100</v>
      </c>
      <c r="M191">
        <f>IF(L191&gt;1,(L191-1)*'Valeur de base'!$D$5+'Valeur de base'!$B$5,L191*'Valeur de base'!$B$5)</f>
        <v>0</v>
      </c>
      <c r="N191" s="1">
        <f>IF(L191&gt;0,L191*'Valeur de base'!$F$5+'Valeur de base'!$C$5,'Valeur de base'!$C$5)</f>
        <v>5500</v>
      </c>
      <c r="P191">
        <f>IF(O191&gt;1,(O191-1)*'Valeur de base'!$D$6+'Valeur de base'!$B$6,O191*'Valeur de base'!$B$6)</f>
        <v>0</v>
      </c>
      <c r="Q191" s="1">
        <f>IF(O191&gt;0,O191*'Valeur de base'!$F$6+'Valeur de base'!$C$6,'Valeur de base'!$C$6)</f>
        <v>120000</v>
      </c>
      <c r="R191" s="55">
        <f>IF(B191&gt;0,(D191*'Valeur de base'!$H$2)+'Projection de progression'!G191+'Projection de progression'!J191+'Projection de progression'!M191+'Projection de progression'!P191,'Projection de progression'!G191+'Projection de progression'!J191+'Projection de progression'!M191+'Projection de progression'!P191)</f>
        <v>0</v>
      </c>
      <c r="S191" s="1">
        <f>IF(B191&gt;0,('Valeur de base'!$H$2*'Projection de progression'!D191*60)+((G191/'Valeur de base'!$G$3*60)+(J191/'Valeur de base'!$G$4*60)+(M191/'Valeur de base'!$G$5*60)+(P191/'Valeur de base'!$G$6*60)),(G191/'Valeur de base'!$G$3*60)+(J191/'Valeur de base'!$G$4*60)+(M191/'Valeur de base'!$G$5*60)+(P191/'Valeur de base'!$G$6*60))</f>
        <v>0</v>
      </c>
      <c r="T191">
        <f>'Propriétés des ennemis'!F190</f>
        <v>7540</v>
      </c>
      <c r="U191">
        <f>'Propriétés des ennemis'!E190</f>
        <v>113000</v>
      </c>
      <c r="V191" s="59" t="e">
        <f t="shared" si="5"/>
        <v>#DIV/0!</v>
      </c>
    </row>
    <row r="192" spans="1:22">
      <c r="A192" s="7">
        <f t="shared" si="4"/>
        <v>190</v>
      </c>
      <c r="D192" s="1">
        <f>IF(C192&gt;1,'Valeur de base'!$B$2+(C192*'Valeur de base'!$D$2)-1,'Valeur de base'!$B$2)</f>
        <v>1</v>
      </c>
      <c r="E192" s="1">
        <f>IF(C192&gt;0,C192*'Valeur de base'!$F$2,'Valeur de base'!$F$2)</f>
        <v>5</v>
      </c>
      <c r="G192">
        <f>IF(F192&gt;1,(F192-1)*'Valeur de base'!$D$3+'Valeur de base'!$B$3,'Projection de progression'!F192*'Valeur de base'!$B$3)</f>
        <v>0</v>
      </c>
      <c r="H192" s="1">
        <f>IF(F192&gt;0,F192*'Valeur de base'!$F$3+'Valeur de base'!$C$3,'Valeur de base'!$C$3)</f>
        <v>30</v>
      </c>
      <c r="J192">
        <f>IF(I192&gt;1,(I192-1)*'Valeur de base'!$D$4+'Valeur de base'!$B$4,I192*'Valeur de base'!$B$4)</f>
        <v>0</v>
      </c>
      <c r="K192" s="1">
        <f>IF(I192&gt;0,I192*'Valeur de base'!$F$4+'Valeur de base'!$C$4,'Valeur de base'!$C$4)</f>
        <v>1100</v>
      </c>
      <c r="M192">
        <f>IF(L192&gt;1,(L192-1)*'Valeur de base'!$D$5+'Valeur de base'!$B$5,L192*'Valeur de base'!$B$5)</f>
        <v>0</v>
      </c>
      <c r="N192" s="1">
        <f>IF(L192&gt;0,L192*'Valeur de base'!$F$5+'Valeur de base'!$C$5,'Valeur de base'!$C$5)</f>
        <v>5500</v>
      </c>
      <c r="P192">
        <f>IF(O192&gt;1,(O192-1)*'Valeur de base'!$D$6+'Valeur de base'!$B$6,O192*'Valeur de base'!$B$6)</f>
        <v>0</v>
      </c>
      <c r="Q192" s="1">
        <f>IF(O192&gt;0,O192*'Valeur de base'!$F$6+'Valeur de base'!$C$6,'Valeur de base'!$C$6)</f>
        <v>120000</v>
      </c>
      <c r="R192" s="55">
        <f>IF(B192&gt;0,(D192*'Valeur de base'!$H$2)+'Projection de progression'!G192+'Projection de progression'!J192+'Projection de progression'!M192+'Projection de progression'!P192,'Projection de progression'!G192+'Projection de progression'!J192+'Projection de progression'!M192+'Projection de progression'!P192)</f>
        <v>0</v>
      </c>
      <c r="S192" s="1">
        <f>IF(B192&gt;0,('Valeur de base'!$H$2*'Projection de progression'!D192*60)+((G192/'Valeur de base'!$G$3*60)+(J192/'Valeur de base'!$G$4*60)+(M192/'Valeur de base'!$G$5*60)+(P192/'Valeur de base'!$G$6*60)),(G192/'Valeur de base'!$G$3*60)+(J192/'Valeur de base'!$G$4*60)+(M192/'Valeur de base'!$G$5*60)+(P192/'Valeur de base'!$G$6*60))</f>
        <v>0</v>
      </c>
      <c r="T192">
        <f>'Propriétés des ennemis'!F191</f>
        <v>7580</v>
      </c>
      <c r="U192">
        <f>'Propriétés des ennemis'!E191</f>
        <v>113600</v>
      </c>
      <c r="V192" s="59" t="e">
        <f t="shared" si="5"/>
        <v>#DIV/0!</v>
      </c>
    </row>
    <row r="193" spans="1:22">
      <c r="A193" s="7">
        <f t="shared" si="4"/>
        <v>191</v>
      </c>
      <c r="D193" s="1">
        <f>IF(C193&gt;1,'Valeur de base'!$B$2+(C193*'Valeur de base'!$D$2)-1,'Valeur de base'!$B$2)</f>
        <v>1</v>
      </c>
      <c r="E193" s="1">
        <f>IF(C193&gt;0,C193*'Valeur de base'!$F$2,'Valeur de base'!$F$2)</f>
        <v>5</v>
      </c>
      <c r="G193">
        <f>IF(F193&gt;1,(F193-1)*'Valeur de base'!$D$3+'Valeur de base'!$B$3,'Projection de progression'!F193*'Valeur de base'!$B$3)</f>
        <v>0</v>
      </c>
      <c r="H193" s="1">
        <f>IF(F193&gt;0,F193*'Valeur de base'!$F$3+'Valeur de base'!$C$3,'Valeur de base'!$C$3)</f>
        <v>30</v>
      </c>
      <c r="J193">
        <f>IF(I193&gt;1,(I193-1)*'Valeur de base'!$D$4+'Valeur de base'!$B$4,I193*'Valeur de base'!$B$4)</f>
        <v>0</v>
      </c>
      <c r="K193" s="1">
        <f>IF(I193&gt;0,I193*'Valeur de base'!$F$4+'Valeur de base'!$C$4,'Valeur de base'!$C$4)</f>
        <v>1100</v>
      </c>
      <c r="M193">
        <f>IF(L193&gt;1,(L193-1)*'Valeur de base'!$D$5+'Valeur de base'!$B$5,L193*'Valeur de base'!$B$5)</f>
        <v>0</v>
      </c>
      <c r="N193" s="1">
        <f>IF(L193&gt;0,L193*'Valeur de base'!$F$5+'Valeur de base'!$C$5,'Valeur de base'!$C$5)</f>
        <v>5500</v>
      </c>
      <c r="P193">
        <f>IF(O193&gt;1,(O193-1)*'Valeur de base'!$D$6+'Valeur de base'!$B$6,O193*'Valeur de base'!$B$6)</f>
        <v>0</v>
      </c>
      <c r="Q193" s="1">
        <f>IF(O193&gt;0,O193*'Valeur de base'!$F$6+'Valeur de base'!$C$6,'Valeur de base'!$C$6)</f>
        <v>120000</v>
      </c>
      <c r="R193" s="55">
        <f>IF(B193&gt;0,(D193*'Valeur de base'!$H$2)+'Projection de progression'!G193+'Projection de progression'!J193+'Projection de progression'!M193+'Projection de progression'!P193,'Projection de progression'!G193+'Projection de progression'!J193+'Projection de progression'!M193+'Projection de progression'!P193)</f>
        <v>0</v>
      </c>
      <c r="S193" s="1">
        <f>IF(B193&gt;0,('Valeur de base'!$H$2*'Projection de progression'!D193*60)+((G193/'Valeur de base'!$G$3*60)+(J193/'Valeur de base'!$G$4*60)+(M193/'Valeur de base'!$G$5*60)+(P193/'Valeur de base'!$G$6*60)),(G193/'Valeur de base'!$G$3*60)+(J193/'Valeur de base'!$G$4*60)+(M193/'Valeur de base'!$G$5*60)+(P193/'Valeur de base'!$G$6*60))</f>
        <v>0</v>
      </c>
      <c r="T193">
        <f>'Propriétés des ennemis'!F192</f>
        <v>7620</v>
      </c>
      <c r="U193">
        <f>'Propriétés des ennemis'!E192</f>
        <v>114200</v>
      </c>
      <c r="V193" s="59" t="e">
        <f t="shared" si="5"/>
        <v>#DIV/0!</v>
      </c>
    </row>
    <row r="194" spans="1:22">
      <c r="A194" s="7">
        <f t="shared" si="4"/>
        <v>192</v>
      </c>
      <c r="D194" s="1">
        <f>IF(C194&gt;1,'Valeur de base'!$B$2+(C194*'Valeur de base'!$D$2)-1,'Valeur de base'!$B$2)</f>
        <v>1</v>
      </c>
      <c r="E194" s="1">
        <f>IF(C194&gt;0,C194*'Valeur de base'!$F$2,'Valeur de base'!$F$2)</f>
        <v>5</v>
      </c>
      <c r="G194">
        <f>IF(F194&gt;1,(F194-1)*'Valeur de base'!$D$3+'Valeur de base'!$B$3,'Projection de progression'!F194*'Valeur de base'!$B$3)</f>
        <v>0</v>
      </c>
      <c r="H194" s="1">
        <f>IF(F194&gt;0,F194*'Valeur de base'!$F$3+'Valeur de base'!$C$3,'Valeur de base'!$C$3)</f>
        <v>30</v>
      </c>
      <c r="J194">
        <f>IF(I194&gt;1,(I194-1)*'Valeur de base'!$D$4+'Valeur de base'!$B$4,I194*'Valeur de base'!$B$4)</f>
        <v>0</v>
      </c>
      <c r="K194" s="1">
        <f>IF(I194&gt;0,I194*'Valeur de base'!$F$4+'Valeur de base'!$C$4,'Valeur de base'!$C$4)</f>
        <v>1100</v>
      </c>
      <c r="M194">
        <f>IF(L194&gt;1,(L194-1)*'Valeur de base'!$D$5+'Valeur de base'!$B$5,L194*'Valeur de base'!$B$5)</f>
        <v>0</v>
      </c>
      <c r="N194" s="1">
        <f>IF(L194&gt;0,L194*'Valeur de base'!$F$5+'Valeur de base'!$C$5,'Valeur de base'!$C$5)</f>
        <v>5500</v>
      </c>
      <c r="P194">
        <f>IF(O194&gt;1,(O194-1)*'Valeur de base'!$D$6+'Valeur de base'!$B$6,O194*'Valeur de base'!$B$6)</f>
        <v>0</v>
      </c>
      <c r="Q194" s="1">
        <f>IF(O194&gt;0,O194*'Valeur de base'!$F$6+'Valeur de base'!$C$6,'Valeur de base'!$C$6)</f>
        <v>120000</v>
      </c>
      <c r="R194" s="55">
        <f>IF(B194&gt;0,(D194*'Valeur de base'!$H$2)+'Projection de progression'!G194+'Projection de progression'!J194+'Projection de progression'!M194+'Projection de progression'!P194,'Projection de progression'!G194+'Projection de progression'!J194+'Projection de progression'!M194+'Projection de progression'!P194)</f>
        <v>0</v>
      </c>
      <c r="S194" s="1">
        <f>IF(B194&gt;0,('Valeur de base'!$H$2*'Projection de progression'!D194*60)+((G194/'Valeur de base'!$G$3*60)+(J194/'Valeur de base'!$G$4*60)+(M194/'Valeur de base'!$G$5*60)+(P194/'Valeur de base'!$G$6*60)),(G194/'Valeur de base'!$G$3*60)+(J194/'Valeur de base'!$G$4*60)+(M194/'Valeur de base'!$G$5*60)+(P194/'Valeur de base'!$G$6*60))</f>
        <v>0</v>
      </c>
      <c r="T194">
        <f>'Propriétés des ennemis'!F193</f>
        <v>7660</v>
      </c>
      <c r="U194">
        <f>'Propriétés des ennemis'!E193</f>
        <v>114800</v>
      </c>
      <c r="V194" s="59" t="e">
        <f t="shared" si="5"/>
        <v>#DIV/0!</v>
      </c>
    </row>
    <row r="195" spans="1:22">
      <c r="A195" s="7">
        <f t="shared" si="4"/>
        <v>193</v>
      </c>
      <c r="D195" s="1">
        <f>IF(C195&gt;1,'Valeur de base'!$B$2+(C195*'Valeur de base'!$D$2)-1,'Valeur de base'!$B$2)</f>
        <v>1</v>
      </c>
      <c r="E195" s="1">
        <f>IF(C195&gt;0,C195*'Valeur de base'!$F$2,'Valeur de base'!$F$2)</f>
        <v>5</v>
      </c>
      <c r="G195">
        <f>IF(F195&gt;1,(F195-1)*'Valeur de base'!$D$3+'Valeur de base'!$B$3,'Projection de progression'!F195*'Valeur de base'!$B$3)</f>
        <v>0</v>
      </c>
      <c r="H195" s="1">
        <f>IF(F195&gt;0,F195*'Valeur de base'!$F$3+'Valeur de base'!$C$3,'Valeur de base'!$C$3)</f>
        <v>30</v>
      </c>
      <c r="J195">
        <f>IF(I195&gt;1,(I195-1)*'Valeur de base'!$D$4+'Valeur de base'!$B$4,I195*'Valeur de base'!$B$4)</f>
        <v>0</v>
      </c>
      <c r="K195" s="1">
        <f>IF(I195&gt;0,I195*'Valeur de base'!$F$4+'Valeur de base'!$C$4,'Valeur de base'!$C$4)</f>
        <v>1100</v>
      </c>
      <c r="M195">
        <f>IF(L195&gt;1,(L195-1)*'Valeur de base'!$D$5+'Valeur de base'!$B$5,L195*'Valeur de base'!$B$5)</f>
        <v>0</v>
      </c>
      <c r="N195" s="1">
        <f>IF(L195&gt;0,L195*'Valeur de base'!$F$5+'Valeur de base'!$C$5,'Valeur de base'!$C$5)</f>
        <v>5500</v>
      </c>
      <c r="P195">
        <f>IF(O195&gt;1,(O195-1)*'Valeur de base'!$D$6+'Valeur de base'!$B$6,O195*'Valeur de base'!$B$6)</f>
        <v>0</v>
      </c>
      <c r="Q195" s="1">
        <f>IF(O195&gt;0,O195*'Valeur de base'!$F$6+'Valeur de base'!$C$6,'Valeur de base'!$C$6)</f>
        <v>120000</v>
      </c>
      <c r="R195" s="55">
        <f>IF(B195&gt;0,(D195*'Valeur de base'!$H$2)+'Projection de progression'!G195+'Projection de progression'!J195+'Projection de progression'!M195+'Projection de progression'!P195,'Projection de progression'!G195+'Projection de progression'!J195+'Projection de progression'!M195+'Projection de progression'!P195)</f>
        <v>0</v>
      </c>
      <c r="S195" s="1">
        <f>IF(B195&gt;0,('Valeur de base'!$H$2*'Projection de progression'!D195*60)+((G195/'Valeur de base'!$G$3*60)+(J195/'Valeur de base'!$G$4*60)+(M195/'Valeur de base'!$G$5*60)+(P195/'Valeur de base'!$G$6*60)),(G195/'Valeur de base'!$G$3*60)+(J195/'Valeur de base'!$G$4*60)+(M195/'Valeur de base'!$G$5*60)+(P195/'Valeur de base'!$G$6*60))</f>
        <v>0</v>
      </c>
      <c r="T195">
        <f>'Propriétés des ennemis'!F194</f>
        <v>7700</v>
      </c>
      <c r="U195">
        <f>'Propriétés des ennemis'!E194</f>
        <v>115400</v>
      </c>
      <c r="V195" s="59" t="e">
        <f t="shared" si="5"/>
        <v>#DIV/0!</v>
      </c>
    </row>
    <row r="196" spans="1:22">
      <c r="A196" s="7">
        <f t="shared" si="4"/>
        <v>194</v>
      </c>
      <c r="D196" s="1">
        <f>IF(C196&gt;1,'Valeur de base'!$B$2+(C196*'Valeur de base'!$D$2)-1,'Valeur de base'!$B$2)</f>
        <v>1</v>
      </c>
      <c r="E196" s="1">
        <f>IF(C196&gt;0,C196*'Valeur de base'!$F$2,'Valeur de base'!$F$2)</f>
        <v>5</v>
      </c>
      <c r="G196">
        <f>IF(F196&gt;1,(F196-1)*'Valeur de base'!$D$3+'Valeur de base'!$B$3,'Projection de progression'!F196*'Valeur de base'!$B$3)</f>
        <v>0</v>
      </c>
      <c r="H196" s="1">
        <f>IF(F196&gt;0,F196*'Valeur de base'!$F$3+'Valeur de base'!$C$3,'Valeur de base'!$C$3)</f>
        <v>30</v>
      </c>
      <c r="J196">
        <f>IF(I196&gt;1,(I196-1)*'Valeur de base'!$D$4+'Valeur de base'!$B$4,I196*'Valeur de base'!$B$4)</f>
        <v>0</v>
      </c>
      <c r="K196" s="1">
        <f>IF(I196&gt;0,I196*'Valeur de base'!$F$4+'Valeur de base'!$C$4,'Valeur de base'!$C$4)</f>
        <v>1100</v>
      </c>
      <c r="M196">
        <f>IF(L196&gt;1,(L196-1)*'Valeur de base'!$D$5+'Valeur de base'!$B$5,L196*'Valeur de base'!$B$5)</f>
        <v>0</v>
      </c>
      <c r="N196" s="1">
        <f>IF(L196&gt;0,L196*'Valeur de base'!$F$5+'Valeur de base'!$C$5,'Valeur de base'!$C$5)</f>
        <v>5500</v>
      </c>
      <c r="P196">
        <f>IF(O196&gt;1,(O196-1)*'Valeur de base'!$D$6+'Valeur de base'!$B$6,O196*'Valeur de base'!$B$6)</f>
        <v>0</v>
      </c>
      <c r="Q196" s="1">
        <f>IF(O196&gt;0,O196*'Valeur de base'!$F$6+'Valeur de base'!$C$6,'Valeur de base'!$C$6)</f>
        <v>120000</v>
      </c>
      <c r="R196" s="55">
        <f>IF(B196&gt;0,(D196*'Valeur de base'!$H$2)+'Projection de progression'!G196+'Projection de progression'!J196+'Projection de progression'!M196+'Projection de progression'!P196,'Projection de progression'!G196+'Projection de progression'!J196+'Projection de progression'!M196+'Projection de progression'!P196)</f>
        <v>0</v>
      </c>
      <c r="S196" s="1">
        <f>IF(B196&gt;0,('Valeur de base'!$H$2*'Projection de progression'!D196*60)+((G196/'Valeur de base'!$G$3*60)+(J196/'Valeur de base'!$G$4*60)+(M196/'Valeur de base'!$G$5*60)+(P196/'Valeur de base'!$G$6*60)),(G196/'Valeur de base'!$G$3*60)+(J196/'Valeur de base'!$G$4*60)+(M196/'Valeur de base'!$G$5*60)+(P196/'Valeur de base'!$G$6*60))</f>
        <v>0</v>
      </c>
      <c r="T196">
        <f>'Propriétés des ennemis'!F195</f>
        <v>7740</v>
      </c>
      <c r="U196">
        <f>'Propriétés des ennemis'!E195</f>
        <v>116000</v>
      </c>
      <c r="V196" s="59" t="e">
        <f t="shared" si="5"/>
        <v>#DIV/0!</v>
      </c>
    </row>
    <row r="197" spans="1:22">
      <c r="A197" s="7">
        <f t="shared" ref="A197:A260" si="6">A196+1</f>
        <v>195</v>
      </c>
      <c r="D197" s="1">
        <f>IF(C197&gt;1,'Valeur de base'!$B$2+(C197*'Valeur de base'!$D$2)-1,'Valeur de base'!$B$2)</f>
        <v>1</v>
      </c>
      <c r="E197" s="1">
        <f>IF(C197&gt;0,C197*'Valeur de base'!$F$2,'Valeur de base'!$F$2)</f>
        <v>5</v>
      </c>
      <c r="G197">
        <f>IF(F197&gt;1,(F197-1)*'Valeur de base'!$D$3+'Valeur de base'!$B$3,'Projection de progression'!F197*'Valeur de base'!$B$3)</f>
        <v>0</v>
      </c>
      <c r="H197" s="1">
        <f>IF(F197&gt;0,F197*'Valeur de base'!$F$3+'Valeur de base'!$C$3,'Valeur de base'!$C$3)</f>
        <v>30</v>
      </c>
      <c r="J197">
        <f>IF(I197&gt;1,(I197-1)*'Valeur de base'!$D$4+'Valeur de base'!$B$4,I197*'Valeur de base'!$B$4)</f>
        <v>0</v>
      </c>
      <c r="K197" s="1">
        <f>IF(I197&gt;0,I197*'Valeur de base'!$F$4+'Valeur de base'!$C$4,'Valeur de base'!$C$4)</f>
        <v>1100</v>
      </c>
      <c r="M197">
        <f>IF(L197&gt;1,(L197-1)*'Valeur de base'!$D$5+'Valeur de base'!$B$5,L197*'Valeur de base'!$B$5)</f>
        <v>0</v>
      </c>
      <c r="N197" s="1">
        <f>IF(L197&gt;0,L197*'Valeur de base'!$F$5+'Valeur de base'!$C$5,'Valeur de base'!$C$5)</f>
        <v>5500</v>
      </c>
      <c r="P197">
        <f>IF(O197&gt;1,(O197-1)*'Valeur de base'!$D$6+'Valeur de base'!$B$6,O197*'Valeur de base'!$B$6)</f>
        <v>0</v>
      </c>
      <c r="Q197" s="1">
        <f>IF(O197&gt;0,O197*'Valeur de base'!$F$6+'Valeur de base'!$C$6,'Valeur de base'!$C$6)</f>
        <v>120000</v>
      </c>
      <c r="R197" s="55">
        <f>IF(B197&gt;0,(D197*'Valeur de base'!$H$2)+'Projection de progression'!G197+'Projection de progression'!J197+'Projection de progression'!M197+'Projection de progression'!P197,'Projection de progression'!G197+'Projection de progression'!J197+'Projection de progression'!M197+'Projection de progression'!P197)</f>
        <v>0</v>
      </c>
      <c r="S197" s="1">
        <f>IF(B197&gt;0,('Valeur de base'!$H$2*'Projection de progression'!D197*60)+((G197/'Valeur de base'!$G$3*60)+(J197/'Valeur de base'!$G$4*60)+(M197/'Valeur de base'!$G$5*60)+(P197/'Valeur de base'!$G$6*60)),(G197/'Valeur de base'!$G$3*60)+(J197/'Valeur de base'!$G$4*60)+(M197/'Valeur de base'!$G$5*60)+(P197/'Valeur de base'!$G$6*60))</f>
        <v>0</v>
      </c>
      <c r="T197">
        <f>'Propriétés des ennemis'!F196</f>
        <v>7780</v>
      </c>
      <c r="U197">
        <f>'Propriétés des ennemis'!E196</f>
        <v>116600</v>
      </c>
      <c r="V197" s="59" t="e">
        <f t="shared" ref="V197:V260" si="7">U197/S197</f>
        <v>#DIV/0!</v>
      </c>
    </row>
    <row r="198" spans="1:22">
      <c r="A198" s="7">
        <f t="shared" si="6"/>
        <v>196</v>
      </c>
      <c r="D198" s="1">
        <f>IF(C198&gt;1,'Valeur de base'!$B$2+(C198*'Valeur de base'!$D$2)-1,'Valeur de base'!$B$2)</f>
        <v>1</v>
      </c>
      <c r="E198" s="1">
        <f>IF(C198&gt;0,C198*'Valeur de base'!$F$2,'Valeur de base'!$F$2)</f>
        <v>5</v>
      </c>
      <c r="G198">
        <f>IF(F198&gt;1,(F198-1)*'Valeur de base'!$D$3+'Valeur de base'!$B$3,'Projection de progression'!F198*'Valeur de base'!$B$3)</f>
        <v>0</v>
      </c>
      <c r="H198" s="1">
        <f>IF(F198&gt;0,F198*'Valeur de base'!$F$3+'Valeur de base'!$C$3,'Valeur de base'!$C$3)</f>
        <v>30</v>
      </c>
      <c r="J198">
        <f>IF(I198&gt;1,(I198-1)*'Valeur de base'!$D$4+'Valeur de base'!$B$4,I198*'Valeur de base'!$B$4)</f>
        <v>0</v>
      </c>
      <c r="K198" s="1">
        <f>IF(I198&gt;0,I198*'Valeur de base'!$F$4+'Valeur de base'!$C$4,'Valeur de base'!$C$4)</f>
        <v>1100</v>
      </c>
      <c r="M198">
        <f>IF(L198&gt;1,(L198-1)*'Valeur de base'!$D$5+'Valeur de base'!$B$5,L198*'Valeur de base'!$B$5)</f>
        <v>0</v>
      </c>
      <c r="N198" s="1">
        <f>IF(L198&gt;0,L198*'Valeur de base'!$F$5+'Valeur de base'!$C$5,'Valeur de base'!$C$5)</f>
        <v>5500</v>
      </c>
      <c r="P198">
        <f>IF(O198&gt;1,(O198-1)*'Valeur de base'!$D$6+'Valeur de base'!$B$6,O198*'Valeur de base'!$B$6)</f>
        <v>0</v>
      </c>
      <c r="Q198" s="1">
        <f>IF(O198&gt;0,O198*'Valeur de base'!$F$6+'Valeur de base'!$C$6,'Valeur de base'!$C$6)</f>
        <v>120000</v>
      </c>
      <c r="R198" s="55">
        <f>IF(B198&gt;0,(D198*'Valeur de base'!$H$2)+'Projection de progression'!G198+'Projection de progression'!J198+'Projection de progression'!M198+'Projection de progression'!P198,'Projection de progression'!G198+'Projection de progression'!J198+'Projection de progression'!M198+'Projection de progression'!P198)</f>
        <v>0</v>
      </c>
      <c r="S198" s="1">
        <f>IF(B198&gt;0,('Valeur de base'!$H$2*'Projection de progression'!D198*60)+((G198/'Valeur de base'!$G$3*60)+(J198/'Valeur de base'!$G$4*60)+(M198/'Valeur de base'!$G$5*60)+(P198/'Valeur de base'!$G$6*60)),(G198/'Valeur de base'!$G$3*60)+(J198/'Valeur de base'!$G$4*60)+(M198/'Valeur de base'!$G$5*60)+(P198/'Valeur de base'!$G$6*60))</f>
        <v>0</v>
      </c>
      <c r="T198">
        <f>'Propriétés des ennemis'!F197</f>
        <v>7820</v>
      </c>
      <c r="U198">
        <f>'Propriétés des ennemis'!E197</f>
        <v>117200</v>
      </c>
      <c r="V198" s="59" t="e">
        <f t="shared" si="7"/>
        <v>#DIV/0!</v>
      </c>
    </row>
    <row r="199" spans="1:22">
      <c r="A199" s="7">
        <f t="shared" si="6"/>
        <v>197</v>
      </c>
      <c r="D199" s="1">
        <f>IF(C199&gt;1,'Valeur de base'!$B$2+(C199*'Valeur de base'!$D$2)-1,'Valeur de base'!$B$2)</f>
        <v>1</v>
      </c>
      <c r="E199" s="1">
        <f>IF(C199&gt;0,C199*'Valeur de base'!$F$2,'Valeur de base'!$F$2)</f>
        <v>5</v>
      </c>
      <c r="G199">
        <f>IF(F199&gt;1,(F199-1)*'Valeur de base'!$D$3+'Valeur de base'!$B$3,'Projection de progression'!F199*'Valeur de base'!$B$3)</f>
        <v>0</v>
      </c>
      <c r="H199" s="1">
        <f>IF(F199&gt;0,F199*'Valeur de base'!$F$3+'Valeur de base'!$C$3,'Valeur de base'!$C$3)</f>
        <v>30</v>
      </c>
      <c r="J199">
        <f>IF(I199&gt;1,(I199-1)*'Valeur de base'!$D$4+'Valeur de base'!$B$4,I199*'Valeur de base'!$B$4)</f>
        <v>0</v>
      </c>
      <c r="K199" s="1">
        <f>IF(I199&gt;0,I199*'Valeur de base'!$F$4+'Valeur de base'!$C$4,'Valeur de base'!$C$4)</f>
        <v>1100</v>
      </c>
      <c r="M199">
        <f>IF(L199&gt;1,(L199-1)*'Valeur de base'!$D$5+'Valeur de base'!$B$5,L199*'Valeur de base'!$B$5)</f>
        <v>0</v>
      </c>
      <c r="N199" s="1">
        <f>IF(L199&gt;0,L199*'Valeur de base'!$F$5+'Valeur de base'!$C$5,'Valeur de base'!$C$5)</f>
        <v>5500</v>
      </c>
      <c r="P199">
        <f>IF(O199&gt;1,(O199-1)*'Valeur de base'!$D$6+'Valeur de base'!$B$6,O199*'Valeur de base'!$B$6)</f>
        <v>0</v>
      </c>
      <c r="Q199" s="1">
        <f>IF(O199&gt;0,O199*'Valeur de base'!$F$6+'Valeur de base'!$C$6,'Valeur de base'!$C$6)</f>
        <v>120000</v>
      </c>
      <c r="R199" s="55">
        <f>IF(B199&gt;0,(D199*'Valeur de base'!$H$2)+'Projection de progression'!G199+'Projection de progression'!J199+'Projection de progression'!M199+'Projection de progression'!P199,'Projection de progression'!G199+'Projection de progression'!J199+'Projection de progression'!M199+'Projection de progression'!P199)</f>
        <v>0</v>
      </c>
      <c r="S199" s="1">
        <f>IF(B199&gt;0,('Valeur de base'!$H$2*'Projection de progression'!D199*60)+((G199/'Valeur de base'!$G$3*60)+(J199/'Valeur de base'!$G$4*60)+(M199/'Valeur de base'!$G$5*60)+(P199/'Valeur de base'!$G$6*60)),(G199/'Valeur de base'!$G$3*60)+(J199/'Valeur de base'!$G$4*60)+(M199/'Valeur de base'!$G$5*60)+(P199/'Valeur de base'!$G$6*60))</f>
        <v>0</v>
      </c>
      <c r="T199">
        <f>'Propriétés des ennemis'!F198</f>
        <v>7860</v>
      </c>
      <c r="U199">
        <f>'Propriétés des ennemis'!E198</f>
        <v>117800</v>
      </c>
      <c r="V199" s="59" t="e">
        <f t="shared" si="7"/>
        <v>#DIV/0!</v>
      </c>
    </row>
    <row r="200" spans="1:22">
      <c r="A200" s="7">
        <f t="shared" si="6"/>
        <v>198</v>
      </c>
      <c r="D200" s="1">
        <f>IF(C200&gt;1,'Valeur de base'!$B$2+(C200*'Valeur de base'!$D$2)-1,'Valeur de base'!$B$2)</f>
        <v>1</v>
      </c>
      <c r="E200" s="1">
        <f>IF(C200&gt;0,C200*'Valeur de base'!$F$2,'Valeur de base'!$F$2)</f>
        <v>5</v>
      </c>
      <c r="G200">
        <f>IF(F200&gt;1,(F200-1)*'Valeur de base'!$D$3+'Valeur de base'!$B$3,'Projection de progression'!F200*'Valeur de base'!$B$3)</f>
        <v>0</v>
      </c>
      <c r="H200" s="1">
        <f>IF(F200&gt;0,F200*'Valeur de base'!$F$3+'Valeur de base'!$C$3,'Valeur de base'!$C$3)</f>
        <v>30</v>
      </c>
      <c r="J200">
        <f>IF(I200&gt;1,(I200-1)*'Valeur de base'!$D$4+'Valeur de base'!$B$4,I200*'Valeur de base'!$B$4)</f>
        <v>0</v>
      </c>
      <c r="K200" s="1">
        <f>IF(I200&gt;0,I200*'Valeur de base'!$F$4+'Valeur de base'!$C$4,'Valeur de base'!$C$4)</f>
        <v>1100</v>
      </c>
      <c r="M200">
        <f>IF(L200&gt;1,(L200-1)*'Valeur de base'!$D$5+'Valeur de base'!$B$5,L200*'Valeur de base'!$B$5)</f>
        <v>0</v>
      </c>
      <c r="N200" s="1">
        <f>IF(L200&gt;0,L200*'Valeur de base'!$F$5+'Valeur de base'!$C$5,'Valeur de base'!$C$5)</f>
        <v>5500</v>
      </c>
      <c r="P200">
        <f>IF(O200&gt;1,(O200-1)*'Valeur de base'!$D$6+'Valeur de base'!$B$6,O200*'Valeur de base'!$B$6)</f>
        <v>0</v>
      </c>
      <c r="Q200" s="1">
        <f>IF(O200&gt;0,O200*'Valeur de base'!$F$6+'Valeur de base'!$C$6,'Valeur de base'!$C$6)</f>
        <v>120000</v>
      </c>
      <c r="R200" s="55">
        <f>IF(B200&gt;0,(D200*'Valeur de base'!$H$2)+'Projection de progression'!G200+'Projection de progression'!J200+'Projection de progression'!M200+'Projection de progression'!P200,'Projection de progression'!G200+'Projection de progression'!J200+'Projection de progression'!M200+'Projection de progression'!P200)</f>
        <v>0</v>
      </c>
      <c r="S200" s="1">
        <f>IF(B200&gt;0,('Valeur de base'!$H$2*'Projection de progression'!D200*60)+((G200/'Valeur de base'!$G$3*60)+(J200/'Valeur de base'!$G$4*60)+(M200/'Valeur de base'!$G$5*60)+(P200/'Valeur de base'!$G$6*60)),(G200/'Valeur de base'!$G$3*60)+(J200/'Valeur de base'!$G$4*60)+(M200/'Valeur de base'!$G$5*60)+(P200/'Valeur de base'!$G$6*60))</f>
        <v>0</v>
      </c>
      <c r="T200">
        <f>'Propriétés des ennemis'!F199</f>
        <v>7900</v>
      </c>
      <c r="U200">
        <f>'Propriétés des ennemis'!E199</f>
        <v>118400</v>
      </c>
      <c r="V200" s="59" t="e">
        <f t="shared" si="7"/>
        <v>#DIV/0!</v>
      </c>
    </row>
    <row r="201" spans="1:22">
      <c r="A201" s="7">
        <f t="shared" si="6"/>
        <v>199</v>
      </c>
      <c r="D201" s="1">
        <f>IF(C201&gt;1,'Valeur de base'!$B$2+(C201*'Valeur de base'!$D$2)-1,'Valeur de base'!$B$2)</f>
        <v>1</v>
      </c>
      <c r="E201" s="1">
        <f>IF(C201&gt;0,C201*'Valeur de base'!$F$2,'Valeur de base'!$F$2)</f>
        <v>5</v>
      </c>
      <c r="G201">
        <f>IF(F201&gt;1,(F201-1)*'Valeur de base'!$D$3+'Valeur de base'!$B$3,'Projection de progression'!F201*'Valeur de base'!$B$3)</f>
        <v>0</v>
      </c>
      <c r="H201" s="1">
        <f>IF(F201&gt;0,F201*'Valeur de base'!$F$3+'Valeur de base'!$C$3,'Valeur de base'!$C$3)</f>
        <v>30</v>
      </c>
      <c r="J201">
        <f>IF(I201&gt;1,(I201-1)*'Valeur de base'!$D$4+'Valeur de base'!$B$4,I201*'Valeur de base'!$B$4)</f>
        <v>0</v>
      </c>
      <c r="K201" s="1">
        <f>IF(I201&gt;0,I201*'Valeur de base'!$F$4+'Valeur de base'!$C$4,'Valeur de base'!$C$4)</f>
        <v>1100</v>
      </c>
      <c r="M201">
        <f>IF(L201&gt;1,(L201-1)*'Valeur de base'!$D$5+'Valeur de base'!$B$5,L201*'Valeur de base'!$B$5)</f>
        <v>0</v>
      </c>
      <c r="N201" s="1">
        <f>IF(L201&gt;0,L201*'Valeur de base'!$F$5+'Valeur de base'!$C$5,'Valeur de base'!$C$5)</f>
        <v>5500</v>
      </c>
      <c r="P201">
        <f>IF(O201&gt;1,(O201-1)*'Valeur de base'!$D$6+'Valeur de base'!$B$6,O201*'Valeur de base'!$B$6)</f>
        <v>0</v>
      </c>
      <c r="Q201" s="1">
        <f>IF(O201&gt;0,O201*'Valeur de base'!$F$6+'Valeur de base'!$C$6,'Valeur de base'!$C$6)</f>
        <v>120000</v>
      </c>
      <c r="R201" s="55">
        <f>IF(B201&gt;0,(D201*'Valeur de base'!$H$2)+'Projection de progression'!G201+'Projection de progression'!J201+'Projection de progression'!M201+'Projection de progression'!P201,'Projection de progression'!G201+'Projection de progression'!J201+'Projection de progression'!M201+'Projection de progression'!P201)</f>
        <v>0</v>
      </c>
      <c r="S201" s="1">
        <f>IF(B201&gt;0,('Valeur de base'!$H$2*'Projection de progression'!D201*60)+((G201/'Valeur de base'!$G$3*60)+(J201/'Valeur de base'!$G$4*60)+(M201/'Valeur de base'!$G$5*60)+(P201/'Valeur de base'!$G$6*60)),(G201/'Valeur de base'!$G$3*60)+(J201/'Valeur de base'!$G$4*60)+(M201/'Valeur de base'!$G$5*60)+(P201/'Valeur de base'!$G$6*60))</f>
        <v>0</v>
      </c>
      <c r="T201">
        <f>'Propriétés des ennemis'!F200</f>
        <v>7940</v>
      </c>
      <c r="U201">
        <f>'Propriétés des ennemis'!E200</f>
        <v>119000</v>
      </c>
      <c r="V201" s="59" t="e">
        <f t="shared" si="7"/>
        <v>#DIV/0!</v>
      </c>
    </row>
    <row r="202" spans="1:22">
      <c r="A202" s="7">
        <f t="shared" si="6"/>
        <v>200</v>
      </c>
      <c r="D202" s="1">
        <f>IF(C202&gt;1,'Valeur de base'!$B$2+(C202*'Valeur de base'!$D$2)-1,'Valeur de base'!$B$2)</f>
        <v>1</v>
      </c>
      <c r="E202" s="1">
        <f>IF(C202&gt;0,C202*'Valeur de base'!$F$2,'Valeur de base'!$F$2)</f>
        <v>5</v>
      </c>
      <c r="G202">
        <f>IF(F202&gt;1,(F202-1)*'Valeur de base'!$D$3+'Valeur de base'!$B$3,'Projection de progression'!F202*'Valeur de base'!$B$3)</f>
        <v>0</v>
      </c>
      <c r="H202" s="1">
        <f>IF(F202&gt;0,F202*'Valeur de base'!$F$3+'Valeur de base'!$C$3,'Valeur de base'!$C$3)</f>
        <v>30</v>
      </c>
      <c r="J202">
        <f>IF(I202&gt;1,(I202-1)*'Valeur de base'!$D$4+'Valeur de base'!$B$4,I202*'Valeur de base'!$B$4)</f>
        <v>0</v>
      </c>
      <c r="K202" s="1">
        <f>IF(I202&gt;0,I202*'Valeur de base'!$F$4+'Valeur de base'!$C$4,'Valeur de base'!$C$4)</f>
        <v>1100</v>
      </c>
      <c r="M202">
        <f>IF(L202&gt;1,(L202-1)*'Valeur de base'!$D$5+'Valeur de base'!$B$5,L202*'Valeur de base'!$B$5)</f>
        <v>0</v>
      </c>
      <c r="N202" s="1">
        <f>IF(L202&gt;0,L202*'Valeur de base'!$F$5+'Valeur de base'!$C$5,'Valeur de base'!$C$5)</f>
        <v>5500</v>
      </c>
      <c r="P202">
        <f>IF(O202&gt;1,(O202-1)*'Valeur de base'!$D$6+'Valeur de base'!$B$6,O202*'Valeur de base'!$B$6)</f>
        <v>0</v>
      </c>
      <c r="Q202" s="1">
        <f>IF(O202&gt;0,O202*'Valeur de base'!$F$6+'Valeur de base'!$C$6,'Valeur de base'!$C$6)</f>
        <v>120000</v>
      </c>
      <c r="R202" s="55">
        <f>IF(B202&gt;0,(D202*'Valeur de base'!$H$2)+'Projection de progression'!G202+'Projection de progression'!J202+'Projection de progression'!M202+'Projection de progression'!P202,'Projection de progression'!G202+'Projection de progression'!J202+'Projection de progression'!M202+'Projection de progression'!P202)</f>
        <v>0</v>
      </c>
      <c r="S202" s="1">
        <f>IF(B202&gt;0,('Valeur de base'!$H$2*'Projection de progression'!D202*60)+((G202/'Valeur de base'!$G$3*60)+(J202/'Valeur de base'!$G$4*60)+(M202/'Valeur de base'!$G$5*60)+(P202/'Valeur de base'!$G$6*60)),(G202/'Valeur de base'!$G$3*60)+(J202/'Valeur de base'!$G$4*60)+(M202/'Valeur de base'!$G$5*60)+(P202/'Valeur de base'!$G$6*60))</f>
        <v>0</v>
      </c>
      <c r="T202">
        <f>'Propriétés des ennemis'!F201</f>
        <v>7980</v>
      </c>
      <c r="U202">
        <f>'Propriétés des ennemis'!E201</f>
        <v>119600</v>
      </c>
      <c r="V202" s="59" t="e">
        <f t="shared" si="7"/>
        <v>#DIV/0!</v>
      </c>
    </row>
    <row r="203" spans="1:22">
      <c r="A203" s="7">
        <f t="shared" si="6"/>
        <v>201</v>
      </c>
      <c r="D203" s="1">
        <f>IF(C203&gt;1,'Valeur de base'!$B$2+(C203*'Valeur de base'!$D$2)-1,'Valeur de base'!$B$2)</f>
        <v>1</v>
      </c>
      <c r="E203" s="1">
        <f>IF(C203&gt;0,C203*'Valeur de base'!$F$2,'Valeur de base'!$F$2)</f>
        <v>5</v>
      </c>
      <c r="G203">
        <f>IF(F203&gt;1,(F203-1)*'Valeur de base'!$D$3+'Valeur de base'!$B$3,'Projection de progression'!F203*'Valeur de base'!$B$3)</f>
        <v>0</v>
      </c>
      <c r="H203" s="1">
        <f>IF(F203&gt;0,F203*'Valeur de base'!$F$3+'Valeur de base'!$C$3,'Valeur de base'!$C$3)</f>
        <v>30</v>
      </c>
      <c r="J203">
        <f>IF(I203&gt;1,(I203-1)*'Valeur de base'!$D$4+'Valeur de base'!$B$4,I203*'Valeur de base'!$B$4)</f>
        <v>0</v>
      </c>
      <c r="K203" s="1">
        <f>IF(I203&gt;0,I203*'Valeur de base'!$F$4+'Valeur de base'!$C$4,'Valeur de base'!$C$4)</f>
        <v>1100</v>
      </c>
      <c r="M203">
        <f>IF(L203&gt;1,(L203-1)*'Valeur de base'!$D$5+'Valeur de base'!$B$5,L203*'Valeur de base'!$B$5)</f>
        <v>0</v>
      </c>
      <c r="N203" s="1">
        <f>IF(L203&gt;0,L203*'Valeur de base'!$F$5+'Valeur de base'!$C$5,'Valeur de base'!$C$5)</f>
        <v>5500</v>
      </c>
      <c r="P203">
        <f>IF(O203&gt;1,(O203-1)*'Valeur de base'!$D$6+'Valeur de base'!$B$6,O203*'Valeur de base'!$B$6)</f>
        <v>0</v>
      </c>
      <c r="Q203" s="1">
        <f>IF(O203&gt;0,O203*'Valeur de base'!$F$6+'Valeur de base'!$C$6,'Valeur de base'!$C$6)</f>
        <v>120000</v>
      </c>
      <c r="R203" s="55">
        <f>IF(B203&gt;0,(D203*'Valeur de base'!$H$2)+'Projection de progression'!G203+'Projection de progression'!J203+'Projection de progression'!M203+'Projection de progression'!P203,'Projection de progression'!G203+'Projection de progression'!J203+'Projection de progression'!M203+'Projection de progression'!P203)</f>
        <v>0</v>
      </c>
      <c r="S203" s="1">
        <f>IF(B203&gt;0,('Valeur de base'!$H$2*'Projection de progression'!D203*60)+((G203/'Valeur de base'!$G$3*60)+(J203/'Valeur de base'!$G$4*60)+(M203/'Valeur de base'!$G$5*60)+(P203/'Valeur de base'!$G$6*60)),(G203/'Valeur de base'!$G$3*60)+(J203/'Valeur de base'!$G$4*60)+(M203/'Valeur de base'!$G$5*60)+(P203/'Valeur de base'!$G$6*60))</f>
        <v>0</v>
      </c>
      <c r="T203">
        <f>'Propriétés des ennemis'!F202</f>
        <v>8020</v>
      </c>
      <c r="U203">
        <f>'Propriétés des ennemis'!E202</f>
        <v>120200</v>
      </c>
      <c r="V203" s="59" t="e">
        <f t="shared" si="7"/>
        <v>#DIV/0!</v>
      </c>
    </row>
    <row r="204" spans="1:22">
      <c r="A204" s="7">
        <f t="shared" si="6"/>
        <v>202</v>
      </c>
      <c r="D204" s="1">
        <f>IF(C204&gt;1,'Valeur de base'!$B$2+(C204*'Valeur de base'!$D$2)-1,'Valeur de base'!$B$2)</f>
        <v>1</v>
      </c>
      <c r="E204" s="1">
        <f>IF(C204&gt;0,C204*'Valeur de base'!$F$2,'Valeur de base'!$F$2)</f>
        <v>5</v>
      </c>
      <c r="G204">
        <f>IF(F204&gt;1,(F204-1)*'Valeur de base'!$D$3+'Valeur de base'!$B$3,'Projection de progression'!F204*'Valeur de base'!$B$3)</f>
        <v>0</v>
      </c>
      <c r="H204" s="1">
        <f>IF(F204&gt;0,F204*'Valeur de base'!$F$3+'Valeur de base'!$C$3,'Valeur de base'!$C$3)</f>
        <v>30</v>
      </c>
      <c r="J204">
        <f>IF(I204&gt;1,(I204-1)*'Valeur de base'!$D$4+'Valeur de base'!$B$4,I204*'Valeur de base'!$B$4)</f>
        <v>0</v>
      </c>
      <c r="K204" s="1">
        <f>IF(I204&gt;0,I204*'Valeur de base'!$F$4+'Valeur de base'!$C$4,'Valeur de base'!$C$4)</f>
        <v>1100</v>
      </c>
      <c r="M204">
        <f>IF(L204&gt;1,(L204-1)*'Valeur de base'!$D$5+'Valeur de base'!$B$5,L204*'Valeur de base'!$B$5)</f>
        <v>0</v>
      </c>
      <c r="N204" s="1">
        <f>IF(L204&gt;0,L204*'Valeur de base'!$F$5+'Valeur de base'!$C$5,'Valeur de base'!$C$5)</f>
        <v>5500</v>
      </c>
      <c r="P204">
        <f>IF(O204&gt;1,(O204-1)*'Valeur de base'!$D$6+'Valeur de base'!$B$6,O204*'Valeur de base'!$B$6)</f>
        <v>0</v>
      </c>
      <c r="Q204" s="1">
        <f>IF(O204&gt;0,O204*'Valeur de base'!$F$6+'Valeur de base'!$C$6,'Valeur de base'!$C$6)</f>
        <v>120000</v>
      </c>
      <c r="R204" s="55">
        <f>IF(B204&gt;0,(D204*'Valeur de base'!$H$2)+'Projection de progression'!G204+'Projection de progression'!J204+'Projection de progression'!M204+'Projection de progression'!P204,'Projection de progression'!G204+'Projection de progression'!J204+'Projection de progression'!M204+'Projection de progression'!P204)</f>
        <v>0</v>
      </c>
      <c r="S204" s="1">
        <f>IF(B204&gt;0,('Valeur de base'!$H$2*'Projection de progression'!D204*60)+((G204/'Valeur de base'!$G$3*60)+(J204/'Valeur de base'!$G$4*60)+(M204/'Valeur de base'!$G$5*60)+(P204/'Valeur de base'!$G$6*60)),(G204/'Valeur de base'!$G$3*60)+(J204/'Valeur de base'!$G$4*60)+(M204/'Valeur de base'!$G$5*60)+(P204/'Valeur de base'!$G$6*60))</f>
        <v>0</v>
      </c>
      <c r="T204">
        <f>'Propriétés des ennemis'!F203</f>
        <v>8060</v>
      </c>
      <c r="U204">
        <f>'Propriétés des ennemis'!E203</f>
        <v>120800</v>
      </c>
      <c r="V204" s="59" t="e">
        <f t="shared" si="7"/>
        <v>#DIV/0!</v>
      </c>
    </row>
    <row r="205" spans="1:22">
      <c r="A205" s="7">
        <f t="shared" si="6"/>
        <v>203</v>
      </c>
      <c r="D205" s="1">
        <f>IF(C205&gt;1,'Valeur de base'!$B$2+(C205*'Valeur de base'!$D$2)-1,'Valeur de base'!$B$2)</f>
        <v>1</v>
      </c>
      <c r="E205" s="1">
        <f>IF(C205&gt;0,C205*'Valeur de base'!$F$2,'Valeur de base'!$F$2)</f>
        <v>5</v>
      </c>
      <c r="G205">
        <f>IF(F205&gt;1,(F205-1)*'Valeur de base'!$D$3+'Valeur de base'!$B$3,'Projection de progression'!F205*'Valeur de base'!$B$3)</f>
        <v>0</v>
      </c>
      <c r="H205" s="1">
        <f>IF(F205&gt;0,F205*'Valeur de base'!$F$3+'Valeur de base'!$C$3,'Valeur de base'!$C$3)</f>
        <v>30</v>
      </c>
      <c r="J205">
        <f>IF(I205&gt;1,(I205-1)*'Valeur de base'!$D$4+'Valeur de base'!$B$4,I205*'Valeur de base'!$B$4)</f>
        <v>0</v>
      </c>
      <c r="K205" s="1">
        <f>IF(I205&gt;0,I205*'Valeur de base'!$F$4+'Valeur de base'!$C$4,'Valeur de base'!$C$4)</f>
        <v>1100</v>
      </c>
      <c r="M205">
        <f>IF(L205&gt;1,(L205-1)*'Valeur de base'!$D$5+'Valeur de base'!$B$5,L205*'Valeur de base'!$B$5)</f>
        <v>0</v>
      </c>
      <c r="N205" s="1">
        <f>IF(L205&gt;0,L205*'Valeur de base'!$F$5+'Valeur de base'!$C$5,'Valeur de base'!$C$5)</f>
        <v>5500</v>
      </c>
      <c r="P205">
        <f>IF(O205&gt;1,(O205-1)*'Valeur de base'!$D$6+'Valeur de base'!$B$6,O205*'Valeur de base'!$B$6)</f>
        <v>0</v>
      </c>
      <c r="Q205" s="1">
        <f>IF(O205&gt;0,O205*'Valeur de base'!$F$6+'Valeur de base'!$C$6,'Valeur de base'!$C$6)</f>
        <v>120000</v>
      </c>
      <c r="R205" s="55">
        <f>IF(B205&gt;0,(D205*'Valeur de base'!$H$2)+'Projection de progression'!G205+'Projection de progression'!J205+'Projection de progression'!M205+'Projection de progression'!P205,'Projection de progression'!G205+'Projection de progression'!J205+'Projection de progression'!M205+'Projection de progression'!P205)</f>
        <v>0</v>
      </c>
      <c r="S205" s="1">
        <f>IF(B205&gt;0,('Valeur de base'!$H$2*'Projection de progression'!D205*60)+((G205/'Valeur de base'!$G$3*60)+(J205/'Valeur de base'!$G$4*60)+(M205/'Valeur de base'!$G$5*60)+(P205/'Valeur de base'!$G$6*60)),(G205/'Valeur de base'!$G$3*60)+(J205/'Valeur de base'!$G$4*60)+(M205/'Valeur de base'!$G$5*60)+(P205/'Valeur de base'!$G$6*60))</f>
        <v>0</v>
      </c>
      <c r="T205">
        <f>'Propriétés des ennemis'!F204</f>
        <v>8100</v>
      </c>
      <c r="U205">
        <f>'Propriétés des ennemis'!E204</f>
        <v>121400</v>
      </c>
      <c r="V205" s="59" t="e">
        <f t="shared" si="7"/>
        <v>#DIV/0!</v>
      </c>
    </row>
    <row r="206" spans="1:22">
      <c r="A206" s="7">
        <f t="shared" si="6"/>
        <v>204</v>
      </c>
      <c r="D206" s="1">
        <f>IF(C206&gt;1,'Valeur de base'!$B$2+(C206*'Valeur de base'!$D$2)-1,'Valeur de base'!$B$2)</f>
        <v>1</v>
      </c>
      <c r="E206" s="1">
        <f>IF(C206&gt;0,C206*'Valeur de base'!$F$2,'Valeur de base'!$F$2)</f>
        <v>5</v>
      </c>
      <c r="G206">
        <f>IF(F206&gt;1,(F206-1)*'Valeur de base'!$D$3+'Valeur de base'!$B$3,'Projection de progression'!F206*'Valeur de base'!$B$3)</f>
        <v>0</v>
      </c>
      <c r="H206" s="1">
        <f>IF(F206&gt;0,F206*'Valeur de base'!$F$3+'Valeur de base'!$C$3,'Valeur de base'!$C$3)</f>
        <v>30</v>
      </c>
      <c r="J206">
        <f>IF(I206&gt;1,(I206-1)*'Valeur de base'!$D$4+'Valeur de base'!$B$4,I206*'Valeur de base'!$B$4)</f>
        <v>0</v>
      </c>
      <c r="K206" s="1">
        <f>IF(I206&gt;0,I206*'Valeur de base'!$F$4+'Valeur de base'!$C$4,'Valeur de base'!$C$4)</f>
        <v>1100</v>
      </c>
      <c r="M206">
        <f>IF(L206&gt;1,(L206-1)*'Valeur de base'!$D$5+'Valeur de base'!$B$5,L206*'Valeur de base'!$B$5)</f>
        <v>0</v>
      </c>
      <c r="N206" s="1">
        <f>IF(L206&gt;0,L206*'Valeur de base'!$F$5+'Valeur de base'!$C$5,'Valeur de base'!$C$5)</f>
        <v>5500</v>
      </c>
      <c r="P206">
        <f>IF(O206&gt;1,(O206-1)*'Valeur de base'!$D$6+'Valeur de base'!$B$6,O206*'Valeur de base'!$B$6)</f>
        <v>0</v>
      </c>
      <c r="Q206" s="1">
        <f>IF(O206&gt;0,O206*'Valeur de base'!$F$6+'Valeur de base'!$C$6,'Valeur de base'!$C$6)</f>
        <v>120000</v>
      </c>
      <c r="R206" s="55">
        <f>IF(B206&gt;0,(D206*'Valeur de base'!$H$2)+'Projection de progression'!G206+'Projection de progression'!J206+'Projection de progression'!M206+'Projection de progression'!P206,'Projection de progression'!G206+'Projection de progression'!J206+'Projection de progression'!M206+'Projection de progression'!P206)</f>
        <v>0</v>
      </c>
      <c r="S206" s="1">
        <f>IF(B206&gt;0,('Valeur de base'!$H$2*'Projection de progression'!D206*60)+((G206/'Valeur de base'!$G$3*60)+(J206/'Valeur de base'!$G$4*60)+(M206/'Valeur de base'!$G$5*60)+(P206/'Valeur de base'!$G$6*60)),(G206/'Valeur de base'!$G$3*60)+(J206/'Valeur de base'!$G$4*60)+(M206/'Valeur de base'!$G$5*60)+(P206/'Valeur de base'!$G$6*60))</f>
        <v>0</v>
      </c>
      <c r="T206">
        <f>'Propriétés des ennemis'!F205</f>
        <v>8140</v>
      </c>
      <c r="U206">
        <f>'Propriétés des ennemis'!E205</f>
        <v>122000</v>
      </c>
      <c r="V206" s="59" t="e">
        <f t="shared" si="7"/>
        <v>#DIV/0!</v>
      </c>
    </row>
    <row r="207" spans="1:22">
      <c r="A207" s="7">
        <f t="shared" si="6"/>
        <v>205</v>
      </c>
      <c r="D207" s="1">
        <f>IF(C207&gt;1,'Valeur de base'!$B$2+(C207*'Valeur de base'!$D$2)-1,'Valeur de base'!$B$2)</f>
        <v>1</v>
      </c>
      <c r="E207" s="1">
        <f>IF(C207&gt;0,C207*'Valeur de base'!$F$2,'Valeur de base'!$F$2)</f>
        <v>5</v>
      </c>
      <c r="G207">
        <f>IF(F207&gt;1,(F207-1)*'Valeur de base'!$D$3+'Valeur de base'!$B$3,'Projection de progression'!F207*'Valeur de base'!$B$3)</f>
        <v>0</v>
      </c>
      <c r="H207" s="1">
        <f>IF(F207&gt;0,F207*'Valeur de base'!$F$3+'Valeur de base'!$C$3,'Valeur de base'!$C$3)</f>
        <v>30</v>
      </c>
      <c r="J207">
        <f>IF(I207&gt;1,(I207-1)*'Valeur de base'!$D$4+'Valeur de base'!$B$4,I207*'Valeur de base'!$B$4)</f>
        <v>0</v>
      </c>
      <c r="K207" s="1">
        <f>IF(I207&gt;0,I207*'Valeur de base'!$F$4+'Valeur de base'!$C$4,'Valeur de base'!$C$4)</f>
        <v>1100</v>
      </c>
      <c r="M207">
        <f>IF(L207&gt;1,(L207-1)*'Valeur de base'!$D$5+'Valeur de base'!$B$5,L207*'Valeur de base'!$B$5)</f>
        <v>0</v>
      </c>
      <c r="N207" s="1">
        <f>IF(L207&gt;0,L207*'Valeur de base'!$F$5+'Valeur de base'!$C$5,'Valeur de base'!$C$5)</f>
        <v>5500</v>
      </c>
      <c r="P207">
        <f>IF(O207&gt;1,(O207-1)*'Valeur de base'!$D$6+'Valeur de base'!$B$6,O207*'Valeur de base'!$B$6)</f>
        <v>0</v>
      </c>
      <c r="Q207" s="1">
        <f>IF(O207&gt;0,O207*'Valeur de base'!$F$6+'Valeur de base'!$C$6,'Valeur de base'!$C$6)</f>
        <v>120000</v>
      </c>
      <c r="R207" s="55">
        <f>IF(B207&gt;0,(D207*'Valeur de base'!$H$2)+'Projection de progression'!G207+'Projection de progression'!J207+'Projection de progression'!M207+'Projection de progression'!P207,'Projection de progression'!G207+'Projection de progression'!J207+'Projection de progression'!M207+'Projection de progression'!P207)</f>
        <v>0</v>
      </c>
      <c r="S207" s="1">
        <f>IF(B207&gt;0,('Valeur de base'!$H$2*'Projection de progression'!D207*60)+((G207/'Valeur de base'!$G$3*60)+(J207/'Valeur de base'!$G$4*60)+(M207/'Valeur de base'!$G$5*60)+(P207/'Valeur de base'!$G$6*60)),(G207/'Valeur de base'!$G$3*60)+(J207/'Valeur de base'!$G$4*60)+(M207/'Valeur de base'!$G$5*60)+(P207/'Valeur de base'!$G$6*60))</f>
        <v>0</v>
      </c>
      <c r="T207">
        <f>'Propriétés des ennemis'!F206</f>
        <v>8180</v>
      </c>
      <c r="U207">
        <f>'Propriétés des ennemis'!E206</f>
        <v>122600</v>
      </c>
      <c r="V207" s="59" t="e">
        <f t="shared" si="7"/>
        <v>#DIV/0!</v>
      </c>
    </row>
    <row r="208" spans="1:22">
      <c r="A208" s="7">
        <f t="shared" si="6"/>
        <v>206</v>
      </c>
      <c r="D208" s="1">
        <f>IF(C208&gt;1,'Valeur de base'!$B$2+(C208*'Valeur de base'!$D$2)-1,'Valeur de base'!$B$2)</f>
        <v>1</v>
      </c>
      <c r="E208" s="1">
        <f>IF(C208&gt;0,C208*'Valeur de base'!$F$2,'Valeur de base'!$F$2)</f>
        <v>5</v>
      </c>
      <c r="G208">
        <f>IF(F208&gt;1,(F208-1)*'Valeur de base'!$D$3+'Valeur de base'!$B$3,'Projection de progression'!F208*'Valeur de base'!$B$3)</f>
        <v>0</v>
      </c>
      <c r="H208" s="1">
        <f>IF(F208&gt;0,F208*'Valeur de base'!$F$3+'Valeur de base'!$C$3,'Valeur de base'!$C$3)</f>
        <v>30</v>
      </c>
      <c r="J208">
        <f>IF(I208&gt;1,(I208-1)*'Valeur de base'!$D$4+'Valeur de base'!$B$4,I208*'Valeur de base'!$B$4)</f>
        <v>0</v>
      </c>
      <c r="K208" s="1">
        <f>IF(I208&gt;0,I208*'Valeur de base'!$F$4+'Valeur de base'!$C$4,'Valeur de base'!$C$4)</f>
        <v>1100</v>
      </c>
      <c r="M208">
        <f>IF(L208&gt;1,(L208-1)*'Valeur de base'!$D$5+'Valeur de base'!$B$5,L208*'Valeur de base'!$B$5)</f>
        <v>0</v>
      </c>
      <c r="N208" s="1">
        <f>IF(L208&gt;0,L208*'Valeur de base'!$F$5+'Valeur de base'!$C$5,'Valeur de base'!$C$5)</f>
        <v>5500</v>
      </c>
      <c r="P208">
        <f>IF(O208&gt;1,(O208-1)*'Valeur de base'!$D$6+'Valeur de base'!$B$6,O208*'Valeur de base'!$B$6)</f>
        <v>0</v>
      </c>
      <c r="Q208" s="1">
        <f>IF(O208&gt;0,O208*'Valeur de base'!$F$6+'Valeur de base'!$C$6,'Valeur de base'!$C$6)</f>
        <v>120000</v>
      </c>
      <c r="R208" s="55">
        <f>IF(B208&gt;0,(D208*'Valeur de base'!$H$2)+'Projection de progression'!G208+'Projection de progression'!J208+'Projection de progression'!M208+'Projection de progression'!P208,'Projection de progression'!G208+'Projection de progression'!J208+'Projection de progression'!M208+'Projection de progression'!P208)</f>
        <v>0</v>
      </c>
      <c r="S208" s="1">
        <f>IF(B208&gt;0,('Valeur de base'!$H$2*'Projection de progression'!D208*60)+((G208/'Valeur de base'!$G$3*60)+(J208/'Valeur de base'!$G$4*60)+(M208/'Valeur de base'!$G$5*60)+(P208/'Valeur de base'!$G$6*60)),(G208/'Valeur de base'!$G$3*60)+(J208/'Valeur de base'!$G$4*60)+(M208/'Valeur de base'!$G$5*60)+(P208/'Valeur de base'!$G$6*60))</f>
        <v>0</v>
      </c>
      <c r="T208">
        <f>'Propriétés des ennemis'!F207</f>
        <v>8220</v>
      </c>
      <c r="U208">
        <f>'Propriétés des ennemis'!E207</f>
        <v>123200</v>
      </c>
      <c r="V208" s="59" t="e">
        <f t="shared" si="7"/>
        <v>#DIV/0!</v>
      </c>
    </row>
    <row r="209" spans="1:22">
      <c r="A209" s="7">
        <f t="shared" si="6"/>
        <v>207</v>
      </c>
      <c r="D209" s="1">
        <f>IF(C209&gt;1,'Valeur de base'!$B$2+(C209*'Valeur de base'!$D$2)-1,'Valeur de base'!$B$2)</f>
        <v>1</v>
      </c>
      <c r="E209" s="1">
        <f>IF(C209&gt;0,C209*'Valeur de base'!$F$2,'Valeur de base'!$F$2)</f>
        <v>5</v>
      </c>
      <c r="G209">
        <f>IF(F209&gt;1,(F209-1)*'Valeur de base'!$D$3+'Valeur de base'!$B$3,'Projection de progression'!F209*'Valeur de base'!$B$3)</f>
        <v>0</v>
      </c>
      <c r="H209" s="1">
        <f>IF(F209&gt;0,F209*'Valeur de base'!$F$3+'Valeur de base'!$C$3,'Valeur de base'!$C$3)</f>
        <v>30</v>
      </c>
      <c r="J209">
        <f>IF(I209&gt;1,(I209-1)*'Valeur de base'!$D$4+'Valeur de base'!$B$4,I209*'Valeur de base'!$B$4)</f>
        <v>0</v>
      </c>
      <c r="K209" s="1">
        <f>IF(I209&gt;0,I209*'Valeur de base'!$F$4+'Valeur de base'!$C$4,'Valeur de base'!$C$4)</f>
        <v>1100</v>
      </c>
      <c r="M209">
        <f>IF(L209&gt;1,(L209-1)*'Valeur de base'!$D$5+'Valeur de base'!$B$5,L209*'Valeur de base'!$B$5)</f>
        <v>0</v>
      </c>
      <c r="N209" s="1">
        <f>IF(L209&gt;0,L209*'Valeur de base'!$F$5+'Valeur de base'!$C$5,'Valeur de base'!$C$5)</f>
        <v>5500</v>
      </c>
      <c r="P209">
        <f>IF(O209&gt;1,(O209-1)*'Valeur de base'!$D$6+'Valeur de base'!$B$6,O209*'Valeur de base'!$B$6)</f>
        <v>0</v>
      </c>
      <c r="Q209" s="1">
        <f>IF(O209&gt;0,O209*'Valeur de base'!$F$6+'Valeur de base'!$C$6,'Valeur de base'!$C$6)</f>
        <v>120000</v>
      </c>
      <c r="R209" s="55">
        <f>IF(B209&gt;0,(D209*'Valeur de base'!$H$2)+'Projection de progression'!G209+'Projection de progression'!J209+'Projection de progression'!M209+'Projection de progression'!P209,'Projection de progression'!G209+'Projection de progression'!J209+'Projection de progression'!M209+'Projection de progression'!P209)</f>
        <v>0</v>
      </c>
      <c r="S209" s="1">
        <f>IF(B209&gt;0,('Valeur de base'!$H$2*'Projection de progression'!D209*60)+((G209/'Valeur de base'!$G$3*60)+(J209/'Valeur de base'!$G$4*60)+(M209/'Valeur de base'!$G$5*60)+(P209/'Valeur de base'!$G$6*60)),(G209/'Valeur de base'!$G$3*60)+(J209/'Valeur de base'!$G$4*60)+(M209/'Valeur de base'!$G$5*60)+(P209/'Valeur de base'!$G$6*60))</f>
        <v>0</v>
      </c>
      <c r="T209">
        <f>'Propriétés des ennemis'!F208</f>
        <v>8260</v>
      </c>
      <c r="U209">
        <f>'Propriétés des ennemis'!E208</f>
        <v>123800</v>
      </c>
      <c r="V209" s="59" t="e">
        <f t="shared" si="7"/>
        <v>#DIV/0!</v>
      </c>
    </row>
    <row r="210" spans="1:22">
      <c r="A210" s="7">
        <f t="shared" si="6"/>
        <v>208</v>
      </c>
      <c r="D210" s="1">
        <f>IF(C210&gt;1,'Valeur de base'!$B$2+(C210*'Valeur de base'!$D$2)-1,'Valeur de base'!$B$2)</f>
        <v>1</v>
      </c>
      <c r="E210" s="1">
        <f>IF(C210&gt;0,C210*'Valeur de base'!$F$2,'Valeur de base'!$F$2)</f>
        <v>5</v>
      </c>
      <c r="G210">
        <f>IF(F210&gt;1,(F210-1)*'Valeur de base'!$D$3+'Valeur de base'!$B$3,'Projection de progression'!F210*'Valeur de base'!$B$3)</f>
        <v>0</v>
      </c>
      <c r="H210" s="1">
        <f>IF(F210&gt;0,F210*'Valeur de base'!$F$3+'Valeur de base'!$C$3,'Valeur de base'!$C$3)</f>
        <v>30</v>
      </c>
      <c r="J210">
        <f>IF(I210&gt;1,(I210-1)*'Valeur de base'!$D$4+'Valeur de base'!$B$4,I210*'Valeur de base'!$B$4)</f>
        <v>0</v>
      </c>
      <c r="K210" s="1">
        <f>IF(I210&gt;0,I210*'Valeur de base'!$F$4+'Valeur de base'!$C$4,'Valeur de base'!$C$4)</f>
        <v>1100</v>
      </c>
      <c r="M210">
        <f>IF(L210&gt;1,(L210-1)*'Valeur de base'!$D$5+'Valeur de base'!$B$5,L210*'Valeur de base'!$B$5)</f>
        <v>0</v>
      </c>
      <c r="N210" s="1">
        <f>IF(L210&gt;0,L210*'Valeur de base'!$F$5+'Valeur de base'!$C$5,'Valeur de base'!$C$5)</f>
        <v>5500</v>
      </c>
      <c r="P210">
        <f>IF(O210&gt;1,(O210-1)*'Valeur de base'!$D$6+'Valeur de base'!$B$6,O210*'Valeur de base'!$B$6)</f>
        <v>0</v>
      </c>
      <c r="Q210" s="1">
        <f>IF(O210&gt;0,O210*'Valeur de base'!$F$6+'Valeur de base'!$C$6,'Valeur de base'!$C$6)</f>
        <v>120000</v>
      </c>
      <c r="R210" s="55">
        <f>IF(B210&gt;0,(D210*'Valeur de base'!$H$2)+'Projection de progression'!G210+'Projection de progression'!J210+'Projection de progression'!M210+'Projection de progression'!P210,'Projection de progression'!G210+'Projection de progression'!J210+'Projection de progression'!M210+'Projection de progression'!P210)</f>
        <v>0</v>
      </c>
      <c r="S210" s="1">
        <f>IF(B210&gt;0,('Valeur de base'!$H$2*'Projection de progression'!D210*60)+((G210/'Valeur de base'!$G$3*60)+(J210/'Valeur de base'!$G$4*60)+(M210/'Valeur de base'!$G$5*60)+(P210/'Valeur de base'!$G$6*60)),(G210/'Valeur de base'!$G$3*60)+(J210/'Valeur de base'!$G$4*60)+(M210/'Valeur de base'!$G$5*60)+(P210/'Valeur de base'!$G$6*60))</f>
        <v>0</v>
      </c>
      <c r="T210">
        <f>'Propriétés des ennemis'!F209</f>
        <v>8300</v>
      </c>
      <c r="U210">
        <f>'Propriétés des ennemis'!E209</f>
        <v>124400</v>
      </c>
      <c r="V210" s="59" t="e">
        <f t="shared" si="7"/>
        <v>#DIV/0!</v>
      </c>
    </row>
    <row r="211" spans="1:22">
      <c r="A211" s="7">
        <f t="shared" si="6"/>
        <v>209</v>
      </c>
      <c r="D211" s="1">
        <f>IF(C211&gt;1,'Valeur de base'!$B$2+(C211*'Valeur de base'!$D$2)-1,'Valeur de base'!$B$2)</f>
        <v>1</v>
      </c>
      <c r="E211" s="1">
        <f>IF(C211&gt;0,C211*'Valeur de base'!$F$2,'Valeur de base'!$F$2)</f>
        <v>5</v>
      </c>
      <c r="G211">
        <f>IF(F211&gt;1,(F211-1)*'Valeur de base'!$D$3+'Valeur de base'!$B$3,'Projection de progression'!F211*'Valeur de base'!$B$3)</f>
        <v>0</v>
      </c>
      <c r="H211" s="1">
        <f>IF(F211&gt;0,F211*'Valeur de base'!$F$3+'Valeur de base'!$C$3,'Valeur de base'!$C$3)</f>
        <v>30</v>
      </c>
      <c r="J211">
        <f>IF(I211&gt;1,(I211-1)*'Valeur de base'!$D$4+'Valeur de base'!$B$4,I211*'Valeur de base'!$B$4)</f>
        <v>0</v>
      </c>
      <c r="K211" s="1">
        <f>IF(I211&gt;0,I211*'Valeur de base'!$F$4+'Valeur de base'!$C$4,'Valeur de base'!$C$4)</f>
        <v>1100</v>
      </c>
      <c r="M211">
        <f>IF(L211&gt;1,(L211-1)*'Valeur de base'!$D$5+'Valeur de base'!$B$5,L211*'Valeur de base'!$B$5)</f>
        <v>0</v>
      </c>
      <c r="N211" s="1">
        <f>IF(L211&gt;0,L211*'Valeur de base'!$F$5+'Valeur de base'!$C$5,'Valeur de base'!$C$5)</f>
        <v>5500</v>
      </c>
      <c r="P211">
        <f>IF(O211&gt;1,(O211-1)*'Valeur de base'!$D$6+'Valeur de base'!$B$6,O211*'Valeur de base'!$B$6)</f>
        <v>0</v>
      </c>
      <c r="Q211" s="1">
        <f>IF(O211&gt;0,O211*'Valeur de base'!$F$6+'Valeur de base'!$C$6,'Valeur de base'!$C$6)</f>
        <v>120000</v>
      </c>
      <c r="R211" s="55">
        <f>IF(B211&gt;0,(D211*'Valeur de base'!$H$2)+'Projection de progression'!G211+'Projection de progression'!J211+'Projection de progression'!M211+'Projection de progression'!P211,'Projection de progression'!G211+'Projection de progression'!J211+'Projection de progression'!M211+'Projection de progression'!P211)</f>
        <v>0</v>
      </c>
      <c r="S211" s="1">
        <f>IF(B211&gt;0,('Valeur de base'!$H$2*'Projection de progression'!D211*60)+((G211/'Valeur de base'!$G$3*60)+(J211/'Valeur de base'!$G$4*60)+(M211/'Valeur de base'!$G$5*60)+(P211/'Valeur de base'!$G$6*60)),(G211/'Valeur de base'!$G$3*60)+(J211/'Valeur de base'!$G$4*60)+(M211/'Valeur de base'!$G$5*60)+(P211/'Valeur de base'!$G$6*60))</f>
        <v>0</v>
      </c>
      <c r="T211">
        <f>'Propriétés des ennemis'!F210</f>
        <v>8340</v>
      </c>
      <c r="U211">
        <f>'Propriétés des ennemis'!E210</f>
        <v>125000</v>
      </c>
      <c r="V211" s="59" t="e">
        <f t="shared" si="7"/>
        <v>#DIV/0!</v>
      </c>
    </row>
    <row r="212" spans="1:22">
      <c r="A212" s="7">
        <f t="shared" si="6"/>
        <v>210</v>
      </c>
      <c r="D212" s="1">
        <f>IF(C212&gt;1,'Valeur de base'!$B$2+(C212*'Valeur de base'!$D$2)-1,'Valeur de base'!$B$2)</f>
        <v>1</v>
      </c>
      <c r="E212" s="1">
        <f>IF(C212&gt;0,C212*'Valeur de base'!$F$2,'Valeur de base'!$F$2)</f>
        <v>5</v>
      </c>
      <c r="G212">
        <f>IF(F212&gt;1,(F212-1)*'Valeur de base'!$D$3+'Valeur de base'!$B$3,'Projection de progression'!F212*'Valeur de base'!$B$3)</f>
        <v>0</v>
      </c>
      <c r="H212" s="1">
        <f>IF(F212&gt;0,F212*'Valeur de base'!$F$3+'Valeur de base'!$C$3,'Valeur de base'!$C$3)</f>
        <v>30</v>
      </c>
      <c r="J212">
        <f>IF(I212&gt;1,(I212-1)*'Valeur de base'!$D$4+'Valeur de base'!$B$4,I212*'Valeur de base'!$B$4)</f>
        <v>0</v>
      </c>
      <c r="K212" s="1">
        <f>IF(I212&gt;0,I212*'Valeur de base'!$F$4+'Valeur de base'!$C$4,'Valeur de base'!$C$4)</f>
        <v>1100</v>
      </c>
      <c r="M212">
        <f>IF(L212&gt;1,(L212-1)*'Valeur de base'!$D$5+'Valeur de base'!$B$5,L212*'Valeur de base'!$B$5)</f>
        <v>0</v>
      </c>
      <c r="N212" s="1">
        <f>IF(L212&gt;0,L212*'Valeur de base'!$F$5+'Valeur de base'!$C$5,'Valeur de base'!$C$5)</f>
        <v>5500</v>
      </c>
      <c r="P212">
        <f>IF(O212&gt;1,(O212-1)*'Valeur de base'!$D$6+'Valeur de base'!$B$6,O212*'Valeur de base'!$B$6)</f>
        <v>0</v>
      </c>
      <c r="Q212" s="1">
        <f>IF(O212&gt;0,O212*'Valeur de base'!$F$6+'Valeur de base'!$C$6,'Valeur de base'!$C$6)</f>
        <v>120000</v>
      </c>
      <c r="R212" s="55">
        <f>IF(B212&gt;0,(D212*'Valeur de base'!$H$2)+'Projection de progression'!G212+'Projection de progression'!J212+'Projection de progression'!M212+'Projection de progression'!P212,'Projection de progression'!G212+'Projection de progression'!J212+'Projection de progression'!M212+'Projection de progression'!P212)</f>
        <v>0</v>
      </c>
      <c r="S212" s="1">
        <f>IF(B212&gt;0,('Valeur de base'!$H$2*'Projection de progression'!D212*60)+((G212/'Valeur de base'!$G$3*60)+(J212/'Valeur de base'!$G$4*60)+(M212/'Valeur de base'!$G$5*60)+(P212/'Valeur de base'!$G$6*60)),(G212/'Valeur de base'!$G$3*60)+(J212/'Valeur de base'!$G$4*60)+(M212/'Valeur de base'!$G$5*60)+(P212/'Valeur de base'!$G$6*60))</f>
        <v>0</v>
      </c>
      <c r="T212">
        <f>'Propriétés des ennemis'!F211</f>
        <v>8380</v>
      </c>
      <c r="U212">
        <f>'Propriétés des ennemis'!E211</f>
        <v>125600</v>
      </c>
      <c r="V212" s="59" t="e">
        <f t="shared" si="7"/>
        <v>#DIV/0!</v>
      </c>
    </row>
    <row r="213" spans="1:22">
      <c r="A213" s="7">
        <f t="shared" si="6"/>
        <v>211</v>
      </c>
      <c r="D213" s="1">
        <f>IF(C213&gt;1,'Valeur de base'!$B$2+(C213*'Valeur de base'!$D$2)-1,'Valeur de base'!$B$2)</f>
        <v>1</v>
      </c>
      <c r="E213" s="1">
        <f>IF(C213&gt;0,C213*'Valeur de base'!$F$2,'Valeur de base'!$F$2)</f>
        <v>5</v>
      </c>
      <c r="G213">
        <f>IF(F213&gt;1,(F213-1)*'Valeur de base'!$D$3+'Valeur de base'!$B$3,'Projection de progression'!F213*'Valeur de base'!$B$3)</f>
        <v>0</v>
      </c>
      <c r="H213" s="1">
        <f>IF(F213&gt;0,F213*'Valeur de base'!$F$3+'Valeur de base'!$C$3,'Valeur de base'!$C$3)</f>
        <v>30</v>
      </c>
      <c r="J213">
        <f>IF(I213&gt;1,(I213-1)*'Valeur de base'!$D$4+'Valeur de base'!$B$4,I213*'Valeur de base'!$B$4)</f>
        <v>0</v>
      </c>
      <c r="K213" s="1">
        <f>IF(I213&gt;0,I213*'Valeur de base'!$F$4+'Valeur de base'!$C$4,'Valeur de base'!$C$4)</f>
        <v>1100</v>
      </c>
      <c r="M213">
        <f>IF(L213&gt;1,(L213-1)*'Valeur de base'!$D$5+'Valeur de base'!$B$5,L213*'Valeur de base'!$B$5)</f>
        <v>0</v>
      </c>
      <c r="N213" s="1">
        <f>IF(L213&gt;0,L213*'Valeur de base'!$F$5+'Valeur de base'!$C$5,'Valeur de base'!$C$5)</f>
        <v>5500</v>
      </c>
      <c r="P213">
        <f>IF(O213&gt;1,(O213-1)*'Valeur de base'!$D$6+'Valeur de base'!$B$6,O213*'Valeur de base'!$B$6)</f>
        <v>0</v>
      </c>
      <c r="Q213" s="1">
        <f>IF(O213&gt;0,O213*'Valeur de base'!$F$6+'Valeur de base'!$C$6,'Valeur de base'!$C$6)</f>
        <v>120000</v>
      </c>
      <c r="R213" s="55">
        <f>IF(B213&gt;0,(D213*'Valeur de base'!$H$2)+'Projection de progression'!G213+'Projection de progression'!J213+'Projection de progression'!M213+'Projection de progression'!P213,'Projection de progression'!G213+'Projection de progression'!J213+'Projection de progression'!M213+'Projection de progression'!P213)</f>
        <v>0</v>
      </c>
      <c r="S213" s="1">
        <f>IF(B213&gt;0,('Valeur de base'!$H$2*'Projection de progression'!D213*60)+((G213/'Valeur de base'!$G$3*60)+(J213/'Valeur de base'!$G$4*60)+(M213/'Valeur de base'!$G$5*60)+(P213/'Valeur de base'!$G$6*60)),(G213/'Valeur de base'!$G$3*60)+(J213/'Valeur de base'!$G$4*60)+(M213/'Valeur de base'!$G$5*60)+(P213/'Valeur de base'!$G$6*60))</f>
        <v>0</v>
      </c>
      <c r="T213">
        <f>'Propriétés des ennemis'!F212</f>
        <v>8420</v>
      </c>
      <c r="U213">
        <f>'Propriétés des ennemis'!E212</f>
        <v>126200</v>
      </c>
      <c r="V213" s="59" t="e">
        <f t="shared" si="7"/>
        <v>#DIV/0!</v>
      </c>
    </row>
    <row r="214" spans="1:22">
      <c r="A214" s="7">
        <f t="shared" si="6"/>
        <v>212</v>
      </c>
      <c r="D214" s="1">
        <f>IF(C214&gt;1,'Valeur de base'!$B$2+(C214*'Valeur de base'!$D$2)-1,'Valeur de base'!$B$2)</f>
        <v>1</v>
      </c>
      <c r="E214" s="1">
        <f>IF(C214&gt;0,C214*'Valeur de base'!$F$2,'Valeur de base'!$F$2)</f>
        <v>5</v>
      </c>
      <c r="G214">
        <f>IF(F214&gt;1,(F214-1)*'Valeur de base'!$D$3+'Valeur de base'!$B$3,'Projection de progression'!F214*'Valeur de base'!$B$3)</f>
        <v>0</v>
      </c>
      <c r="H214" s="1">
        <f>IF(F214&gt;0,F214*'Valeur de base'!$F$3+'Valeur de base'!$C$3,'Valeur de base'!$C$3)</f>
        <v>30</v>
      </c>
      <c r="J214">
        <f>IF(I214&gt;1,(I214-1)*'Valeur de base'!$D$4+'Valeur de base'!$B$4,I214*'Valeur de base'!$B$4)</f>
        <v>0</v>
      </c>
      <c r="K214" s="1">
        <f>IF(I214&gt;0,I214*'Valeur de base'!$F$4+'Valeur de base'!$C$4,'Valeur de base'!$C$4)</f>
        <v>1100</v>
      </c>
      <c r="M214">
        <f>IF(L214&gt;1,(L214-1)*'Valeur de base'!$D$5+'Valeur de base'!$B$5,L214*'Valeur de base'!$B$5)</f>
        <v>0</v>
      </c>
      <c r="N214" s="1">
        <f>IF(L214&gt;0,L214*'Valeur de base'!$F$5+'Valeur de base'!$C$5,'Valeur de base'!$C$5)</f>
        <v>5500</v>
      </c>
      <c r="P214">
        <f>IF(O214&gt;1,(O214-1)*'Valeur de base'!$D$6+'Valeur de base'!$B$6,O214*'Valeur de base'!$B$6)</f>
        <v>0</v>
      </c>
      <c r="Q214" s="1">
        <f>IF(O214&gt;0,O214*'Valeur de base'!$F$6+'Valeur de base'!$C$6,'Valeur de base'!$C$6)</f>
        <v>120000</v>
      </c>
      <c r="R214" s="55">
        <f>IF(B214&gt;0,(D214*'Valeur de base'!$H$2)+'Projection de progression'!G214+'Projection de progression'!J214+'Projection de progression'!M214+'Projection de progression'!P214,'Projection de progression'!G214+'Projection de progression'!J214+'Projection de progression'!M214+'Projection de progression'!P214)</f>
        <v>0</v>
      </c>
      <c r="S214" s="1">
        <f>IF(B214&gt;0,('Valeur de base'!$H$2*'Projection de progression'!D214*60)+((G214/'Valeur de base'!$G$3*60)+(J214/'Valeur de base'!$G$4*60)+(M214/'Valeur de base'!$G$5*60)+(P214/'Valeur de base'!$G$6*60)),(G214/'Valeur de base'!$G$3*60)+(J214/'Valeur de base'!$G$4*60)+(M214/'Valeur de base'!$G$5*60)+(P214/'Valeur de base'!$G$6*60))</f>
        <v>0</v>
      </c>
      <c r="T214">
        <f>'Propriétés des ennemis'!F213</f>
        <v>8460</v>
      </c>
      <c r="U214">
        <f>'Propriétés des ennemis'!E213</f>
        <v>126800</v>
      </c>
      <c r="V214" s="59" t="e">
        <f t="shared" si="7"/>
        <v>#DIV/0!</v>
      </c>
    </row>
    <row r="215" spans="1:22">
      <c r="A215" s="7">
        <f t="shared" si="6"/>
        <v>213</v>
      </c>
      <c r="D215" s="1">
        <f>IF(C215&gt;1,'Valeur de base'!$B$2+(C215*'Valeur de base'!$D$2)-1,'Valeur de base'!$B$2)</f>
        <v>1</v>
      </c>
      <c r="E215" s="1">
        <f>IF(C215&gt;0,C215*'Valeur de base'!$F$2,'Valeur de base'!$F$2)</f>
        <v>5</v>
      </c>
      <c r="G215">
        <f>IF(F215&gt;1,(F215-1)*'Valeur de base'!$D$3+'Valeur de base'!$B$3,'Projection de progression'!F215*'Valeur de base'!$B$3)</f>
        <v>0</v>
      </c>
      <c r="H215" s="1">
        <f>IF(F215&gt;0,F215*'Valeur de base'!$F$3+'Valeur de base'!$C$3,'Valeur de base'!$C$3)</f>
        <v>30</v>
      </c>
      <c r="J215">
        <f>IF(I215&gt;1,(I215-1)*'Valeur de base'!$D$4+'Valeur de base'!$B$4,I215*'Valeur de base'!$B$4)</f>
        <v>0</v>
      </c>
      <c r="K215" s="1">
        <f>IF(I215&gt;0,I215*'Valeur de base'!$F$4+'Valeur de base'!$C$4,'Valeur de base'!$C$4)</f>
        <v>1100</v>
      </c>
      <c r="M215">
        <f>IF(L215&gt;1,(L215-1)*'Valeur de base'!$D$5+'Valeur de base'!$B$5,L215*'Valeur de base'!$B$5)</f>
        <v>0</v>
      </c>
      <c r="N215" s="1">
        <f>IF(L215&gt;0,L215*'Valeur de base'!$F$5+'Valeur de base'!$C$5,'Valeur de base'!$C$5)</f>
        <v>5500</v>
      </c>
      <c r="P215">
        <f>IF(O215&gt;1,(O215-1)*'Valeur de base'!$D$6+'Valeur de base'!$B$6,O215*'Valeur de base'!$B$6)</f>
        <v>0</v>
      </c>
      <c r="Q215" s="1">
        <f>IF(O215&gt;0,O215*'Valeur de base'!$F$6+'Valeur de base'!$C$6,'Valeur de base'!$C$6)</f>
        <v>120000</v>
      </c>
      <c r="R215" s="55">
        <f>IF(B215&gt;0,(D215*'Valeur de base'!$H$2)+'Projection de progression'!G215+'Projection de progression'!J215+'Projection de progression'!M215+'Projection de progression'!P215,'Projection de progression'!G215+'Projection de progression'!J215+'Projection de progression'!M215+'Projection de progression'!P215)</f>
        <v>0</v>
      </c>
      <c r="S215" s="1">
        <f>IF(B215&gt;0,('Valeur de base'!$H$2*'Projection de progression'!D215*60)+((G215/'Valeur de base'!$G$3*60)+(J215/'Valeur de base'!$G$4*60)+(M215/'Valeur de base'!$G$5*60)+(P215/'Valeur de base'!$G$6*60)),(G215/'Valeur de base'!$G$3*60)+(J215/'Valeur de base'!$G$4*60)+(M215/'Valeur de base'!$G$5*60)+(P215/'Valeur de base'!$G$6*60))</f>
        <v>0</v>
      </c>
      <c r="T215">
        <f>'Propriétés des ennemis'!F214</f>
        <v>8500</v>
      </c>
      <c r="U215">
        <f>'Propriétés des ennemis'!E214</f>
        <v>127400</v>
      </c>
      <c r="V215" s="59" t="e">
        <f t="shared" si="7"/>
        <v>#DIV/0!</v>
      </c>
    </row>
    <row r="216" spans="1:22">
      <c r="A216" s="7">
        <f t="shared" si="6"/>
        <v>214</v>
      </c>
      <c r="D216" s="1">
        <f>IF(C216&gt;1,'Valeur de base'!$B$2+(C216*'Valeur de base'!$D$2)-1,'Valeur de base'!$B$2)</f>
        <v>1</v>
      </c>
      <c r="E216" s="1">
        <f>IF(C216&gt;0,C216*'Valeur de base'!$F$2,'Valeur de base'!$F$2)</f>
        <v>5</v>
      </c>
      <c r="G216">
        <f>IF(F216&gt;1,(F216-1)*'Valeur de base'!$D$3+'Valeur de base'!$B$3,'Projection de progression'!F216*'Valeur de base'!$B$3)</f>
        <v>0</v>
      </c>
      <c r="H216" s="1">
        <f>IF(F216&gt;0,F216*'Valeur de base'!$F$3+'Valeur de base'!$C$3,'Valeur de base'!$C$3)</f>
        <v>30</v>
      </c>
      <c r="J216">
        <f>IF(I216&gt;1,(I216-1)*'Valeur de base'!$D$4+'Valeur de base'!$B$4,I216*'Valeur de base'!$B$4)</f>
        <v>0</v>
      </c>
      <c r="K216" s="1">
        <f>IF(I216&gt;0,I216*'Valeur de base'!$F$4+'Valeur de base'!$C$4,'Valeur de base'!$C$4)</f>
        <v>1100</v>
      </c>
      <c r="M216">
        <f>IF(L216&gt;1,(L216-1)*'Valeur de base'!$D$5+'Valeur de base'!$B$5,L216*'Valeur de base'!$B$5)</f>
        <v>0</v>
      </c>
      <c r="N216" s="1">
        <f>IF(L216&gt;0,L216*'Valeur de base'!$F$5+'Valeur de base'!$C$5,'Valeur de base'!$C$5)</f>
        <v>5500</v>
      </c>
      <c r="P216">
        <f>IF(O216&gt;1,(O216-1)*'Valeur de base'!$D$6+'Valeur de base'!$B$6,O216*'Valeur de base'!$B$6)</f>
        <v>0</v>
      </c>
      <c r="Q216" s="1">
        <f>IF(O216&gt;0,O216*'Valeur de base'!$F$6+'Valeur de base'!$C$6,'Valeur de base'!$C$6)</f>
        <v>120000</v>
      </c>
      <c r="R216" s="55">
        <f>IF(B216&gt;0,(D216*'Valeur de base'!$H$2)+'Projection de progression'!G216+'Projection de progression'!J216+'Projection de progression'!M216+'Projection de progression'!P216,'Projection de progression'!G216+'Projection de progression'!J216+'Projection de progression'!M216+'Projection de progression'!P216)</f>
        <v>0</v>
      </c>
      <c r="S216" s="1">
        <f>IF(B216&gt;0,('Valeur de base'!$H$2*'Projection de progression'!D216*60)+((G216/'Valeur de base'!$G$3*60)+(J216/'Valeur de base'!$G$4*60)+(M216/'Valeur de base'!$G$5*60)+(P216/'Valeur de base'!$G$6*60)),(G216/'Valeur de base'!$G$3*60)+(J216/'Valeur de base'!$G$4*60)+(M216/'Valeur de base'!$G$5*60)+(P216/'Valeur de base'!$G$6*60))</f>
        <v>0</v>
      </c>
      <c r="T216">
        <f>'Propriétés des ennemis'!F215</f>
        <v>8540</v>
      </c>
      <c r="U216">
        <f>'Propriétés des ennemis'!E215</f>
        <v>128000</v>
      </c>
      <c r="V216" s="59" t="e">
        <f t="shared" si="7"/>
        <v>#DIV/0!</v>
      </c>
    </row>
    <row r="217" spans="1:22">
      <c r="A217" s="7">
        <f t="shared" si="6"/>
        <v>215</v>
      </c>
      <c r="D217" s="1">
        <f>IF(C217&gt;1,'Valeur de base'!$B$2+(C217*'Valeur de base'!$D$2)-1,'Valeur de base'!$B$2)</f>
        <v>1</v>
      </c>
      <c r="E217" s="1">
        <f>IF(C217&gt;0,C217*'Valeur de base'!$F$2,'Valeur de base'!$F$2)</f>
        <v>5</v>
      </c>
      <c r="G217">
        <f>IF(F217&gt;1,(F217-1)*'Valeur de base'!$D$3+'Valeur de base'!$B$3,'Projection de progression'!F217*'Valeur de base'!$B$3)</f>
        <v>0</v>
      </c>
      <c r="H217" s="1">
        <f>IF(F217&gt;0,F217*'Valeur de base'!$F$3+'Valeur de base'!$C$3,'Valeur de base'!$C$3)</f>
        <v>30</v>
      </c>
      <c r="J217">
        <f>IF(I217&gt;1,(I217-1)*'Valeur de base'!$D$4+'Valeur de base'!$B$4,I217*'Valeur de base'!$B$4)</f>
        <v>0</v>
      </c>
      <c r="K217" s="1">
        <f>IF(I217&gt;0,I217*'Valeur de base'!$F$4+'Valeur de base'!$C$4,'Valeur de base'!$C$4)</f>
        <v>1100</v>
      </c>
      <c r="M217">
        <f>IF(L217&gt;1,(L217-1)*'Valeur de base'!$D$5+'Valeur de base'!$B$5,L217*'Valeur de base'!$B$5)</f>
        <v>0</v>
      </c>
      <c r="N217" s="1">
        <f>IF(L217&gt;0,L217*'Valeur de base'!$F$5+'Valeur de base'!$C$5,'Valeur de base'!$C$5)</f>
        <v>5500</v>
      </c>
      <c r="P217">
        <f>IF(O217&gt;1,(O217-1)*'Valeur de base'!$D$6+'Valeur de base'!$B$6,O217*'Valeur de base'!$B$6)</f>
        <v>0</v>
      </c>
      <c r="Q217" s="1">
        <f>IF(O217&gt;0,O217*'Valeur de base'!$F$6+'Valeur de base'!$C$6,'Valeur de base'!$C$6)</f>
        <v>120000</v>
      </c>
      <c r="R217" s="55">
        <f>IF(B217&gt;0,(D217*'Valeur de base'!$H$2)+'Projection de progression'!G217+'Projection de progression'!J217+'Projection de progression'!M217+'Projection de progression'!P217,'Projection de progression'!G217+'Projection de progression'!J217+'Projection de progression'!M217+'Projection de progression'!P217)</f>
        <v>0</v>
      </c>
      <c r="S217" s="1">
        <f>IF(B217&gt;0,('Valeur de base'!$H$2*'Projection de progression'!D217*60)+((G217/'Valeur de base'!$G$3*60)+(J217/'Valeur de base'!$G$4*60)+(M217/'Valeur de base'!$G$5*60)+(P217/'Valeur de base'!$G$6*60)),(G217/'Valeur de base'!$G$3*60)+(J217/'Valeur de base'!$G$4*60)+(M217/'Valeur de base'!$G$5*60)+(P217/'Valeur de base'!$G$6*60))</f>
        <v>0</v>
      </c>
      <c r="T217">
        <f>'Propriétés des ennemis'!F216</f>
        <v>8580</v>
      </c>
      <c r="U217">
        <f>'Propriétés des ennemis'!E216</f>
        <v>128600</v>
      </c>
      <c r="V217" s="59" t="e">
        <f t="shared" si="7"/>
        <v>#DIV/0!</v>
      </c>
    </row>
    <row r="218" spans="1:22">
      <c r="A218" s="7">
        <f t="shared" si="6"/>
        <v>216</v>
      </c>
      <c r="D218" s="1">
        <f>IF(C218&gt;1,'Valeur de base'!$B$2+(C218*'Valeur de base'!$D$2)-1,'Valeur de base'!$B$2)</f>
        <v>1</v>
      </c>
      <c r="E218" s="1">
        <f>IF(C218&gt;0,C218*'Valeur de base'!$F$2,'Valeur de base'!$F$2)</f>
        <v>5</v>
      </c>
      <c r="G218">
        <f>IF(F218&gt;1,(F218-1)*'Valeur de base'!$D$3+'Valeur de base'!$B$3,'Projection de progression'!F218*'Valeur de base'!$B$3)</f>
        <v>0</v>
      </c>
      <c r="H218" s="1">
        <f>IF(F218&gt;0,F218*'Valeur de base'!$F$3+'Valeur de base'!$C$3,'Valeur de base'!$C$3)</f>
        <v>30</v>
      </c>
      <c r="J218">
        <f>IF(I218&gt;1,(I218-1)*'Valeur de base'!$D$4+'Valeur de base'!$B$4,I218*'Valeur de base'!$B$4)</f>
        <v>0</v>
      </c>
      <c r="K218" s="1">
        <f>IF(I218&gt;0,I218*'Valeur de base'!$F$4+'Valeur de base'!$C$4,'Valeur de base'!$C$4)</f>
        <v>1100</v>
      </c>
      <c r="M218">
        <f>IF(L218&gt;1,(L218-1)*'Valeur de base'!$D$5+'Valeur de base'!$B$5,L218*'Valeur de base'!$B$5)</f>
        <v>0</v>
      </c>
      <c r="N218" s="1">
        <f>IF(L218&gt;0,L218*'Valeur de base'!$F$5+'Valeur de base'!$C$5,'Valeur de base'!$C$5)</f>
        <v>5500</v>
      </c>
      <c r="P218">
        <f>IF(O218&gt;1,(O218-1)*'Valeur de base'!$D$6+'Valeur de base'!$B$6,O218*'Valeur de base'!$B$6)</f>
        <v>0</v>
      </c>
      <c r="Q218" s="1">
        <f>IF(O218&gt;0,O218*'Valeur de base'!$F$6+'Valeur de base'!$C$6,'Valeur de base'!$C$6)</f>
        <v>120000</v>
      </c>
      <c r="R218" s="55">
        <f>IF(B218&gt;0,(D218*'Valeur de base'!$H$2)+'Projection de progression'!G218+'Projection de progression'!J218+'Projection de progression'!M218+'Projection de progression'!P218,'Projection de progression'!G218+'Projection de progression'!J218+'Projection de progression'!M218+'Projection de progression'!P218)</f>
        <v>0</v>
      </c>
      <c r="S218" s="1">
        <f>IF(B218&gt;0,('Valeur de base'!$H$2*'Projection de progression'!D218*60)+((G218/'Valeur de base'!$G$3*60)+(J218/'Valeur de base'!$G$4*60)+(M218/'Valeur de base'!$G$5*60)+(P218/'Valeur de base'!$G$6*60)),(G218/'Valeur de base'!$G$3*60)+(J218/'Valeur de base'!$G$4*60)+(M218/'Valeur de base'!$G$5*60)+(P218/'Valeur de base'!$G$6*60))</f>
        <v>0</v>
      </c>
      <c r="T218">
        <f>'Propriétés des ennemis'!F217</f>
        <v>8620</v>
      </c>
      <c r="U218">
        <f>'Propriétés des ennemis'!E217</f>
        <v>129200</v>
      </c>
      <c r="V218" s="59" t="e">
        <f t="shared" si="7"/>
        <v>#DIV/0!</v>
      </c>
    </row>
    <row r="219" spans="1:22">
      <c r="A219" s="7">
        <f t="shared" si="6"/>
        <v>217</v>
      </c>
      <c r="D219" s="1">
        <f>IF(C219&gt;1,'Valeur de base'!$B$2+(C219*'Valeur de base'!$D$2)-1,'Valeur de base'!$B$2)</f>
        <v>1</v>
      </c>
      <c r="E219" s="1">
        <f>IF(C219&gt;0,C219*'Valeur de base'!$F$2,'Valeur de base'!$F$2)</f>
        <v>5</v>
      </c>
      <c r="G219">
        <f>IF(F219&gt;1,(F219-1)*'Valeur de base'!$D$3+'Valeur de base'!$B$3,'Projection de progression'!F219*'Valeur de base'!$B$3)</f>
        <v>0</v>
      </c>
      <c r="H219" s="1">
        <f>IF(F219&gt;0,F219*'Valeur de base'!$F$3+'Valeur de base'!$C$3,'Valeur de base'!$C$3)</f>
        <v>30</v>
      </c>
      <c r="J219">
        <f>IF(I219&gt;1,(I219-1)*'Valeur de base'!$D$4+'Valeur de base'!$B$4,I219*'Valeur de base'!$B$4)</f>
        <v>0</v>
      </c>
      <c r="K219" s="1">
        <f>IF(I219&gt;0,I219*'Valeur de base'!$F$4+'Valeur de base'!$C$4,'Valeur de base'!$C$4)</f>
        <v>1100</v>
      </c>
      <c r="M219">
        <f>IF(L219&gt;1,(L219-1)*'Valeur de base'!$D$5+'Valeur de base'!$B$5,L219*'Valeur de base'!$B$5)</f>
        <v>0</v>
      </c>
      <c r="N219" s="1">
        <f>IF(L219&gt;0,L219*'Valeur de base'!$F$5+'Valeur de base'!$C$5,'Valeur de base'!$C$5)</f>
        <v>5500</v>
      </c>
      <c r="P219">
        <f>IF(O219&gt;1,(O219-1)*'Valeur de base'!$D$6+'Valeur de base'!$B$6,O219*'Valeur de base'!$B$6)</f>
        <v>0</v>
      </c>
      <c r="Q219" s="1">
        <f>IF(O219&gt;0,O219*'Valeur de base'!$F$6+'Valeur de base'!$C$6,'Valeur de base'!$C$6)</f>
        <v>120000</v>
      </c>
      <c r="R219" s="55">
        <f>IF(B219&gt;0,(D219*'Valeur de base'!$H$2)+'Projection de progression'!G219+'Projection de progression'!J219+'Projection de progression'!M219+'Projection de progression'!P219,'Projection de progression'!G219+'Projection de progression'!J219+'Projection de progression'!M219+'Projection de progression'!P219)</f>
        <v>0</v>
      </c>
      <c r="S219" s="1">
        <f>IF(B219&gt;0,('Valeur de base'!$H$2*'Projection de progression'!D219*60)+((G219/'Valeur de base'!$G$3*60)+(J219/'Valeur de base'!$G$4*60)+(M219/'Valeur de base'!$G$5*60)+(P219/'Valeur de base'!$G$6*60)),(G219/'Valeur de base'!$G$3*60)+(J219/'Valeur de base'!$G$4*60)+(M219/'Valeur de base'!$G$5*60)+(P219/'Valeur de base'!$G$6*60))</f>
        <v>0</v>
      </c>
      <c r="T219">
        <f>'Propriétés des ennemis'!F218</f>
        <v>8660</v>
      </c>
      <c r="U219">
        <f>'Propriétés des ennemis'!E218</f>
        <v>129800</v>
      </c>
      <c r="V219" s="59" t="e">
        <f t="shared" si="7"/>
        <v>#DIV/0!</v>
      </c>
    </row>
    <row r="220" spans="1:22">
      <c r="A220" s="7">
        <f t="shared" si="6"/>
        <v>218</v>
      </c>
      <c r="D220" s="1">
        <f>IF(C220&gt;1,'Valeur de base'!$B$2+(C220*'Valeur de base'!$D$2)-1,'Valeur de base'!$B$2)</f>
        <v>1</v>
      </c>
      <c r="E220" s="1">
        <f>IF(C220&gt;0,C220*'Valeur de base'!$F$2,'Valeur de base'!$F$2)</f>
        <v>5</v>
      </c>
      <c r="G220">
        <f>IF(F220&gt;1,(F220-1)*'Valeur de base'!$D$3+'Valeur de base'!$B$3,'Projection de progression'!F220*'Valeur de base'!$B$3)</f>
        <v>0</v>
      </c>
      <c r="H220" s="1">
        <f>IF(F220&gt;0,F220*'Valeur de base'!$F$3+'Valeur de base'!$C$3,'Valeur de base'!$C$3)</f>
        <v>30</v>
      </c>
      <c r="J220">
        <f>IF(I220&gt;1,(I220-1)*'Valeur de base'!$D$4+'Valeur de base'!$B$4,I220*'Valeur de base'!$B$4)</f>
        <v>0</v>
      </c>
      <c r="K220" s="1">
        <f>IF(I220&gt;0,I220*'Valeur de base'!$F$4+'Valeur de base'!$C$4,'Valeur de base'!$C$4)</f>
        <v>1100</v>
      </c>
      <c r="M220">
        <f>IF(L220&gt;1,(L220-1)*'Valeur de base'!$D$5+'Valeur de base'!$B$5,L220*'Valeur de base'!$B$5)</f>
        <v>0</v>
      </c>
      <c r="N220" s="1">
        <f>IF(L220&gt;0,L220*'Valeur de base'!$F$5+'Valeur de base'!$C$5,'Valeur de base'!$C$5)</f>
        <v>5500</v>
      </c>
      <c r="P220">
        <f>IF(O220&gt;1,(O220-1)*'Valeur de base'!$D$6+'Valeur de base'!$B$6,O220*'Valeur de base'!$B$6)</f>
        <v>0</v>
      </c>
      <c r="Q220" s="1">
        <f>IF(O220&gt;0,O220*'Valeur de base'!$F$6+'Valeur de base'!$C$6,'Valeur de base'!$C$6)</f>
        <v>120000</v>
      </c>
      <c r="R220" s="55">
        <f>IF(B220&gt;0,(D220*'Valeur de base'!$H$2)+'Projection de progression'!G220+'Projection de progression'!J220+'Projection de progression'!M220+'Projection de progression'!P220,'Projection de progression'!G220+'Projection de progression'!J220+'Projection de progression'!M220+'Projection de progression'!P220)</f>
        <v>0</v>
      </c>
      <c r="S220" s="1">
        <f>IF(B220&gt;0,('Valeur de base'!$H$2*'Projection de progression'!D220*60)+((G220/'Valeur de base'!$G$3*60)+(J220/'Valeur de base'!$G$4*60)+(M220/'Valeur de base'!$G$5*60)+(P220/'Valeur de base'!$G$6*60)),(G220/'Valeur de base'!$G$3*60)+(J220/'Valeur de base'!$G$4*60)+(M220/'Valeur de base'!$G$5*60)+(P220/'Valeur de base'!$G$6*60))</f>
        <v>0</v>
      </c>
      <c r="T220">
        <f>'Propriétés des ennemis'!F219</f>
        <v>8700</v>
      </c>
      <c r="U220">
        <f>'Propriétés des ennemis'!E219</f>
        <v>130400</v>
      </c>
      <c r="V220" s="59" t="e">
        <f t="shared" si="7"/>
        <v>#DIV/0!</v>
      </c>
    </row>
    <row r="221" spans="1:22">
      <c r="A221" s="7">
        <f t="shared" si="6"/>
        <v>219</v>
      </c>
      <c r="D221" s="1">
        <f>IF(C221&gt;1,'Valeur de base'!$B$2+(C221*'Valeur de base'!$D$2)-1,'Valeur de base'!$B$2)</f>
        <v>1</v>
      </c>
      <c r="E221" s="1">
        <f>IF(C221&gt;0,C221*'Valeur de base'!$F$2,'Valeur de base'!$F$2)</f>
        <v>5</v>
      </c>
      <c r="G221">
        <f>IF(F221&gt;1,(F221-1)*'Valeur de base'!$D$3+'Valeur de base'!$B$3,'Projection de progression'!F221*'Valeur de base'!$B$3)</f>
        <v>0</v>
      </c>
      <c r="H221" s="1">
        <f>IF(F221&gt;0,F221*'Valeur de base'!$F$3+'Valeur de base'!$C$3,'Valeur de base'!$C$3)</f>
        <v>30</v>
      </c>
      <c r="J221">
        <f>IF(I221&gt;1,(I221-1)*'Valeur de base'!$D$4+'Valeur de base'!$B$4,I221*'Valeur de base'!$B$4)</f>
        <v>0</v>
      </c>
      <c r="K221" s="1">
        <f>IF(I221&gt;0,I221*'Valeur de base'!$F$4+'Valeur de base'!$C$4,'Valeur de base'!$C$4)</f>
        <v>1100</v>
      </c>
      <c r="M221">
        <f>IF(L221&gt;1,(L221-1)*'Valeur de base'!$D$5+'Valeur de base'!$B$5,L221*'Valeur de base'!$B$5)</f>
        <v>0</v>
      </c>
      <c r="N221" s="1">
        <f>IF(L221&gt;0,L221*'Valeur de base'!$F$5+'Valeur de base'!$C$5,'Valeur de base'!$C$5)</f>
        <v>5500</v>
      </c>
      <c r="P221">
        <f>IF(O221&gt;1,(O221-1)*'Valeur de base'!$D$6+'Valeur de base'!$B$6,O221*'Valeur de base'!$B$6)</f>
        <v>0</v>
      </c>
      <c r="Q221" s="1">
        <f>IF(O221&gt;0,O221*'Valeur de base'!$F$6+'Valeur de base'!$C$6,'Valeur de base'!$C$6)</f>
        <v>120000</v>
      </c>
      <c r="R221" s="55">
        <f>IF(B221&gt;0,(D221*'Valeur de base'!$H$2)+'Projection de progression'!G221+'Projection de progression'!J221+'Projection de progression'!M221+'Projection de progression'!P221,'Projection de progression'!G221+'Projection de progression'!J221+'Projection de progression'!M221+'Projection de progression'!P221)</f>
        <v>0</v>
      </c>
      <c r="S221" s="1">
        <f>IF(B221&gt;0,('Valeur de base'!$H$2*'Projection de progression'!D221*60)+((G221/'Valeur de base'!$G$3*60)+(J221/'Valeur de base'!$G$4*60)+(M221/'Valeur de base'!$G$5*60)+(P221/'Valeur de base'!$G$6*60)),(G221/'Valeur de base'!$G$3*60)+(J221/'Valeur de base'!$G$4*60)+(M221/'Valeur de base'!$G$5*60)+(P221/'Valeur de base'!$G$6*60))</f>
        <v>0</v>
      </c>
      <c r="T221">
        <f>'Propriétés des ennemis'!F220</f>
        <v>8740</v>
      </c>
      <c r="U221">
        <f>'Propriétés des ennemis'!E220</f>
        <v>131000</v>
      </c>
      <c r="V221" s="59" t="e">
        <f t="shared" si="7"/>
        <v>#DIV/0!</v>
      </c>
    </row>
    <row r="222" spans="1:22">
      <c r="A222" s="7">
        <f t="shared" si="6"/>
        <v>220</v>
      </c>
      <c r="D222" s="1">
        <f>IF(C222&gt;1,'Valeur de base'!$B$2+(C222*'Valeur de base'!$D$2)-1,'Valeur de base'!$B$2)</f>
        <v>1</v>
      </c>
      <c r="E222" s="1">
        <f>IF(C222&gt;0,C222*'Valeur de base'!$F$2,'Valeur de base'!$F$2)</f>
        <v>5</v>
      </c>
      <c r="G222">
        <f>IF(F222&gt;1,(F222-1)*'Valeur de base'!$D$3+'Valeur de base'!$B$3,'Projection de progression'!F222*'Valeur de base'!$B$3)</f>
        <v>0</v>
      </c>
      <c r="H222" s="1">
        <f>IF(F222&gt;0,F222*'Valeur de base'!$F$3+'Valeur de base'!$C$3,'Valeur de base'!$C$3)</f>
        <v>30</v>
      </c>
      <c r="J222">
        <f>IF(I222&gt;1,(I222-1)*'Valeur de base'!$D$4+'Valeur de base'!$B$4,I222*'Valeur de base'!$B$4)</f>
        <v>0</v>
      </c>
      <c r="K222" s="1">
        <f>IF(I222&gt;0,I222*'Valeur de base'!$F$4+'Valeur de base'!$C$4,'Valeur de base'!$C$4)</f>
        <v>1100</v>
      </c>
      <c r="M222">
        <f>IF(L222&gt;1,(L222-1)*'Valeur de base'!$D$5+'Valeur de base'!$B$5,L222*'Valeur de base'!$B$5)</f>
        <v>0</v>
      </c>
      <c r="N222" s="1">
        <f>IF(L222&gt;0,L222*'Valeur de base'!$F$5+'Valeur de base'!$C$5,'Valeur de base'!$C$5)</f>
        <v>5500</v>
      </c>
      <c r="P222">
        <f>IF(O222&gt;1,(O222-1)*'Valeur de base'!$D$6+'Valeur de base'!$B$6,O222*'Valeur de base'!$B$6)</f>
        <v>0</v>
      </c>
      <c r="Q222" s="1">
        <f>IF(O222&gt;0,O222*'Valeur de base'!$F$6+'Valeur de base'!$C$6,'Valeur de base'!$C$6)</f>
        <v>120000</v>
      </c>
      <c r="R222" s="55">
        <f>IF(B222&gt;0,(D222*'Valeur de base'!$H$2)+'Projection de progression'!G222+'Projection de progression'!J222+'Projection de progression'!M222+'Projection de progression'!P222,'Projection de progression'!G222+'Projection de progression'!J222+'Projection de progression'!M222+'Projection de progression'!P222)</f>
        <v>0</v>
      </c>
      <c r="S222" s="1">
        <f>IF(B222&gt;0,('Valeur de base'!$H$2*'Projection de progression'!D222*60)+((G222/'Valeur de base'!$G$3*60)+(J222/'Valeur de base'!$G$4*60)+(M222/'Valeur de base'!$G$5*60)+(P222/'Valeur de base'!$G$6*60)),(G222/'Valeur de base'!$G$3*60)+(J222/'Valeur de base'!$G$4*60)+(M222/'Valeur de base'!$G$5*60)+(P222/'Valeur de base'!$G$6*60))</f>
        <v>0</v>
      </c>
      <c r="T222">
        <f>'Propriétés des ennemis'!F221</f>
        <v>8780</v>
      </c>
      <c r="U222">
        <f>'Propriétés des ennemis'!E221</f>
        <v>131600</v>
      </c>
      <c r="V222" s="59" t="e">
        <f t="shared" si="7"/>
        <v>#DIV/0!</v>
      </c>
    </row>
    <row r="223" spans="1:22">
      <c r="A223" s="7">
        <f t="shared" si="6"/>
        <v>221</v>
      </c>
      <c r="D223" s="1">
        <f>IF(C223&gt;1,'Valeur de base'!$B$2+(C223*'Valeur de base'!$D$2)-1,'Valeur de base'!$B$2)</f>
        <v>1</v>
      </c>
      <c r="E223" s="1">
        <f>IF(C223&gt;0,C223*'Valeur de base'!$F$2,'Valeur de base'!$F$2)</f>
        <v>5</v>
      </c>
      <c r="G223">
        <f>IF(F223&gt;1,(F223-1)*'Valeur de base'!$D$3+'Valeur de base'!$B$3,'Projection de progression'!F223*'Valeur de base'!$B$3)</f>
        <v>0</v>
      </c>
      <c r="H223" s="1">
        <f>IF(F223&gt;0,F223*'Valeur de base'!$F$3+'Valeur de base'!$C$3,'Valeur de base'!$C$3)</f>
        <v>30</v>
      </c>
      <c r="J223">
        <f>IF(I223&gt;1,(I223-1)*'Valeur de base'!$D$4+'Valeur de base'!$B$4,I223*'Valeur de base'!$B$4)</f>
        <v>0</v>
      </c>
      <c r="K223" s="1">
        <f>IF(I223&gt;0,I223*'Valeur de base'!$F$4+'Valeur de base'!$C$4,'Valeur de base'!$C$4)</f>
        <v>1100</v>
      </c>
      <c r="M223">
        <f>IF(L223&gt;1,(L223-1)*'Valeur de base'!$D$5+'Valeur de base'!$B$5,L223*'Valeur de base'!$B$5)</f>
        <v>0</v>
      </c>
      <c r="N223" s="1">
        <f>IF(L223&gt;0,L223*'Valeur de base'!$F$5+'Valeur de base'!$C$5,'Valeur de base'!$C$5)</f>
        <v>5500</v>
      </c>
      <c r="P223">
        <f>IF(O223&gt;1,(O223-1)*'Valeur de base'!$D$6+'Valeur de base'!$B$6,O223*'Valeur de base'!$B$6)</f>
        <v>0</v>
      </c>
      <c r="Q223" s="1">
        <f>IF(O223&gt;0,O223*'Valeur de base'!$F$6+'Valeur de base'!$C$6,'Valeur de base'!$C$6)</f>
        <v>120000</v>
      </c>
      <c r="R223" s="55">
        <f>IF(B223&gt;0,(D223*'Valeur de base'!$H$2)+'Projection de progression'!G223+'Projection de progression'!J223+'Projection de progression'!M223+'Projection de progression'!P223,'Projection de progression'!G223+'Projection de progression'!J223+'Projection de progression'!M223+'Projection de progression'!P223)</f>
        <v>0</v>
      </c>
      <c r="S223" s="1">
        <f>IF(B223&gt;0,('Valeur de base'!$H$2*'Projection de progression'!D223*60)+((G223/'Valeur de base'!$G$3*60)+(J223/'Valeur de base'!$G$4*60)+(M223/'Valeur de base'!$G$5*60)+(P223/'Valeur de base'!$G$6*60)),(G223/'Valeur de base'!$G$3*60)+(J223/'Valeur de base'!$G$4*60)+(M223/'Valeur de base'!$G$5*60)+(P223/'Valeur de base'!$G$6*60))</f>
        <v>0</v>
      </c>
      <c r="T223">
        <f>'Propriétés des ennemis'!F222</f>
        <v>8820</v>
      </c>
      <c r="U223">
        <f>'Propriétés des ennemis'!E222</f>
        <v>132200</v>
      </c>
      <c r="V223" s="59" t="e">
        <f t="shared" si="7"/>
        <v>#DIV/0!</v>
      </c>
    </row>
    <row r="224" spans="1:22">
      <c r="A224" s="7">
        <f t="shared" si="6"/>
        <v>222</v>
      </c>
      <c r="D224" s="1">
        <f>IF(C224&gt;1,'Valeur de base'!$B$2+(C224*'Valeur de base'!$D$2)-1,'Valeur de base'!$B$2)</f>
        <v>1</v>
      </c>
      <c r="E224" s="1">
        <f>IF(C224&gt;0,C224*'Valeur de base'!$F$2,'Valeur de base'!$F$2)</f>
        <v>5</v>
      </c>
      <c r="G224">
        <f>IF(F224&gt;1,(F224-1)*'Valeur de base'!$D$3+'Valeur de base'!$B$3,'Projection de progression'!F224*'Valeur de base'!$B$3)</f>
        <v>0</v>
      </c>
      <c r="H224" s="1">
        <f>IF(F224&gt;0,F224*'Valeur de base'!$F$3+'Valeur de base'!$C$3,'Valeur de base'!$C$3)</f>
        <v>30</v>
      </c>
      <c r="J224">
        <f>IF(I224&gt;1,(I224-1)*'Valeur de base'!$D$4+'Valeur de base'!$B$4,I224*'Valeur de base'!$B$4)</f>
        <v>0</v>
      </c>
      <c r="K224" s="1">
        <f>IF(I224&gt;0,I224*'Valeur de base'!$F$4+'Valeur de base'!$C$4,'Valeur de base'!$C$4)</f>
        <v>1100</v>
      </c>
      <c r="M224">
        <f>IF(L224&gt;1,(L224-1)*'Valeur de base'!$D$5+'Valeur de base'!$B$5,L224*'Valeur de base'!$B$5)</f>
        <v>0</v>
      </c>
      <c r="N224" s="1">
        <f>IF(L224&gt;0,L224*'Valeur de base'!$F$5+'Valeur de base'!$C$5,'Valeur de base'!$C$5)</f>
        <v>5500</v>
      </c>
      <c r="P224">
        <f>IF(O224&gt;1,(O224-1)*'Valeur de base'!$D$6+'Valeur de base'!$B$6,O224*'Valeur de base'!$B$6)</f>
        <v>0</v>
      </c>
      <c r="Q224" s="1">
        <f>IF(O224&gt;0,O224*'Valeur de base'!$F$6+'Valeur de base'!$C$6,'Valeur de base'!$C$6)</f>
        <v>120000</v>
      </c>
      <c r="R224" s="55">
        <f>IF(B224&gt;0,(D224*'Valeur de base'!$H$2)+'Projection de progression'!G224+'Projection de progression'!J224+'Projection de progression'!M224+'Projection de progression'!P224,'Projection de progression'!G224+'Projection de progression'!J224+'Projection de progression'!M224+'Projection de progression'!P224)</f>
        <v>0</v>
      </c>
      <c r="S224" s="1">
        <f>IF(B224&gt;0,('Valeur de base'!$H$2*'Projection de progression'!D224*60)+((G224/'Valeur de base'!$G$3*60)+(J224/'Valeur de base'!$G$4*60)+(M224/'Valeur de base'!$G$5*60)+(P224/'Valeur de base'!$G$6*60)),(G224/'Valeur de base'!$G$3*60)+(J224/'Valeur de base'!$G$4*60)+(M224/'Valeur de base'!$G$5*60)+(P224/'Valeur de base'!$G$6*60))</f>
        <v>0</v>
      </c>
      <c r="T224">
        <f>'Propriétés des ennemis'!F223</f>
        <v>8860</v>
      </c>
      <c r="U224">
        <f>'Propriétés des ennemis'!E223</f>
        <v>132800</v>
      </c>
      <c r="V224" s="59" t="e">
        <f t="shared" si="7"/>
        <v>#DIV/0!</v>
      </c>
    </row>
    <row r="225" spans="1:22">
      <c r="A225" s="7">
        <f t="shared" si="6"/>
        <v>223</v>
      </c>
      <c r="D225" s="1">
        <f>IF(C225&gt;1,'Valeur de base'!$B$2+(C225*'Valeur de base'!$D$2)-1,'Valeur de base'!$B$2)</f>
        <v>1</v>
      </c>
      <c r="E225" s="1">
        <f>IF(C225&gt;0,C225*'Valeur de base'!$F$2,'Valeur de base'!$F$2)</f>
        <v>5</v>
      </c>
      <c r="G225">
        <f>IF(F225&gt;1,(F225-1)*'Valeur de base'!$D$3+'Valeur de base'!$B$3,'Projection de progression'!F225*'Valeur de base'!$B$3)</f>
        <v>0</v>
      </c>
      <c r="H225" s="1">
        <f>IF(F225&gt;0,F225*'Valeur de base'!$F$3+'Valeur de base'!$C$3,'Valeur de base'!$C$3)</f>
        <v>30</v>
      </c>
      <c r="J225">
        <f>IF(I225&gt;1,(I225-1)*'Valeur de base'!$D$4+'Valeur de base'!$B$4,I225*'Valeur de base'!$B$4)</f>
        <v>0</v>
      </c>
      <c r="K225" s="1">
        <f>IF(I225&gt;0,I225*'Valeur de base'!$F$4+'Valeur de base'!$C$4,'Valeur de base'!$C$4)</f>
        <v>1100</v>
      </c>
      <c r="M225">
        <f>IF(L225&gt;1,(L225-1)*'Valeur de base'!$D$5+'Valeur de base'!$B$5,L225*'Valeur de base'!$B$5)</f>
        <v>0</v>
      </c>
      <c r="N225" s="1">
        <f>IF(L225&gt;0,L225*'Valeur de base'!$F$5+'Valeur de base'!$C$5,'Valeur de base'!$C$5)</f>
        <v>5500</v>
      </c>
      <c r="P225">
        <f>IF(O225&gt;1,(O225-1)*'Valeur de base'!$D$6+'Valeur de base'!$B$6,O225*'Valeur de base'!$B$6)</f>
        <v>0</v>
      </c>
      <c r="Q225" s="1">
        <f>IF(O225&gt;0,O225*'Valeur de base'!$F$6+'Valeur de base'!$C$6,'Valeur de base'!$C$6)</f>
        <v>120000</v>
      </c>
      <c r="R225" s="55">
        <f>IF(B225&gt;0,(D225*'Valeur de base'!$H$2)+'Projection de progression'!G225+'Projection de progression'!J225+'Projection de progression'!M225+'Projection de progression'!P225,'Projection de progression'!G225+'Projection de progression'!J225+'Projection de progression'!M225+'Projection de progression'!P225)</f>
        <v>0</v>
      </c>
      <c r="S225" s="1">
        <f>IF(B225&gt;0,('Valeur de base'!$H$2*'Projection de progression'!D225*60)+((G225/'Valeur de base'!$G$3*60)+(J225/'Valeur de base'!$G$4*60)+(M225/'Valeur de base'!$G$5*60)+(P225/'Valeur de base'!$G$6*60)),(G225/'Valeur de base'!$G$3*60)+(J225/'Valeur de base'!$G$4*60)+(M225/'Valeur de base'!$G$5*60)+(P225/'Valeur de base'!$G$6*60))</f>
        <v>0</v>
      </c>
      <c r="T225">
        <f>'Propriétés des ennemis'!F224</f>
        <v>8900</v>
      </c>
      <c r="U225">
        <f>'Propriétés des ennemis'!E224</f>
        <v>133400</v>
      </c>
      <c r="V225" s="59" t="e">
        <f t="shared" si="7"/>
        <v>#DIV/0!</v>
      </c>
    </row>
    <row r="226" spans="1:22">
      <c r="A226" s="7">
        <f t="shared" si="6"/>
        <v>224</v>
      </c>
      <c r="D226" s="1">
        <f>IF(C226&gt;1,'Valeur de base'!$B$2+(C226*'Valeur de base'!$D$2)-1,'Valeur de base'!$B$2)</f>
        <v>1</v>
      </c>
      <c r="E226" s="1">
        <f>IF(C226&gt;0,C226*'Valeur de base'!$F$2,'Valeur de base'!$F$2)</f>
        <v>5</v>
      </c>
      <c r="G226">
        <f>IF(F226&gt;1,(F226-1)*'Valeur de base'!$D$3+'Valeur de base'!$B$3,'Projection de progression'!F226*'Valeur de base'!$B$3)</f>
        <v>0</v>
      </c>
      <c r="H226" s="1">
        <f>IF(F226&gt;0,F226*'Valeur de base'!$F$3+'Valeur de base'!$C$3,'Valeur de base'!$C$3)</f>
        <v>30</v>
      </c>
      <c r="J226">
        <f>IF(I226&gt;1,(I226-1)*'Valeur de base'!$D$4+'Valeur de base'!$B$4,I226*'Valeur de base'!$B$4)</f>
        <v>0</v>
      </c>
      <c r="K226" s="1">
        <f>IF(I226&gt;0,I226*'Valeur de base'!$F$4+'Valeur de base'!$C$4,'Valeur de base'!$C$4)</f>
        <v>1100</v>
      </c>
      <c r="M226">
        <f>IF(L226&gt;1,(L226-1)*'Valeur de base'!$D$5+'Valeur de base'!$B$5,L226*'Valeur de base'!$B$5)</f>
        <v>0</v>
      </c>
      <c r="N226" s="1">
        <f>IF(L226&gt;0,L226*'Valeur de base'!$F$5+'Valeur de base'!$C$5,'Valeur de base'!$C$5)</f>
        <v>5500</v>
      </c>
      <c r="P226">
        <f>IF(O226&gt;1,(O226-1)*'Valeur de base'!$D$6+'Valeur de base'!$B$6,O226*'Valeur de base'!$B$6)</f>
        <v>0</v>
      </c>
      <c r="Q226" s="1">
        <f>IF(O226&gt;0,O226*'Valeur de base'!$F$6+'Valeur de base'!$C$6,'Valeur de base'!$C$6)</f>
        <v>120000</v>
      </c>
      <c r="R226" s="55">
        <f>IF(B226&gt;0,(D226*'Valeur de base'!$H$2)+'Projection de progression'!G226+'Projection de progression'!J226+'Projection de progression'!M226+'Projection de progression'!P226,'Projection de progression'!G226+'Projection de progression'!J226+'Projection de progression'!M226+'Projection de progression'!P226)</f>
        <v>0</v>
      </c>
      <c r="S226" s="1">
        <f>IF(B226&gt;0,('Valeur de base'!$H$2*'Projection de progression'!D226*60)+((G226/'Valeur de base'!$G$3*60)+(J226/'Valeur de base'!$G$4*60)+(M226/'Valeur de base'!$G$5*60)+(P226/'Valeur de base'!$G$6*60)),(G226/'Valeur de base'!$G$3*60)+(J226/'Valeur de base'!$G$4*60)+(M226/'Valeur de base'!$G$5*60)+(P226/'Valeur de base'!$G$6*60))</f>
        <v>0</v>
      </c>
      <c r="T226">
        <f>'Propriétés des ennemis'!F225</f>
        <v>8940</v>
      </c>
      <c r="U226">
        <f>'Propriétés des ennemis'!E225</f>
        <v>134000</v>
      </c>
      <c r="V226" s="59" t="e">
        <f t="shared" si="7"/>
        <v>#DIV/0!</v>
      </c>
    </row>
    <row r="227" spans="1:22">
      <c r="A227" s="7">
        <f t="shared" si="6"/>
        <v>225</v>
      </c>
      <c r="D227" s="1">
        <f>IF(C227&gt;1,'Valeur de base'!$B$2+(C227*'Valeur de base'!$D$2)-1,'Valeur de base'!$B$2)</f>
        <v>1</v>
      </c>
      <c r="E227" s="1">
        <f>IF(C227&gt;0,C227*'Valeur de base'!$F$2,'Valeur de base'!$F$2)</f>
        <v>5</v>
      </c>
      <c r="G227">
        <f>IF(F227&gt;1,(F227-1)*'Valeur de base'!$D$3+'Valeur de base'!$B$3,'Projection de progression'!F227*'Valeur de base'!$B$3)</f>
        <v>0</v>
      </c>
      <c r="H227" s="1">
        <f>IF(F227&gt;0,F227*'Valeur de base'!$F$3+'Valeur de base'!$C$3,'Valeur de base'!$C$3)</f>
        <v>30</v>
      </c>
      <c r="J227">
        <f>IF(I227&gt;1,(I227-1)*'Valeur de base'!$D$4+'Valeur de base'!$B$4,I227*'Valeur de base'!$B$4)</f>
        <v>0</v>
      </c>
      <c r="K227" s="1">
        <f>IF(I227&gt;0,I227*'Valeur de base'!$F$4+'Valeur de base'!$C$4,'Valeur de base'!$C$4)</f>
        <v>1100</v>
      </c>
      <c r="M227">
        <f>IF(L227&gt;1,(L227-1)*'Valeur de base'!$D$5+'Valeur de base'!$B$5,L227*'Valeur de base'!$B$5)</f>
        <v>0</v>
      </c>
      <c r="N227" s="1">
        <f>IF(L227&gt;0,L227*'Valeur de base'!$F$5+'Valeur de base'!$C$5,'Valeur de base'!$C$5)</f>
        <v>5500</v>
      </c>
      <c r="P227">
        <f>IF(O227&gt;1,(O227-1)*'Valeur de base'!$D$6+'Valeur de base'!$B$6,O227*'Valeur de base'!$B$6)</f>
        <v>0</v>
      </c>
      <c r="Q227" s="1">
        <f>IF(O227&gt;0,O227*'Valeur de base'!$F$6+'Valeur de base'!$C$6,'Valeur de base'!$C$6)</f>
        <v>120000</v>
      </c>
      <c r="R227" s="55">
        <f>IF(B227&gt;0,(D227*'Valeur de base'!$H$2)+'Projection de progression'!G227+'Projection de progression'!J227+'Projection de progression'!M227+'Projection de progression'!P227,'Projection de progression'!G227+'Projection de progression'!J227+'Projection de progression'!M227+'Projection de progression'!P227)</f>
        <v>0</v>
      </c>
      <c r="S227" s="1">
        <f>IF(B227&gt;0,('Valeur de base'!$H$2*'Projection de progression'!D227*60)+((G227/'Valeur de base'!$G$3*60)+(J227/'Valeur de base'!$G$4*60)+(M227/'Valeur de base'!$G$5*60)+(P227/'Valeur de base'!$G$6*60)),(G227/'Valeur de base'!$G$3*60)+(J227/'Valeur de base'!$G$4*60)+(M227/'Valeur de base'!$G$5*60)+(P227/'Valeur de base'!$G$6*60))</f>
        <v>0</v>
      </c>
      <c r="T227">
        <f>'Propriétés des ennemis'!F226</f>
        <v>8980</v>
      </c>
      <c r="U227">
        <f>'Propriétés des ennemis'!E226</f>
        <v>134600</v>
      </c>
      <c r="V227" s="59" t="e">
        <f t="shared" si="7"/>
        <v>#DIV/0!</v>
      </c>
    </row>
    <row r="228" spans="1:22">
      <c r="A228" s="7">
        <f t="shared" si="6"/>
        <v>226</v>
      </c>
      <c r="D228" s="1">
        <f>IF(C228&gt;1,'Valeur de base'!$B$2+(C228*'Valeur de base'!$D$2)-1,'Valeur de base'!$B$2)</f>
        <v>1</v>
      </c>
      <c r="E228" s="1">
        <f>IF(C228&gt;0,C228*'Valeur de base'!$F$2,'Valeur de base'!$F$2)</f>
        <v>5</v>
      </c>
      <c r="G228">
        <f>IF(F228&gt;1,(F228-1)*'Valeur de base'!$D$3+'Valeur de base'!$B$3,'Projection de progression'!F228*'Valeur de base'!$B$3)</f>
        <v>0</v>
      </c>
      <c r="H228" s="1">
        <f>IF(F228&gt;0,F228*'Valeur de base'!$F$3+'Valeur de base'!$C$3,'Valeur de base'!$C$3)</f>
        <v>30</v>
      </c>
      <c r="J228">
        <f>IF(I228&gt;1,(I228-1)*'Valeur de base'!$D$4+'Valeur de base'!$B$4,I228*'Valeur de base'!$B$4)</f>
        <v>0</v>
      </c>
      <c r="K228" s="1">
        <f>IF(I228&gt;0,I228*'Valeur de base'!$F$4+'Valeur de base'!$C$4,'Valeur de base'!$C$4)</f>
        <v>1100</v>
      </c>
      <c r="M228">
        <f>IF(L228&gt;1,(L228-1)*'Valeur de base'!$D$5+'Valeur de base'!$B$5,L228*'Valeur de base'!$B$5)</f>
        <v>0</v>
      </c>
      <c r="N228" s="1">
        <f>IF(L228&gt;0,L228*'Valeur de base'!$F$5+'Valeur de base'!$C$5,'Valeur de base'!$C$5)</f>
        <v>5500</v>
      </c>
      <c r="P228">
        <f>IF(O228&gt;1,(O228-1)*'Valeur de base'!$D$6+'Valeur de base'!$B$6,O228*'Valeur de base'!$B$6)</f>
        <v>0</v>
      </c>
      <c r="Q228" s="1">
        <f>IF(O228&gt;0,O228*'Valeur de base'!$F$6+'Valeur de base'!$C$6,'Valeur de base'!$C$6)</f>
        <v>120000</v>
      </c>
      <c r="R228" s="55">
        <f>IF(B228&gt;0,(D228*'Valeur de base'!$H$2)+'Projection de progression'!G228+'Projection de progression'!J228+'Projection de progression'!M228+'Projection de progression'!P228,'Projection de progression'!G228+'Projection de progression'!J228+'Projection de progression'!M228+'Projection de progression'!P228)</f>
        <v>0</v>
      </c>
      <c r="S228" s="1">
        <f>IF(B228&gt;0,('Valeur de base'!$H$2*'Projection de progression'!D228*60)+((G228/'Valeur de base'!$G$3*60)+(J228/'Valeur de base'!$G$4*60)+(M228/'Valeur de base'!$G$5*60)+(P228/'Valeur de base'!$G$6*60)),(G228/'Valeur de base'!$G$3*60)+(J228/'Valeur de base'!$G$4*60)+(M228/'Valeur de base'!$G$5*60)+(P228/'Valeur de base'!$G$6*60))</f>
        <v>0</v>
      </c>
      <c r="T228">
        <f>'Propriétés des ennemis'!F227</f>
        <v>9020</v>
      </c>
      <c r="U228">
        <f>'Propriétés des ennemis'!E227</f>
        <v>135200</v>
      </c>
      <c r="V228" s="59" t="e">
        <f t="shared" si="7"/>
        <v>#DIV/0!</v>
      </c>
    </row>
    <row r="229" spans="1:22">
      <c r="A229" s="7">
        <f t="shared" si="6"/>
        <v>227</v>
      </c>
      <c r="D229" s="1">
        <f>IF(C229&gt;1,'Valeur de base'!$B$2+(C229*'Valeur de base'!$D$2)-1,'Valeur de base'!$B$2)</f>
        <v>1</v>
      </c>
      <c r="E229" s="1">
        <f>IF(C229&gt;0,C229*'Valeur de base'!$F$2,'Valeur de base'!$F$2)</f>
        <v>5</v>
      </c>
      <c r="G229">
        <f>IF(F229&gt;1,(F229-1)*'Valeur de base'!$D$3+'Valeur de base'!$B$3,'Projection de progression'!F229*'Valeur de base'!$B$3)</f>
        <v>0</v>
      </c>
      <c r="H229" s="1">
        <f>IF(F229&gt;0,F229*'Valeur de base'!$F$3+'Valeur de base'!$C$3,'Valeur de base'!$C$3)</f>
        <v>30</v>
      </c>
      <c r="J229">
        <f>IF(I229&gt;1,(I229-1)*'Valeur de base'!$D$4+'Valeur de base'!$B$4,I229*'Valeur de base'!$B$4)</f>
        <v>0</v>
      </c>
      <c r="K229" s="1">
        <f>IF(I229&gt;0,I229*'Valeur de base'!$F$4+'Valeur de base'!$C$4,'Valeur de base'!$C$4)</f>
        <v>1100</v>
      </c>
      <c r="M229">
        <f>IF(L229&gt;1,(L229-1)*'Valeur de base'!$D$5+'Valeur de base'!$B$5,L229*'Valeur de base'!$B$5)</f>
        <v>0</v>
      </c>
      <c r="N229" s="1">
        <f>IF(L229&gt;0,L229*'Valeur de base'!$F$5+'Valeur de base'!$C$5,'Valeur de base'!$C$5)</f>
        <v>5500</v>
      </c>
      <c r="P229">
        <f>IF(O229&gt;1,(O229-1)*'Valeur de base'!$D$6+'Valeur de base'!$B$6,O229*'Valeur de base'!$B$6)</f>
        <v>0</v>
      </c>
      <c r="Q229" s="1">
        <f>IF(O229&gt;0,O229*'Valeur de base'!$F$6+'Valeur de base'!$C$6,'Valeur de base'!$C$6)</f>
        <v>120000</v>
      </c>
      <c r="R229" s="55">
        <f>IF(B229&gt;0,(D229*'Valeur de base'!$H$2)+'Projection de progression'!G229+'Projection de progression'!J229+'Projection de progression'!M229+'Projection de progression'!P229,'Projection de progression'!G229+'Projection de progression'!J229+'Projection de progression'!M229+'Projection de progression'!P229)</f>
        <v>0</v>
      </c>
      <c r="S229" s="1">
        <f>IF(B229&gt;0,('Valeur de base'!$H$2*'Projection de progression'!D229*60)+((G229/'Valeur de base'!$G$3*60)+(J229/'Valeur de base'!$G$4*60)+(M229/'Valeur de base'!$G$5*60)+(P229/'Valeur de base'!$G$6*60)),(G229/'Valeur de base'!$G$3*60)+(J229/'Valeur de base'!$G$4*60)+(M229/'Valeur de base'!$G$5*60)+(P229/'Valeur de base'!$G$6*60))</f>
        <v>0</v>
      </c>
      <c r="T229">
        <f>'Propriétés des ennemis'!F228</f>
        <v>9060</v>
      </c>
      <c r="U229">
        <f>'Propriétés des ennemis'!E228</f>
        <v>135800</v>
      </c>
      <c r="V229" s="59" t="e">
        <f t="shared" si="7"/>
        <v>#DIV/0!</v>
      </c>
    </row>
    <row r="230" spans="1:22">
      <c r="A230" s="7">
        <f t="shared" si="6"/>
        <v>228</v>
      </c>
      <c r="D230" s="1">
        <f>IF(C230&gt;1,'Valeur de base'!$B$2+(C230*'Valeur de base'!$D$2)-1,'Valeur de base'!$B$2)</f>
        <v>1</v>
      </c>
      <c r="E230" s="1">
        <f>IF(C230&gt;0,C230*'Valeur de base'!$F$2,'Valeur de base'!$F$2)</f>
        <v>5</v>
      </c>
      <c r="G230">
        <f>IF(F230&gt;1,(F230-1)*'Valeur de base'!$D$3+'Valeur de base'!$B$3,'Projection de progression'!F230*'Valeur de base'!$B$3)</f>
        <v>0</v>
      </c>
      <c r="H230" s="1">
        <f>IF(F230&gt;0,F230*'Valeur de base'!$F$3+'Valeur de base'!$C$3,'Valeur de base'!$C$3)</f>
        <v>30</v>
      </c>
      <c r="J230">
        <f>IF(I230&gt;1,(I230-1)*'Valeur de base'!$D$4+'Valeur de base'!$B$4,I230*'Valeur de base'!$B$4)</f>
        <v>0</v>
      </c>
      <c r="K230" s="1">
        <f>IF(I230&gt;0,I230*'Valeur de base'!$F$4+'Valeur de base'!$C$4,'Valeur de base'!$C$4)</f>
        <v>1100</v>
      </c>
      <c r="M230">
        <f>IF(L230&gt;1,(L230-1)*'Valeur de base'!$D$5+'Valeur de base'!$B$5,L230*'Valeur de base'!$B$5)</f>
        <v>0</v>
      </c>
      <c r="N230" s="1">
        <f>IF(L230&gt;0,L230*'Valeur de base'!$F$5+'Valeur de base'!$C$5,'Valeur de base'!$C$5)</f>
        <v>5500</v>
      </c>
      <c r="P230">
        <f>IF(O230&gt;1,(O230-1)*'Valeur de base'!$D$6+'Valeur de base'!$B$6,O230*'Valeur de base'!$B$6)</f>
        <v>0</v>
      </c>
      <c r="Q230" s="1">
        <f>IF(O230&gt;0,O230*'Valeur de base'!$F$6+'Valeur de base'!$C$6,'Valeur de base'!$C$6)</f>
        <v>120000</v>
      </c>
      <c r="R230" s="55">
        <f>IF(B230&gt;0,(D230*'Valeur de base'!$H$2)+'Projection de progression'!G230+'Projection de progression'!J230+'Projection de progression'!M230+'Projection de progression'!P230,'Projection de progression'!G230+'Projection de progression'!J230+'Projection de progression'!M230+'Projection de progression'!P230)</f>
        <v>0</v>
      </c>
      <c r="S230" s="1">
        <f>IF(B230&gt;0,('Valeur de base'!$H$2*'Projection de progression'!D230*60)+((G230/'Valeur de base'!$G$3*60)+(J230/'Valeur de base'!$G$4*60)+(M230/'Valeur de base'!$G$5*60)+(P230/'Valeur de base'!$G$6*60)),(G230/'Valeur de base'!$G$3*60)+(J230/'Valeur de base'!$G$4*60)+(M230/'Valeur de base'!$G$5*60)+(P230/'Valeur de base'!$G$6*60))</f>
        <v>0</v>
      </c>
      <c r="T230">
        <f>'Propriétés des ennemis'!F229</f>
        <v>9100</v>
      </c>
      <c r="U230">
        <f>'Propriétés des ennemis'!E229</f>
        <v>136400</v>
      </c>
      <c r="V230" s="59" t="e">
        <f t="shared" si="7"/>
        <v>#DIV/0!</v>
      </c>
    </row>
    <row r="231" spans="1:22">
      <c r="A231" s="7">
        <f t="shared" si="6"/>
        <v>229</v>
      </c>
      <c r="D231" s="1">
        <f>IF(C231&gt;1,'Valeur de base'!$B$2+(C231*'Valeur de base'!$D$2)-1,'Valeur de base'!$B$2)</f>
        <v>1</v>
      </c>
      <c r="E231" s="1">
        <f>IF(C231&gt;0,C231*'Valeur de base'!$F$2,'Valeur de base'!$F$2)</f>
        <v>5</v>
      </c>
      <c r="G231">
        <f>IF(F231&gt;1,(F231-1)*'Valeur de base'!$D$3+'Valeur de base'!$B$3,'Projection de progression'!F231*'Valeur de base'!$B$3)</f>
        <v>0</v>
      </c>
      <c r="H231" s="1">
        <f>IF(F231&gt;0,F231*'Valeur de base'!$F$3+'Valeur de base'!$C$3,'Valeur de base'!$C$3)</f>
        <v>30</v>
      </c>
      <c r="J231">
        <f>IF(I231&gt;1,(I231-1)*'Valeur de base'!$D$4+'Valeur de base'!$B$4,I231*'Valeur de base'!$B$4)</f>
        <v>0</v>
      </c>
      <c r="K231" s="1">
        <f>IF(I231&gt;0,I231*'Valeur de base'!$F$4+'Valeur de base'!$C$4,'Valeur de base'!$C$4)</f>
        <v>1100</v>
      </c>
      <c r="M231">
        <f>IF(L231&gt;1,(L231-1)*'Valeur de base'!$D$5+'Valeur de base'!$B$5,L231*'Valeur de base'!$B$5)</f>
        <v>0</v>
      </c>
      <c r="N231" s="1">
        <f>IF(L231&gt;0,L231*'Valeur de base'!$F$5+'Valeur de base'!$C$5,'Valeur de base'!$C$5)</f>
        <v>5500</v>
      </c>
      <c r="P231">
        <f>IF(O231&gt;1,(O231-1)*'Valeur de base'!$D$6+'Valeur de base'!$B$6,O231*'Valeur de base'!$B$6)</f>
        <v>0</v>
      </c>
      <c r="Q231" s="1">
        <f>IF(O231&gt;0,O231*'Valeur de base'!$F$6+'Valeur de base'!$C$6,'Valeur de base'!$C$6)</f>
        <v>120000</v>
      </c>
      <c r="R231" s="55">
        <f>IF(B231&gt;0,(D231*'Valeur de base'!$H$2)+'Projection de progression'!G231+'Projection de progression'!J231+'Projection de progression'!M231+'Projection de progression'!P231,'Projection de progression'!G231+'Projection de progression'!J231+'Projection de progression'!M231+'Projection de progression'!P231)</f>
        <v>0</v>
      </c>
      <c r="S231" s="1">
        <f>IF(B231&gt;0,('Valeur de base'!$H$2*'Projection de progression'!D231*60)+((G231/'Valeur de base'!$G$3*60)+(J231/'Valeur de base'!$G$4*60)+(M231/'Valeur de base'!$G$5*60)+(P231/'Valeur de base'!$G$6*60)),(G231/'Valeur de base'!$G$3*60)+(J231/'Valeur de base'!$G$4*60)+(M231/'Valeur de base'!$G$5*60)+(P231/'Valeur de base'!$G$6*60))</f>
        <v>0</v>
      </c>
      <c r="T231">
        <f>'Propriétés des ennemis'!F230</f>
        <v>9140</v>
      </c>
      <c r="U231">
        <f>'Propriétés des ennemis'!E230</f>
        <v>137000</v>
      </c>
      <c r="V231" s="59" t="e">
        <f t="shared" si="7"/>
        <v>#DIV/0!</v>
      </c>
    </row>
    <row r="232" spans="1:22">
      <c r="A232" s="7">
        <f t="shared" si="6"/>
        <v>230</v>
      </c>
      <c r="D232" s="1">
        <f>IF(C232&gt;1,'Valeur de base'!$B$2+(C232*'Valeur de base'!$D$2)-1,'Valeur de base'!$B$2)</f>
        <v>1</v>
      </c>
      <c r="E232" s="1">
        <f>IF(C232&gt;0,C232*'Valeur de base'!$F$2,'Valeur de base'!$F$2)</f>
        <v>5</v>
      </c>
      <c r="G232">
        <f>IF(F232&gt;1,(F232-1)*'Valeur de base'!$D$3+'Valeur de base'!$B$3,'Projection de progression'!F232*'Valeur de base'!$B$3)</f>
        <v>0</v>
      </c>
      <c r="H232" s="1">
        <f>IF(F232&gt;0,F232*'Valeur de base'!$F$3+'Valeur de base'!$C$3,'Valeur de base'!$C$3)</f>
        <v>30</v>
      </c>
      <c r="J232">
        <f>IF(I232&gt;1,(I232-1)*'Valeur de base'!$D$4+'Valeur de base'!$B$4,I232*'Valeur de base'!$B$4)</f>
        <v>0</v>
      </c>
      <c r="K232" s="1">
        <f>IF(I232&gt;0,I232*'Valeur de base'!$F$4+'Valeur de base'!$C$4,'Valeur de base'!$C$4)</f>
        <v>1100</v>
      </c>
      <c r="M232">
        <f>IF(L232&gt;1,(L232-1)*'Valeur de base'!$D$5+'Valeur de base'!$B$5,L232*'Valeur de base'!$B$5)</f>
        <v>0</v>
      </c>
      <c r="N232" s="1">
        <f>IF(L232&gt;0,L232*'Valeur de base'!$F$5+'Valeur de base'!$C$5,'Valeur de base'!$C$5)</f>
        <v>5500</v>
      </c>
      <c r="P232">
        <f>IF(O232&gt;1,(O232-1)*'Valeur de base'!$D$6+'Valeur de base'!$B$6,O232*'Valeur de base'!$B$6)</f>
        <v>0</v>
      </c>
      <c r="Q232" s="1">
        <f>IF(O232&gt;0,O232*'Valeur de base'!$F$6+'Valeur de base'!$C$6,'Valeur de base'!$C$6)</f>
        <v>120000</v>
      </c>
      <c r="R232" s="55">
        <f>IF(B232&gt;0,(D232*'Valeur de base'!$H$2)+'Projection de progression'!G232+'Projection de progression'!J232+'Projection de progression'!M232+'Projection de progression'!P232,'Projection de progression'!G232+'Projection de progression'!J232+'Projection de progression'!M232+'Projection de progression'!P232)</f>
        <v>0</v>
      </c>
      <c r="S232" s="1">
        <f>IF(B232&gt;0,('Valeur de base'!$H$2*'Projection de progression'!D232*60)+((G232/'Valeur de base'!$G$3*60)+(J232/'Valeur de base'!$G$4*60)+(M232/'Valeur de base'!$G$5*60)+(P232/'Valeur de base'!$G$6*60)),(G232/'Valeur de base'!$G$3*60)+(J232/'Valeur de base'!$G$4*60)+(M232/'Valeur de base'!$G$5*60)+(P232/'Valeur de base'!$G$6*60))</f>
        <v>0</v>
      </c>
      <c r="T232">
        <f>'Propriétés des ennemis'!F231</f>
        <v>9180</v>
      </c>
      <c r="U232">
        <f>'Propriétés des ennemis'!E231</f>
        <v>137600</v>
      </c>
      <c r="V232" s="59" t="e">
        <f t="shared" si="7"/>
        <v>#DIV/0!</v>
      </c>
    </row>
    <row r="233" spans="1:22">
      <c r="A233" s="7">
        <f t="shared" si="6"/>
        <v>231</v>
      </c>
      <c r="D233" s="1">
        <f>IF(C233&gt;1,'Valeur de base'!$B$2+(C233*'Valeur de base'!$D$2)-1,'Valeur de base'!$B$2)</f>
        <v>1</v>
      </c>
      <c r="E233" s="1">
        <f>IF(C233&gt;0,C233*'Valeur de base'!$F$2,'Valeur de base'!$F$2)</f>
        <v>5</v>
      </c>
      <c r="G233">
        <f>IF(F233&gt;1,(F233-1)*'Valeur de base'!$D$3+'Valeur de base'!$B$3,'Projection de progression'!F233*'Valeur de base'!$B$3)</f>
        <v>0</v>
      </c>
      <c r="H233" s="1">
        <f>IF(F233&gt;0,F233*'Valeur de base'!$F$3+'Valeur de base'!$C$3,'Valeur de base'!$C$3)</f>
        <v>30</v>
      </c>
      <c r="J233">
        <f>IF(I233&gt;1,(I233-1)*'Valeur de base'!$D$4+'Valeur de base'!$B$4,I233*'Valeur de base'!$B$4)</f>
        <v>0</v>
      </c>
      <c r="K233" s="1">
        <f>IF(I233&gt;0,I233*'Valeur de base'!$F$4+'Valeur de base'!$C$4,'Valeur de base'!$C$4)</f>
        <v>1100</v>
      </c>
      <c r="M233">
        <f>IF(L233&gt;1,(L233-1)*'Valeur de base'!$D$5+'Valeur de base'!$B$5,L233*'Valeur de base'!$B$5)</f>
        <v>0</v>
      </c>
      <c r="N233" s="1">
        <f>IF(L233&gt;0,L233*'Valeur de base'!$F$5+'Valeur de base'!$C$5,'Valeur de base'!$C$5)</f>
        <v>5500</v>
      </c>
      <c r="P233">
        <f>IF(O233&gt;1,(O233-1)*'Valeur de base'!$D$6+'Valeur de base'!$B$6,O233*'Valeur de base'!$B$6)</f>
        <v>0</v>
      </c>
      <c r="Q233" s="1">
        <f>IF(O233&gt;0,O233*'Valeur de base'!$F$6+'Valeur de base'!$C$6,'Valeur de base'!$C$6)</f>
        <v>120000</v>
      </c>
      <c r="R233" s="55">
        <f>IF(B233&gt;0,(D233*'Valeur de base'!$H$2)+'Projection de progression'!G233+'Projection de progression'!J233+'Projection de progression'!M233+'Projection de progression'!P233,'Projection de progression'!G233+'Projection de progression'!J233+'Projection de progression'!M233+'Projection de progression'!P233)</f>
        <v>0</v>
      </c>
      <c r="S233" s="1">
        <f>IF(B233&gt;0,('Valeur de base'!$H$2*'Projection de progression'!D233*60)+((G233/'Valeur de base'!$G$3*60)+(J233/'Valeur de base'!$G$4*60)+(M233/'Valeur de base'!$G$5*60)+(P233/'Valeur de base'!$G$6*60)),(G233/'Valeur de base'!$G$3*60)+(J233/'Valeur de base'!$G$4*60)+(M233/'Valeur de base'!$G$5*60)+(P233/'Valeur de base'!$G$6*60))</f>
        <v>0</v>
      </c>
      <c r="T233">
        <f>'Propriétés des ennemis'!F232</f>
        <v>9220</v>
      </c>
      <c r="U233">
        <f>'Propriétés des ennemis'!E232</f>
        <v>138200</v>
      </c>
      <c r="V233" s="59" t="e">
        <f t="shared" si="7"/>
        <v>#DIV/0!</v>
      </c>
    </row>
    <row r="234" spans="1:22">
      <c r="A234" s="7">
        <f t="shared" si="6"/>
        <v>232</v>
      </c>
      <c r="D234" s="1">
        <f>IF(C234&gt;1,'Valeur de base'!$B$2+(C234*'Valeur de base'!$D$2)-1,'Valeur de base'!$B$2)</f>
        <v>1</v>
      </c>
      <c r="E234" s="1">
        <f>IF(C234&gt;0,C234*'Valeur de base'!$F$2,'Valeur de base'!$F$2)</f>
        <v>5</v>
      </c>
      <c r="G234">
        <f>IF(F234&gt;1,(F234-1)*'Valeur de base'!$D$3+'Valeur de base'!$B$3,'Projection de progression'!F234*'Valeur de base'!$B$3)</f>
        <v>0</v>
      </c>
      <c r="H234" s="1">
        <f>IF(F234&gt;0,F234*'Valeur de base'!$F$3+'Valeur de base'!$C$3,'Valeur de base'!$C$3)</f>
        <v>30</v>
      </c>
      <c r="J234">
        <f>IF(I234&gt;1,(I234-1)*'Valeur de base'!$D$4+'Valeur de base'!$B$4,I234*'Valeur de base'!$B$4)</f>
        <v>0</v>
      </c>
      <c r="K234" s="1">
        <f>IF(I234&gt;0,I234*'Valeur de base'!$F$4+'Valeur de base'!$C$4,'Valeur de base'!$C$4)</f>
        <v>1100</v>
      </c>
      <c r="M234">
        <f>IF(L234&gt;1,(L234-1)*'Valeur de base'!$D$5+'Valeur de base'!$B$5,L234*'Valeur de base'!$B$5)</f>
        <v>0</v>
      </c>
      <c r="N234" s="1">
        <f>IF(L234&gt;0,L234*'Valeur de base'!$F$5+'Valeur de base'!$C$5,'Valeur de base'!$C$5)</f>
        <v>5500</v>
      </c>
      <c r="P234">
        <f>IF(O234&gt;1,(O234-1)*'Valeur de base'!$D$6+'Valeur de base'!$B$6,O234*'Valeur de base'!$B$6)</f>
        <v>0</v>
      </c>
      <c r="Q234" s="1">
        <f>IF(O234&gt;0,O234*'Valeur de base'!$F$6+'Valeur de base'!$C$6,'Valeur de base'!$C$6)</f>
        <v>120000</v>
      </c>
      <c r="R234" s="55">
        <f>IF(B234&gt;0,(D234*'Valeur de base'!$H$2)+'Projection de progression'!G234+'Projection de progression'!J234+'Projection de progression'!M234+'Projection de progression'!P234,'Projection de progression'!G234+'Projection de progression'!J234+'Projection de progression'!M234+'Projection de progression'!P234)</f>
        <v>0</v>
      </c>
      <c r="S234" s="1">
        <f>IF(B234&gt;0,('Valeur de base'!$H$2*'Projection de progression'!D234*60)+((G234/'Valeur de base'!$G$3*60)+(J234/'Valeur de base'!$G$4*60)+(M234/'Valeur de base'!$G$5*60)+(P234/'Valeur de base'!$G$6*60)),(G234/'Valeur de base'!$G$3*60)+(J234/'Valeur de base'!$G$4*60)+(M234/'Valeur de base'!$G$5*60)+(P234/'Valeur de base'!$G$6*60))</f>
        <v>0</v>
      </c>
      <c r="T234">
        <f>'Propriétés des ennemis'!F233</f>
        <v>9260</v>
      </c>
      <c r="U234">
        <f>'Propriétés des ennemis'!E233</f>
        <v>138800</v>
      </c>
      <c r="V234" s="59" t="e">
        <f t="shared" si="7"/>
        <v>#DIV/0!</v>
      </c>
    </row>
    <row r="235" spans="1:22">
      <c r="A235" s="7">
        <f t="shared" si="6"/>
        <v>233</v>
      </c>
      <c r="D235" s="1">
        <f>IF(C235&gt;1,'Valeur de base'!$B$2+(C235*'Valeur de base'!$D$2)-1,'Valeur de base'!$B$2)</f>
        <v>1</v>
      </c>
      <c r="E235" s="1">
        <f>IF(C235&gt;0,C235*'Valeur de base'!$F$2,'Valeur de base'!$F$2)</f>
        <v>5</v>
      </c>
      <c r="G235">
        <f>IF(F235&gt;1,(F235-1)*'Valeur de base'!$D$3+'Valeur de base'!$B$3,'Projection de progression'!F235*'Valeur de base'!$B$3)</f>
        <v>0</v>
      </c>
      <c r="H235" s="1">
        <f>IF(F235&gt;0,F235*'Valeur de base'!$F$3+'Valeur de base'!$C$3,'Valeur de base'!$C$3)</f>
        <v>30</v>
      </c>
      <c r="J235">
        <f>IF(I235&gt;1,(I235-1)*'Valeur de base'!$D$4+'Valeur de base'!$B$4,I235*'Valeur de base'!$B$4)</f>
        <v>0</v>
      </c>
      <c r="K235" s="1">
        <f>IF(I235&gt;0,I235*'Valeur de base'!$F$4+'Valeur de base'!$C$4,'Valeur de base'!$C$4)</f>
        <v>1100</v>
      </c>
      <c r="M235">
        <f>IF(L235&gt;1,(L235-1)*'Valeur de base'!$D$5+'Valeur de base'!$B$5,L235*'Valeur de base'!$B$5)</f>
        <v>0</v>
      </c>
      <c r="N235" s="1">
        <f>IF(L235&gt;0,L235*'Valeur de base'!$F$5+'Valeur de base'!$C$5,'Valeur de base'!$C$5)</f>
        <v>5500</v>
      </c>
      <c r="P235">
        <f>IF(O235&gt;1,(O235-1)*'Valeur de base'!$D$6+'Valeur de base'!$B$6,O235*'Valeur de base'!$B$6)</f>
        <v>0</v>
      </c>
      <c r="Q235" s="1">
        <f>IF(O235&gt;0,O235*'Valeur de base'!$F$6+'Valeur de base'!$C$6,'Valeur de base'!$C$6)</f>
        <v>120000</v>
      </c>
      <c r="R235" s="55">
        <f>IF(B235&gt;0,(D235*'Valeur de base'!$H$2)+'Projection de progression'!G235+'Projection de progression'!J235+'Projection de progression'!M235+'Projection de progression'!P235,'Projection de progression'!G235+'Projection de progression'!J235+'Projection de progression'!M235+'Projection de progression'!P235)</f>
        <v>0</v>
      </c>
      <c r="S235" s="1">
        <f>IF(B235&gt;0,('Valeur de base'!$H$2*'Projection de progression'!D235*60)+((G235/'Valeur de base'!$G$3*60)+(J235/'Valeur de base'!$G$4*60)+(M235/'Valeur de base'!$G$5*60)+(P235/'Valeur de base'!$G$6*60)),(G235/'Valeur de base'!$G$3*60)+(J235/'Valeur de base'!$G$4*60)+(M235/'Valeur de base'!$G$5*60)+(P235/'Valeur de base'!$G$6*60))</f>
        <v>0</v>
      </c>
      <c r="T235">
        <f>'Propriétés des ennemis'!F234</f>
        <v>9300</v>
      </c>
      <c r="U235">
        <f>'Propriétés des ennemis'!E234</f>
        <v>139400</v>
      </c>
      <c r="V235" s="59" t="e">
        <f t="shared" si="7"/>
        <v>#DIV/0!</v>
      </c>
    </row>
    <row r="236" spans="1:22">
      <c r="A236" s="7">
        <f t="shared" si="6"/>
        <v>234</v>
      </c>
      <c r="D236" s="1">
        <f>IF(C236&gt;1,'Valeur de base'!$B$2+(C236*'Valeur de base'!$D$2)-1,'Valeur de base'!$B$2)</f>
        <v>1</v>
      </c>
      <c r="E236" s="1">
        <f>IF(C236&gt;0,C236*'Valeur de base'!$F$2,'Valeur de base'!$F$2)</f>
        <v>5</v>
      </c>
      <c r="G236">
        <f>IF(F236&gt;1,(F236-1)*'Valeur de base'!$D$3+'Valeur de base'!$B$3,'Projection de progression'!F236*'Valeur de base'!$B$3)</f>
        <v>0</v>
      </c>
      <c r="H236" s="1">
        <f>IF(F236&gt;0,F236*'Valeur de base'!$F$3+'Valeur de base'!$C$3,'Valeur de base'!$C$3)</f>
        <v>30</v>
      </c>
      <c r="J236">
        <f>IF(I236&gt;1,(I236-1)*'Valeur de base'!$D$4+'Valeur de base'!$B$4,I236*'Valeur de base'!$B$4)</f>
        <v>0</v>
      </c>
      <c r="K236" s="1">
        <f>IF(I236&gt;0,I236*'Valeur de base'!$F$4+'Valeur de base'!$C$4,'Valeur de base'!$C$4)</f>
        <v>1100</v>
      </c>
      <c r="M236">
        <f>IF(L236&gt;1,(L236-1)*'Valeur de base'!$D$5+'Valeur de base'!$B$5,L236*'Valeur de base'!$B$5)</f>
        <v>0</v>
      </c>
      <c r="N236" s="1">
        <f>IF(L236&gt;0,L236*'Valeur de base'!$F$5+'Valeur de base'!$C$5,'Valeur de base'!$C$5)</f>
        <v>5500</v>
      </c>
      <c r="P236">
        <f>IF(O236&gt;1,(O236-1)*'Valeur de base'!$D$6+'Valeur de base'!$B$6,O236*'Valeur de base'!$B$6)</f>
        <v>0</v>
      </c>
      <c r="Q236" s="1">
        <f>IF(O236&gt;0,O236*'Valeur de base'!$F$6+'Valeur de base'!$C$6,'Valeur de base'!$C$6)</f>
        <v>120000</v>
      </c>
      <c r="R236" s="55">
        <f>IF(B236&gt;0,(D236*'Valeur de base'!$H$2)+'Projection de progression'!G236+'Projection de progression'!J236+'Projection de progression'!M236+'Projection de progression'!P236,'Projection de progression'!G236+'Projection de progression'!J236+'Projection de progression'!M236+'Projection de progression'!P236)</f>
        <v>0</v>
      </c>
      <c r="S236" s="1">
        <f>IF(B236&gt;0,('Valeur de base'!$H$2*'Projection de progression'!D236*60)+((G236/'Valeur de base'!$G$3*60)+(J236/'Valeur de base'!$G$4*60)+(M236/'Valeur de base'!$G$5*60)+(P236/'Valeur de base'!$G$6*60)),(G236/'Valeur de base'!$G$3*60)+(J236/'Valeur de base'!$G$4*60)+(M236/'Valeur de base'!$G$5*60)+(P236/'Valeur de base'!$G$6*60))</f>
        <v>0</v>
      </c>
      <c r="T236">
        <f>'Propriétés des ennemis'!F235</f>
        <v>9340</v>
      </c>
      <c r="U236">
        <f>'Propriétés des ennemis'!E235</f>
        <v>140000</v>
      </c>
      <c r="V236" s="59" t="e">
        <f t="shared" si="7"/>
        <v>#DIV/0!</v>
      </c>
    </row>
    <row r="237" spans="1:22">
      <c r="A237" s="7">
        <f t="shared" si="6"/>
        <v>235</v>
      </c>
      <c r="D237" s="1">
        <f>IF(C237&gt;1,'Valeur de base'!$B$2+(C237*'Valeur de base'!$D$2)-1,'Valeur de base'!$B$2)</f>
        <v>1</v>
      </c>
      <c r="E237" s="1">
        <f>IF(C237&gt;0,C237*'Valeur de base'!$F$2,'Valeur de base'!$F$2)</f>
        <v>5</v>
      </c>
      <c r="G237">
        <f>IF(F237&gt;1,(F237-1)*'Valeur de base'!$D$3+'Valeur de base'!$B$3,'Projection de progression'!F237*'Valeur de base'!$B$3)</f>
        <v>0</v>
      </c>
      <c r="H237" s="1">
        <f>IF(F237&gt;0,F237*'Valeur de base'!$F$3+'Valeur de base'!$C$3,'Valeur de base'!$C$3)</f>
        <v>30</v>
      </c>
      <c r="J237">
        <f>IF(I237&gt;1,(I237-1)*'Valeur de base'!$D$4+'Valeur de base'!$B$4,I237*'Valeur de base'!$B$4)</f>
        <v>0</v>
      </c>
      <c r="K237" s="1">
        <f>IF(I237&gt;0,I237*'Valeur de base'!$F$4+'Valeur de base'!$C$4,'Valeur de base'!$C$4)</f>
        <v>1100</v>
      </c>
      <c r="M237">
        <f>IF(L237&gt;1,(L237-1)*'Valeur de base'!$D$5+'Valeur de base'!$B$5,L237*'Valeur de base'!$B$5)</f>
        <v>0</v>
      </c>
      <c r="N237" s="1">
        <f>IF(L237&gt;0,L237*'Valeur de base'!$F$5+'Valeur de base'!$C$5,'Valeur de base'!$C$5)</f>
        <v>5500</v>
      </c>
      <c r="P237">
        <f>IF(O237&gt;1,(O237-1)*'Valeur de base'!$D$6+'Valeur de base'!$B$6,O237*'Valeur de base'!$B$6)</f>
        <v>0</v>
      </c>
      <c r="Q237" s="1">
        <f>IF(O237&gt;0,O237*'Valeur de base'!$F$6+'Valeur de base'!$C$6,'Valeur de base'!$C$6)</f>
        <v>120000</v>
      </c>
      <c r="R237" s="55">
        <f>IF(B237&gt;0,(D237*'Valeur de base'!$H$2)+'Projection de progression'!G237+'Projection de progression'!J237+'Projection de progression'!M237+'Projection de progression'!P237,'Projection de progression'!G237+'Projection de progression'!J237+'Projection de progression'!M237+'Projection de progression'!P237)</f>
        <v>0</v>
      </c>
      <c r="S237" s="1">
        <f>IF(B237&gt;0,('Valeur de base'!$H$2*'Projection de progression'!D237*60)+((G237/'Valeur de base'!$G$3*60)+(J237/'Valeur de base'!$G$4*60)+(M237/'Valeur de base'!$G$5*60)+(P237/'Valeur de base'!$G$6*60)),(G237/'Valeur de base'!$G$3*60)+(J237/'Valeur de base'!$G$4*60)+(M237/'Valeur de base'!$G$5*60)+(P237/'Valeur de base'!$G$6*60))</f>
        <v>0</v>
      </c>
      <c r="T237">
        <f>'Propriétés des ennemis'!F236</f>
        <v>9380</v>
      </c>
      <c r="U237">
        <f>'Propriétés des ennemis'!E236</f>
        <v>140600</v>
      </c>
      <c r="V237" s="59" t="e">
        <f t="shared" si="7"/>
        <v>#DIV/0!</v>
      </c>
    </row>
    <row r="238" spans="1:22">
      <c r="A238" s="7">
        <f t="shared" si="6"/>
        <v>236</v>
      </c>
      <c r="D238" s="1">
        <f>IF(C238&gt;1,'Valeur de base'!$B$2+(C238*'Valeur de base'!$D$2)-1,'Valeur de base'!$B$2)</f>
        <v>1</v>
      </c>
      <c r="E238" s="1">
        <f>IF(C238&gt;0,C238*'Valeur de base'!$F$2,'Valeur de base'!$F$2)</f>
        <v>5</v>
      </c>
      <c r="G238">
        <f>IF(F238&gt;1,(F238-1)*'Valeur de base'!$D$3+'Valeur de base'!$B$3,'Projection de progression'!F238*'Valeur de base'!$B$3)</f>
        <v>0</v>
      </c>
      <c r="H238" s="1">
        <f>IF(F238&gt;0,F238*'Valeur de base'!$F$3+'Valeur de base'!$C$3,'Valeur de base'!$C$3)</f>
        <v>30</v>
      </c>
      <c r="J238">
        <f>IF(I238&gt;1,(I238-1)*'Valeur de base'!$D$4+'Valeur de base'!$B$4,I238*'Valeur de base'!$B$4)</f>
        <v>0</v>
      </c>
      <c r="K238" s="1">
        <f>IF(I238&gt;0,I238*'Valeur de base'!$F$4+'Valeur de base'!$C$4,'Valeur de base'!$C$4)</f>
        <v>1100</v>
      </c>
      <c r="M238">
        <f>IF(L238&gt;1,(L238-1)*'Valeur de base'!$D$5+'Valeur de base'!$B$5,L238*'Valeur de base'!$B$5)</f>
        <v>0</v>
      </c>
      <c r="N238" s="1">
        <f>IF(L238&gt;0,L238*'Valeur de base'!$F$5+'Valeur de base'!$C$5,'Valeur de base'!$C$5)</f>
        <v>5500</v>
      </c>
      <c r="P238">
        <f>IF(O238&gt;1,(O238-1)*'Valeur de base'!$D$6+'Valeur de base'!$B$6,O238*'Valeur de base'!$B$6)</f>
        <v>0</v>
      </c>
      <c r="Q238" s="1">
        <f>IF(O238&gt;0,O238*'Valeur de base'!$F$6+'Valeur de base'!$C$6,'Valeur de base'!$C$6)</f>
        <v>120000</v>
      </c>
      <c r="R238" s="55">
        <f>IF(B238&gt;0,(D238*'Valeur de base'!$H$2)+'Projection de progression'!G238+'Projection de progression'!J238+'Projection de progression'!M238+'Projection de progression'!P238,'Projection de progression'!G238+'Projection de progression'!J238+'Projection de progression'!M238+'Projection de progression'!P238)</f>
        <v>0</v>
      </c>
      <c r="S238" s="1">
        <f>IF(B238&gt;0,('Valeur de base'!$H$2*'Projection de progression'!D238*60)+((G238/'Valeur de base'!$G$3*60)+(J238/'Valeur de base'!$G$4*60)+(M238/'Valeur de base'!$G$5*60)+(P238/'Valeur de base'!$G$6*60)),(G238/'Valeur de base'!$G$3*60)+(J238/'Valeur de base'!$G$4*60)+(M238/'Valeur de base'!$G$5*60)+(P238/'Valeur de base'!$G$6*60))</f>
        <v>0</v>
      </c>
      <c r="T238">
        <f>'Propriétés des ennemis'!F237</f>
        <v>9420</v>
      </c>
      <c r="U238">
        <f>'Propriétés des ennemis'!E237</f>
        <v>141200</v>
      </c>
      <c r="V238" s="59" t="e">
        <f t="shared" si="7"/>
        <v>#DIV/0!</v>
      </c>
    </row>
    <row r="239" spans="1:22">
      <c r="A239" s="7">
        <f t="shared" si="6"/>
        <v>237</v>
      </c>
      <c r="D239" s="1">
        <f>IF(C239&gt;1,'Valeur de base'!$B$2+(C239*'Valeur de base'!$D$2)-1,'Valeur de base'!$B$2)</f>
        <v>1</v>
      </c>
      <c r="E239" s="1">
        <f>IF(C239&gt;0,C239*'Valeur de base'!$F$2,'Valeur de base'!$F$2)</f>
        <v>5</v>
      </c>
      <c r="G239">
        <f>IF(F239&gt;1,(F239-1)*'Valeur de base'!$D$3+'Valeur de base'!$B$3,'Projection de progression'!F239*'Valeur de base'!$B$3)</f>
        <v>0</v>
      </c>
      <c r="H239" s="1">
        <f>IF(F239&gt;0,F239*'Valeur de base'!$F$3+'Valeur de base'!$C$3,'Valeur de base'!$C$3)</f>
        <v>30</v>
      </c>
      <c r="J239">
        <f>IF(I239&gt;1,(I239-1)*'Valeur de base'!$D$4+'Valeur de base'!$B$4,I239*'Valeur de base'!$B$4)</f>
        <v>0</v>
      </c>
      <c r="K239" s="1">
        <f>IF(I239&gt;0,I239*'Valeur de base'!$F$4+'Valeur de base'!$C$4,'Valeur de base'!$C$4)</f>
        <v>1100</v>
      </c>
      <c r="M239">
        <f>IF(L239&gt;1,(L239-1)*'Valeur de base'!$D$5+'Valeur de base'!$B$5,L239*'Valeur de base'!$B$5)</f>
        <v>0</v>
      </c>
      <c r="N239" s="1">
        <f>IF(L239&gt;0,L239*'Valeur de base'!$F$5+'Valeur de base'!$C$5,'Valeur de base'!$C$5)</f>
        <v>5500</v>
      </c>
      <c r="P239">
        <f>IF(O239&gt;1,(O239-1)*'Valeur de base'!$D$6+'Valeur de base'!$B$6,O239*'Valeur de base'!$B$6)</f>
        <v>0</v>
      </c>
      <c r="Q239" s="1">
        <f>IF(O239&gt;0,O239*'Valeur de base'!$F$6+'Valeur de base'!$C$6,'Valeur de base'!$C$6)</f>
        <v>120000</v>
      </c>
      <c r="R239" s="55">
        <f>IF(B239&gt;0,(D239*'Valeur de base'!$H$2)+'Projection de progression'!G239+'Projection de progression'!J239+'Projection de progression'!M239+'Projection de progression'!P239,'Projection de progression'!G239+'Projection de progression'!J239+'Projection de progression'!M239+'Projection de progression'!P239)</f>
        <v>0</v>
      </c>
      <c r="S239" s="1">
        <f>IF(B239&gt;0,('Valeur de base'!$H$2*'Projection de progression'!D239*60)+((G239/'Valeur de base'!$G$3*60)+(J239/'Valeur de base'!$G$4*60)+(M239/'Valeur de base'!$G$5*60)+(P239/'Valeur de base'!$G$6*60)),(G239/'Valeur de base'!$G$3*60)+(J239/'Valeur de base'!$G$4*60)+(M239/'Valeur de base'!$G$5*60)+(P239/'Valeur de base'!$G$6*60))</f>
        <v>0</v>
      </c>
      <c r="T239">
        <f>'Propriétés des ennemis'!F238</f>
        <v>9460</v>
      </c>
      <c r="U239">
        <f>'Propriétés des ennemis'!E238</f>
        <v>141800</v>
      </c>
      <c r="V239" s="59" t="e">
        <f t="shared" si="7"/>
        <v>#DIV/0!</v>
      </c>
    </row>
    <row r="240" spans="1:22">
      <c r="A240" s="7">
        <f t="shared" si="6"/>
        <v>238</v>
      </c>
      <c r="D240" s="1">
        <f>IF(C240&gt;1,'Valeur de base'!$B$2+(C240*'Valeur de base'!$D$2)-1,'Valeur de base'!$B$2)</f>
        <v>1</v>
      </c>
      <c r="E240" s="1">
        <f>IF(C240&gt;0,C240*'Valeur de base'!$F$2,'Valeur de base'!$F$2)</f>
        <v>5</v>
      </c>
      <c r="G240">
        <f>IF(F240&gt;1,(F240-1)*'Valeur de base'!$D$3+'Valeur de base'!$B$3,'Projection de progression'!F240*'Valeur de base'!$B$3)</f>
        <v>0</v>
      </c>
      <c r="H240" s="1">
        <f>IF(F240&gt;0,F240*'Valeur de base'!$F$3+'Valeur de base'!$C$3,'Valeur de base'!$C$3)</f>
        <v>30</v>
      </c>
      <c r="J240">
        <f>IF(I240&gt;1,(I240-1)*'Valeur de base'!$D$4+'Valeur de base'!$B$4,I240*'Valeur de base'!$B$4)</f>
        <v>0</v>
      </c>
      <c r="K240" s="1">
        <f>IF(I240&gt;0,I240*'Valeur de base'!$F$4+'Valeur de base'!$C$4,'Valeur de base'!$C$4)</f>
        <v>1100</v>
      </c>
      <c r="M240">
        <f>IF(L240&gt;1,(L240-1)*'Valeur de base'!$D$5+'Valeur de base'!$B$5,L240*'Valeur de base'!$B$5)</f>
        <v>0</v>
      </c>
      <c r="N240" s="1">
        <f>IF(L240&gt;0,L240*'Valeur de base'!$F$5+'Valeur de base'!$C$5,'Valeur de base'!$C$5)</f>
        <v>5500</v>
      </c>
      <c r="P240">
        <f>IF(O240&gt;1,(O240-1)*'Valeur de base'!$D$6+'Valeur de base'!$B$6,O240*'Valeur de base'!$B$6)</f>
        <v>0</v>
      </c>
      <c r="Q240" s="1">
        <f>IF(O240&gt;0,O240*'Valeur de base'!$F$6+'Valeur de base'!$C$6,'Valeur de base'!$C$6)</f>
        <v>120000</v>
      </c>
      <c r="R240" s="55">
        <f>IF(B240&gt;0,(D240*'Valeur de base'!$H$2)+'Projection de progression'!G240+'Projection de progression'!J240+'Projection de progression'!M240+'Projection de progression'!P240,'Projection de progression'!G240+'Projection de progression'!J240+'Projection de progression'!M240+'Projection de progression'!P240)</f>
        <v>0</v>
      </c>
      <c r="S240" s="1">
        <f>IF(B240&gt;0,('Valeur de base'!$H$2*'Projection de progression'!D240*60)+((G240/'Valeur de base'!$G$3*60)+(J240/'Valeur de base'!$G$4*60)+(M240/'Valeur de base'!$G$5*60)+(P240/'Valeur de base'!$G$6*60)),(G240/'Valeur de base'!$G$3*60)+(J240/'Valeur de base'!$G$4*60)+(M240/'Valeur de base'!$G$5*60)+(P240/'Valeur de base'!$G$6*60))</f>
        <v>0</v>
      </c>
      <c r="T240">
        <f>'Propriétés des ennemis'!F239</f>
        <v>9500</v>
      </c>
      <c r="U240">
        <f>'Propriétés des ennemis'!E239</f>
        <v>142400</v>
      </c>
      <c r="V240" s="59" t="e">
        <f t="shared" si="7"/>
        <v>#DIV/0!</v>
      </c>
    </row>
    <row r="241" spans="1:22">
      <c r="A241" s="7">
        <f t="shared" si="6"/>
        <v>239</v>
      </c>
      <c r="D241" s="1">
        <f>IF(C241&gt;1,'Valeur de base'!$B$2+(C241*'Valeur de base'!$D$2)-1,'Valeur de base'!$B$2)</f>
        <v>1</v>
      </c>
      <c r="E241" s="1">
        <f>IF(C241&gt;0,C241*'Valeur de base'!$F$2,'Valeur de base'!$F$2)</f>
        <v>5</v>
      </c>
      <c r="G241">
        <f>IF(F241&gt;1,(F241-1)*'Valeur de base'!$D$3+'Valeur de base'!$B$3,'Projection de progression'!F241*'Valeur de base'!$B$3)</f>
        <v>0</v>
      </c>
      <c r="H241" s="1">
        <f>IF(F241&gt;0,F241*'Valeur de base'!$F$3+'Valeur de base'!$C$3,'Valeur de base'!$C$3)</f>
        <v>30</v>
      </c>
      <c r="J241">
        <f>IF(I241&gt;1,(I241-1)*'Valeur de base'!$D$4+'Valeur de base'!$B$4,I241*'Valeur de base'!$B$4)</f>
        <v>0</v>
      </c>
      <c r="K241" s="1">
        <f>IF(I241&gt;0,I241*'Valeur de base'!$F$4+'Valeur de base'!$C$4,'Valeur de base'!$C$4)</f>
        <v>1100</v>
      </c>
      <c r="M241">
        <f>IF(L241&gt;1,(L241-1)*'Valeur de base'!$D$5+'Valeur de base'!$B$5,L241*'Valeur de base'!$B$5)</f>
        <v>0</v>
      </c>
      <c r="N241" s="1">
        <f>IF(L241&gt;0,L241*'Valeur de base'!$F$5+'Valeur de base'!$C$5,'Valeur de base'!$C$5)</f>
        <v>5500</v>
      </c>
      <c r="P241">
        <f>IF(O241&gt;1,(O241-1)*'Valeur de base'!$D$6+'Valeur de base'!$B$6,O241*'Valeur de base'!$B$6)</f>
        <v>0</v>
      </c>
      <c r="Q241" s="1">
        <f>IF(O241&gt;0,O241*'Valeur de base'!$F$6+'Valeur de base'!$C$6,'Valeur de base'!$C$6)</f>
        <v>120000</v>
      </c>
      <c r="R241" s="55">
        <f>IF(B241&gt;0,(D241*'Valeur de base'!$H$2)+'Projection de progression'!G241+'Projection de progression'!J241+'Projection de progression'!M241+'Projection de progression'!P241,'Projection de progression'!G241+'Projection de progression'!J241+'Projection de progression'!M241+'Projection de progression'!P241)</f>
        <v>0</v>
      </c>
      <c r="S241" s="1">
        <f>IF(B241&gt;0,('Valeur de base'!$H$2*'Projection de progression'!D241*60)+((G241/'Valeur de base'!$G$3*60)+(J241/'Valeur de base'!$G$4*60)+(M241/'Valeur de base'!$G$5*60)+(P241/'Valeur de base'!$G$6*60)),(G241/'Valeur de base'!$G$3*60)+(J241/'Valeur de base'!$G$4*60)+(M241/'Valeur de base'!$G$5*60)+(P241/'Valeur de base'!$G$6*60))</f>
        <v>0</v>
      </c>
      <c r="T241">
        <f>'Propriétés des ennemis'!F240</f>
        <v>9540</v>
      </c>
      <c r="U241">
        <f>'Propriétés des ennemis'!E240</f>
        <v>143000</v>
      </c>
      <c r="V241" s="59" t="e">
        <f t="shared" si="7"/>
        <v>#DIV/0!</v>
      </c>
    </row>
    <row r="242" spans="1:22">
      <c r="A242" s="7">
        <f t="shared" si="6"/>
        <v>240</v>
      </c>
      <c r="D242" s="1">
        <f>IF(C242&gt;1,'Valeur de base'!$B$2+(C242*'Valeur de base'!$D$2)-1,'Valeur de base'!$B$2)</f>
        <v>1</v>
      </c>
      <c r="E242" s="1">
        <f>IF(C242&gt;0,C242*'Valeur de base'!$F$2,'Valeur de base'!$F$2)</f>
        <v>5</v>
      </c>
      <c r="G242">
        <f>IF(F242&gt;1,(F242-1)*'Valeur de base'!$D$3+'Valeur de base'!$B$3,'Projection de progression'!F242*'Valeur de base'!$B$3)</f>
        <v>0</v>
      </c>
      <c r="H242" s="1">
        <f>IF(F242&gt;0,F242*'Valeur de base'!$F$3+'Valeur de base'!$C$3,'Valeur de base'!$C$3)</f>
        <v>30</v>
      </c>
      <c r="J242">
        <f>IF(I242&gt;1,(I242-1)*'Valeur de base'!$D$4+'Valeur de base'!$B$4,I242*'Valeur de base'!$B$4)</f>
        <v>0</v>
      </c>
      <c r="K242" s="1">
        <f>IF(I242&gt;0,I242*'Valeur de base'!$F$4+'Valeur de base'!$C$4,'Valeur de base'!$C$4)</f>
        <v>1100</v>
      </c>
      <c r="M242">
        <f>IF(L242&gt;1,(L242-1)*'Valeur de base'!$D$5+'Valeur de base'!$B$5,L242*'Valeur de base'!$B$5)</f>
        <v>0</v>
      </c>
      <c r="N242" s="1">
        <f>IF(L242&gt;0,L242*'Valeur de base'!$F$5+'Valeur de base'!$C$5,'Valeur de base'!$C$5)</f>
        <v>5500</v>
      </c>
      <c r="P242">
        <f>IF(O242&gt;1,(O242-1)*'Valeur de base'!$D$6+'Valeur de base'!$B$6,O242*'Valeur de base'!$B$6)</f>
        <v>0</v>
      </c>
      <c r="Q242" s="1">
        <f>IF(O242&gt;0,O242*'Valeur de base'!$F$6+'Valeur de base'!$C$6,'Valeur de base'!$C$6)</f>
        <v>120000</v>
      </c>
      <c r="R242" s="55">
        <f>IF(B242&gt;0,(D242*'Valeur de base'!$H$2)+'Projection de progression'!G242+'Projection de progression'!J242+'Projection de progression'!M242+'Projection de progression'!P242,'Projection de progression'!G242+'Projection de progression'!J242+'Projection de progression'!M242+'Projection de progression'!P242)</f>
        <v>0</v>
      </c>
      <c r="S242" s="1">
        <f>IF(B242&gt;0,('Valeur de base'!$H$2*'Projection de progression'!D242*60)+((G242/'Valeur de base'!$G$3*60)+(J242/'Valeur de base'!$G$4*60)+(M242/'Valeur de base'!$G$5*60)+(P242/'Valeur de base'!$G$6*60)),(G242/'Valeur de base'!$G$3*60)+(J242/'Valeur de base'!$G$4*60)+(M242/'Valeur de base'!$G$5*60)+(P242/'Valeur de base'!$G$6*60))</f>
        <v>0</v>
      </c>
      <c r="T242">
        <f>'Propriétés des ennemis'!F241</f>
        <v>9580</v>
      </c>
      <c r="U242">
        <f>'Propriétés des ennemis'!E241</f>
        <v>143600</v>
      </c>
      <c r="V242" s="59" t="e">
        <f t="shared" si="7"/>
        <v>#DIV/0!</v>
      </c>
    </row>
    <row r="243" spans="1:22">
      <c r="A243" s="7">
        <f t="shared" si="6"/>
        <v>241</v>
      </c>
      <c r="D243" s="1">
        <f>IF(C243&gt;1,'Valeur de base'!$B$2+(C243*'Valeur de base'!$D$2)-1,'Valeur de base'!$B$2)</f>
        <v>1</v>
      </c>
      <c r="E243" s="1">
        <f>IF(C243&gt;0,C243*'Valeur de base'!$F$2,'Valeur de base'!$F$2)</f>
        <v>5</v>
      </c>
      <c r="G243">
        <f>IF(F243&gt;1,(F243-1)*'Valeur de base'!$D$3+'Valeur de base'!$B$3,'Projection de progression'!F243*'Valeur de base'!$B$3)</f>
        <v>0</v>
      </c>
      <c r="H243" s="1">
        <f>IF(F243&gt;0,F243*'Valeur de base'!$F$3+'Valeur de base'!$C$3,'Valeur de base'!$C$3)</f>
        <v>30</v>
      </c>
      <c r="J243">
        <f>IF(I243&gt;1,(I243-1)*'Valeur de base'!$D$4+'Valeur de base'!$B$4,I243*'Valeur de base'!$B$4)</f>
        <v>0</v>
      </c>
      <c r="K243" s="1">
        <f>IF(I243&gt;0,I243*'Valeur de base'!$F$4+'Valeur de base'!$C$4,'Valeur de base'!$C$4)</f>
        <v>1100</v>
      </c>
      <c r="M243">
        <f>IF(L243&gt;1,(L243-1)*'Valeur de base'!$D$5+'Valeur de base'!$B$5,L243*'Valeur de base'!$B$5)</f>
        <v>0</v>
      </c>
      <c r="N243" s="1">
        <f>IF(L243&gt;0,L243*'Valeur de base'!$F$5+'Valeur de base'!$C$5,'Valeur de base'!$C$5)</f>
        <v>5500</v>
      </c>
      <c r="P243">
        <f>IF(O243&gt;1,(O243-1)*'Valeur de base'!$D$6+'Valeur de base'!$B$6,O243*'Valeur de base'!$B$6)</f>
        <v>0</v>
      </c>
      <c r="Q243" s="1">
        <f>IF(O243&gt;0,O243*'Valeur de base'!$F$6+'Valeur de base'!$C$6,'Valeur de base'!$C$6)</f>
        <v>120000</v>
      </c>
      <c r="R243" s="55">
        <f>IF(B243&gt;0,(D243*'Valeur de base'!$H$2)+'Projection de progression'!G243+'Projection de progression'!J243+'Projection de progression'!M243+'Projection de progression'!P243,'Projection de progression'!G243+'Projection de progression'!J243+'Projection de progression'!M243+'Projection de progression'!P243)</f>
        <v>0</v>
      </c>
      <c r="S243" s="1">
        <f>IF(B243&gt;0,('Valeur de base'!$H$2*'Projection de progression'!D243*60)+((G243/'Valeur de base'!$G$3*60)+(J243/'Valeur de base'!$G$4*60)+(M243/'Valeur de base'!$G$5*60)+(P243/'Valeur de base'!$G$6*60)),(G243/'Valeur de base'!$G$3*60)+(J243/'Valeur de base'!$G$4*60)+(M243/'Valeur de base'!$G$5*60)+(P243/'Valeur de base'!$G$6*60))</f>
        <v>0</v>
      </c>
      <c r="T243">
        <f>'Propriétés des ennemis'!F242</f>
        <v>9620</v>
      </c>
      <c r="U243">
        <f>'Propriétés des ennemis'!E242</f>
        <v>144200</v>
      </c>
      <c r="V243" s="59" t="e">
        <f t="shared" si="7"/>
        <v>#DIV/0!</v>
      </c>
    </row>
    <row r="244" spans="1:22">
      <c r="A244" s="7">
        <f t="shared" si="6"/>
        <v>242</v>
      </c>
      <c r="D244" s="1">
        <f>IF(C244&gt;1,'Valeur de base'!$B$2+(C244*'Valeur de base'!$D$2)-1,'Valeur de base'!$B$2)</f>
        <v>1</v>
      </c>
      <c r="E244" s="1">
        <f>IF(C244&gt;0,C244*'Valeur de base'!$F$2,'Valeur de base'!$F$2)</f>
        <v>5</v>
      </c>
      <c r="G244">
        <f>IF(F244&gt;1,(F244-1)*'Valeur de base'!$D$3+'Valeur de base'!$B$3,'Projection de progression'!F244*'Valeur de base'!$B$3)</f>
        <v>0</v>
      </c>
      <c r="H244" s="1">
        <f>IF(F244&gt;0,F244*'Valeur de base'!$F$3+'Valeur de base'!$C$3,'Valeur de base'!$C$3)</f>
        <v>30</v>
      </c>
      <c r="J244">
        <f>IF(I244&gt;1,(I244-1)*'Valeur de base'!$D$4+'Valeur de base'!$B$4,I244*'Valeur de base'!$B$4)</f>
        <v>0</v>
      </c>
      <c r="K244" s="1">
        <f>IF(I244&gt;0,I244*'Valeur de base'!$F$4+'Valeur de base'!$C$4,'Valeur de base'!$C$4)</f>
        <v>1100</v>
      </c>
      <c r="M244">
        <f>IF(L244&gt;1,(L244-1)*'Valeur de base'!$D$5+'Valeur de base'!$B$5,L244*'Valeur de base'!$B$5)</f>
        <v>0</v>
      </c>
      <c r="N244" s="1">
        <f>IF(L244&gt;0,L244*'Valeur de base'!$F$5+'Valeur de base'!$C$5,'Valeur de base'!$C$5)</f>
        <v>5500</v>
      </c>
      <c r="P244">
        <f>IF(O244&gt;1,(O244-1)*'Valeur de base'!$D$6+'Valeur de base'!$B$6,O244*'Valeur de base'!$B$6)</f>
        <v>0</v>
      </c>
      <c r="Q244" s="1">
        <f>IF(O244&gt;0,O244*'Valeur de base'!$F$6+'Valeur de base'!$C$6,'Valeur de base'!$C$6)</f>
        <v>120000</v>
      </c>
      <c r="R244" s="55">
        <f>IF(B244&gt;0,(D244*'Valeur de base'!$H$2)+'Projection de progression'!G244+'Projection de progression'!J244+'Projection de progression'!M244+'Projection de progression'!P244,'Projection de progression'!G244+'Projection de progression'!J244+'Projection de progression'!M244+'Projection de progression'!P244)</f>
        <v>0</v>
      </c>
      <c r="S244" s="1">
        <f>IF(B244&gt;0,('Valeur de base'!$H$2*'Projection de progression'!D244*60)+((G244/'Valeur de base'!$G$3*60)+(J244/'Valeur de base'!$G$4*60)+(M244/'Valeur de base'!$G$5*60)+(P244/'Valeur de base'!$G$6*60)),(G244/'Valeur de base'!$G$3*60)+(J244/'Valeur de base'!$G$4*60)+(M244/'Valeur de base'!$G$5*60)+(P244/'Valeur de base'!$G$6*60))</f>
        <v>0</v>
      </c>
      <c r="T244">
        <f>'Propriétés des ennemis'!F243</f>
        <v>9660</v>
      </c>
      <c r="U244">
        <f>'Propriétés des ennemis'!E243</f>
        <v>144800</v>
      </c>
      <c r="V244" s="59" t="e">
        <f t="shared" si="7"/>
        <v>#DIV/0!</v>
      </c>
    </row>
    <row r="245" spans="1:22">
      <c r="A245" s="7">
        <f t="shared" si="6"/>
        <v>243</v>
      </c>
      <c r="D245" s="1">
        <f>IF(C245&gt;1,'Valeur de base'!$B$2+(C245*'Valeur de base'!$D$2)-1,'Valeur de base'!$B$2)</f>
        <v>1</v>
      </c>
      <c r="E245" s="1">
        <f>IF(C245&gt;0,C245*'Valeur de base'!$F$2,'Valeur de base'!$F$2)</f>
        <v>5</v>
      </c>
      <c r="G245">
        <f>IF(F245&gt;1,(F245-1)*'Valeur de base'!$D$3+'Valeur de base'!$B$3,'Projection de progression'!F245*'Valeur de base'!$B$3)</f>
        <v>0</v>
      </c>
      <c r="H245" s="1">
        <f>IF(F245&gt;0,F245*'Valeur de base'!$F$3+'Valeur de base'!$C$3,'Valeur de base'!$C$3)</f>
        <v>30</v>
      </c>
      <c r="J245">
        <f>IF(I245&gt;1,(I245-1)*'Valeur de base'!$D$4+'Valeur de base'!$B$4,I245*'Valeur de base'!$B$4)</f>
        <v>0</v>
      </c>
      <c r="K245" s="1">
        <f>IF(I245&gt;0,I245*'Valeur de base'!$F$4+'Valeur de base'!$C$4,'Valeur de base'!$C$4)</f>
        <v>1100</v>
      </c>
      <c r="M245">
        <f>IF(L245&gt;1,(L245-1)*'Valeur de base'!$D$5+'Valeur de base'!$B$5,L245*'Valeur de base'!$B$5)</f>
        <v>0</v>
      </c>
      <c r="N245" s="1">
        <f>IF(L245&gt;0,L245*'Valeur de base'!$F$5+'Valeur de base'!$C$5,'Valeur de base'!$C$5)</f>
        <v>5500</v>
      </c>
      <c r="P245">
        <f>IF(O245&gt;1,(O245-1)*'Valeur de base'!$D$6+'Valeur de base'!$B$6,O245*'Valeur de base'!$B$6)</f>
        <v>0</v>
      </c>
      <c r="Q245" s="1">
        <f>IF(O245&gt;0,O245*'Valeur de base'!$F$6+'Valeur de base'!$C$6,'Valeur de base'!$C$6)</f>
        <v>120000</v>
      </c>
      <c r="R245" s="55">
        <f>IF(B245&gt;0,(D245*'Valeur de base'!$H$2)+'Projection de progression'!G245+'Projection de progression'!J245+'Projection de progression'!M245+'Projection de progression'!P245,'Projection de progression'!G245+'Projection de progression'!J245+'Projection de progression'!M245+'Projection de progression'!P245)</f>
        <v>0</v>
      </c>
      <c r="S245" s="1">
        <f>IF(B245&gt;0,('Valeur de base'!$H$2*'Projection de progression'!D245*60)+((G245/'Valeur de base'!$G$3*60)+(J245/'Valeur de base'!$G$4*60)+(M245/'Valeur de base'!$G$5*60)+(P245/'Valeur de base'!$G$6*60)),(G245/'Valeur de base'!$G$3*60)+(J245/'Valeur de base'!$G$4*60)+(M245/'Valeur de base'!$G$5*60)+(P245/'Valeur de base'!$G$6*60))</f>
        <v>0</v>
      </c>
      <c r="T245">
        <f>'Propriétés des ennemis'!F244</f>
        <v>9700</v>
      </c>
      <c r="U245">
        <f>'Propriétés des ennemis'!E244</f>
        <v>145400</v>
      </c>
      <c r="V245" s="59" t="e">
        <f t="shared" si="7"/>
        <v>#DIV/0!</v>
      </c>
    </row>
    <row r="246" spans="1:22">
      <c r="A246" s="7">
        <f t="shared" si="6"/>
        <v>244</v>
      </c>
      <c r="D246" s="1">
        <f>IF(C246&gt;1,'Valeur de base'!$B$2+(C246*'Valeur de base'!$D$2)-1,'Valeur de base'!$B$2)</f>
        <v>1</v>
      </c>
      <c r="E246" s="1">
        <f>IF(C246&gt;0,C246*'Valeur de base'!$F$2,'Valeur de base'!$F$2)</f>
        <v>5</v>
      </c>
      <c r="G246">
        <f>IF(F246&gt;1,(F246-1)*'Valeur de base'!$D$3+'Valeur de base'!$B$3,'Projection de progression'!F246*'Valeur de base'!$B$3)</f>
        <v>0</v>
      </c>
      <c r="H246" s="1">
        <f>IF(F246&gt;0,F246*'Valeur de base'!$F$3+'Valeur de base'!$C$3,'Valeur de base'!$C$3)</f>
        <v>30</v>
      </c>
      <c r="J246">
        <f>IF(I246&gt;1,(I246-1)*'Valeur de base'!$D$4+'Valeur de base'!$B$4,I246*'Valeur de base'!$B$4)</f>
        <v>0</v>
      </c>
      <c r="K246" s="1">
        <f>IF(I246&gt;0,I246*'Valeur de base'!$F$4+'Valeur de base'!$C$4,'Valeur de base'!$C$4)</f>
        <v>1100</v>
      </c>
      <c r="M246">
        <f>IF(L246&gt;1,(L246-1)*'Valeur de base'!$D$5+'Valeur de base'!$B$5,L246*'Valeur de base'!$B$5)</f>
        <v>0</v>
      </c>
      <c r="N246" s="1">
        <f>IF(L246&gt;0,L246*'Valeur de base'!$F$5+'Valeur de base'!$C$5,'Valeur de base'!$C$5)</f>
        <v>5500</v>
      </c>
      <c r="P246">
        <f>IF(O246&gt;1,(O246-1)*'Valeur de base'!$D$6+'Valeur de base'!$B$6,O246*'Valeur de base'!$B$6)</f>
        <v>0</v>
      </c>
      <c r="Q246" s="1">
        <f>IF(O246&gt;0,O246*'Valeur de base'!$F$6+'Valeur de base'!$C$6,'Valeur de base'!$C$6)</f>
        <v>120000</v>
      </c>
      <c r="R246" s="55">
        <f>IF(B246&gt;0,(D246*'Valeur de base'!$H$2)+'Projection de progression'!G246+'Projection de progression'!J246+'Projection de progression'!M246+'Projection de progression'!P246,'Projection de progression'!G246+'Projection de progression'!J246+'Projection de progression'!M246+'Projection de progression'!P246)</f>
        <v>0</v>
      </c>
      <c r="S246" s="1">
        <f>IF(B246&gt;0,('Valeur de base'!$H$2*'Projection de progression'!D246*60)+((G246/'Valeur de base'!$G$3*60)+(J246/'Valeur de base'!$G$4*60)+(M246/'Valeur de base'!$G$5*60)+(P246/'Valeur de base'!$G$6*60)),(G246/'Valeur de base'!$G$3*60)+(J246/'Valeur de base'!$G$4*60)+(M246/'Valeur de base'!$G$5*60)+(P246/'Valeur de base'!$G$6*60))</f>
        <v>0</v>
      </c>
      <c r="T246">
        <f>'Propriétés des ennemis'!F245</f>
        <v>9740</v>
      </c>
      <c r="U246">
        <f>'Propriétés des ennemis'!E245</f>
        <v>146000</v>
      </c>
      <c r="V246" s="59" t="e">
        <f t="shared" si="7"/>
        <v>#DIV/0!</v>
      </c>
    </row>
    <row r="247" spans="1:22">
      <c r="A247" s="7">
        <f t="shared" si="6"/>
        <v>245</v>
      </c>
      <c r="D247" s="1">
        <f>IF(C247&gt;1,'Valeur de base'!$B$2+(C247*'Valeur de base'!$D$2)-1,'Valeur de base'!$B$2)</f>
        <v>1</v>
      </c>
      <c r="E247" s="1">
        <f>IF(C247&gt;0,C247*'Valeur de base'!$F$2,'Valeur de base'!$F$2)</f>
        <v>5</v>
      </c>
      <c r="G247">
        <f>IF(F247&gt;1,(F247-1)*'Valeur de base'!$D$3+'Valeur de base'!$B$3,'Projection de progression'!F247*'Valeur de base'!$B$3)</f>
        <v>0</v>
      </c>
      <c r="H247" s="1">
        <f>IF(F247&gt;0,F247*'Valeur de base'!$F$3+'Valeur de base'!$C$3,'Valeur de base'!$C$3)</f>
        <v>30</v>
      </c>
      <c r="J247">
        <f>IF(I247&gt;1,(I247-1)*'Valeur de base'!$D$4+'Valeur de base'!$B$4,I247*'Valeur de base'!$B$4)</f>
        <v>0</v>
      </c>
      <c r="K247" s="1">
        <f>IF(I247&gt;0,I247*'Valeur de base'!$F$4+'Valeur de base'!$C$4,'Valeur de base'!$C$4)</f>
        <v>1100</v>
      </c>
      <c r="M247">
        <f>IF(L247&gt;1,(L247-1)*'Valeur de base'!$D$5+'Valeur de base'!$B$5,L247*'Valeur de base'!$B$5)</f>
        <v>0</v>
      </c>
      <c r="N247" s="1">
        <f>IF(L247&gt;0,L247*'Valeur de base'!$F$5+'Valeur de base'!$C$5,'Valeur de base'!$C$5)</f>
        <v>5500</v>
      </c>
      <c r="P247">
        <f>IF(O247&gt;1,(O247-1)*'Valeur de base'!$D$6+'Valeur de base'!$B$6,O247*'Valeur de base'!$B$6)</f>
        <v>0</v>
      </c>
      <c r="Q247" s="1">
        <f>IF(O247&gt;0,O247*'Valeur de base'!$F$6+'Valeur de base'!$C$6,'Valeur de base'!$C$6)</f>
        <v>120000</v>
      </c>
      <c r="R247" s="55">
        <f>IF(B247&gt;0,(D247*'Valeur de base'!$H$2)+'Projection de progression'!G247+'Projection de progression'!J247+'Projection de progression'!M247+'Projection de progression'!P247,'Projection de progression'!G247+'Projection de progression'!J247+'Projection de progression'!M247+'Projection de progression'!P247)</f>
        <v>0</v>
      </c>
      <c r="S247" s="1">
        <f>IF(B247&gt;0,('Valeur de base'!$H$2*'Projection de progression'!D247*60)+((G247/'Valeur de base'!$G$3*60)+(J247/'Valeur de base'!$G$4*60)+(M247/'Valeur de base'!$G$5*60)+(P247/'Valeur de base'!$G$6*60)),(G247/'Valeur de base'!$G$3*60)+(J247/'Valeur de base'!$G$4*60)+(M247/'Valeur de base'!$G$5*60)+(P247/'Valeur de base'!$G$6*60))</f>
        <v>0</v>
      </c>
      <c r="T247">
        <f>'Propriétés des ennemis'!F246</f>
        <v>9780</v>
      </c>
      <c r="U247">
        <f>'Propriétés des ennemis'!E246</f>
        <v>146600</v>
      </c>
      <c r="V247" s="59" t="e">
        <f t="shared" si="7"/>
        <v>#DIV/0!</v>
      </c>
    </row>
    <row r="248" spans="1:22">
      <c r="A248" s="7">
        <f t="shared" si="6"/>
        <v>246</v>
      </c>
      <c r="D248" s="1">
        <f>IF(C248&gt;1,'Valeur de base'!$B$2+(C248*'Valeur de base'!$D$2)-1,'Valeur de base'!$B$2)</f>
        <v>1</v>
      </c>
      <c r="E248" s="1">
        <f>IF(C248&gt;0,C248*'Valeur de base'!$F$2,'Valeur de base'!$F$2)</f>
        <v>5</v>
      </c>
      <c r="G248">
        <f>IF(F248&gt;1,(F248-1)*'Valeur de base'!$D$3+'Valeur de base'!$B$3,'Projection de progression'!F248*'Valeur de base'!$B$3)</f>
        <v>0</v>
      </c>
      <c r="H248" s="1">
        <f>IF(F248&gt;0,F248*'Valeur de base'!$F$3+'Valeur de base'!$C$3,'Valeur de base'!$C$3)</f>
        <v>30</v>
      </c>
      <c r="J248">
        <f>IF(I248&gt;1,(I248-1)*'Valeur de base'!$D$4+'Valeur de base'!$B$4,I248*'Valeur de base'!$B$4)</f>
        <v>0</v>
      </c>
      <c r="K248" s="1">
        <f>IF(I248&gt;0,I248*'Valeur de base'!$F$4+'Valeur de base'!$C$4,'Valeur de base'!$C$4)</f>
        <v>1100</v>
      </c>
      <c r="M248">
        <f>IF(L248&gt;1,(L248-1)*'Valeur de base'!$D$5+'Valeur de base'!$B$5,L248*'Valeur de base'!$B$5)</f>
        <v>0</v>
      </c>
      <c r="N248" s="1">
        <f>IF(L248&gt;0,L248*'Valeur de base'!$F$5+'Valeur de base'!$C$5,'Valeur de base'!$C$5)</f>
        <v>5500</v>
      </c>
      <c r="P248">
        <f>IF(O248&gt;1,(O248-1)*'Valeur de base'!$D$6+'Valeur de base'!$B$6,O248*'Valeur de base'!$B$6)</f>
        <v>0</v>
      </c>
      <c r="Q248" s="1">
        <f>IF(O248&gt;0,O248*'Valeur de base'!$F$6+'Valeur de base'!$C$6,'Valeur de base'!$C$6)</f>
        <v>120000</v>
      </c>
      <c r="R248" s="55">
        <f>IF(B248&gt;0,(D248*'Valeur de base'!$H$2)+'Projection de progression'!G248+'Projection de progression'!J248+'Projection de progression'!M248+'Projection de progression'!P248,'Projection de progression'!G248+'Projection de progression'!J248+'Projection de progression'!M248+'Projection de progression'!P248)</f>
        <v>0</v>
      </c>
      <c r="S248" s="1">
        <f>IF(B248&gt;0,('Valeur de base'!$H$2*'Projection de progression'!D248*60)+((G248/'Valeur de base'!$G$3*60)+(J248/'Valeur de base'!$G$4*60)+(M248/'Valeur de base'!$G$5*60)+(P248/'Valeur de base'!$G$6*60)),(G248/'Valeur de base'!$G$3*60)+(J248/'Valeur de base'!$G$4*60)+(M248/'Valeur de base'!$G$5*60)+(P248/'Valeur de base'!$G$6*60))</f>
        <v>0</v>
      </c>
      <c r="T248">
        <f>'Propriétés des ennemis'!F247</f>
        <v>9820</v>
      </c>
      <c r="U248">
        <f>'Propriétés des ennemis'!E247</f>
        <v>147200</v>
      </c>
      <c r="V248" s="59" t="e">
        <f t="shared" si="7"/>
        <v>#DIV/0!</v>
      </c>
    </row>
    <row r="249" spans="1:22">
      <c r="A249" s="7">
        <f t="shared" si="6"/>
        <v>247</v>
      </c>
      <c r="D249" s="1">
        <f>IF(C249&gt;1,'Valeur de base'!$B$2+(C249*'Valeur de base'!$D$2)-1,'Valeur de base'!$B$2)</f>
        <v>1</v>
      </c>
      <c r="E249" s="1">
        <f>IF(C249&gt;0,C249*'Valeur de base'!$F$2,'Valeur de base'!$F$2)</f>
        <v>5</v>
      </c>
      <c r="G249">
        <f>IF(F249&gt;1,(F249-1)*'Valeur de base'!$D$3+'Valeur de base'!$B$3,'Projection de progression'!F249*'Valeur de base'!$B$3)</f>
        <v>0</v>
      </c>
      <c r="H249" s="1">
        <f>IF(F249&gt;0,F249*'Valeur de base'!$F$3+'Valeur de base'!$C$3,'Valeur de base'!$C$3)</f>
        <v>30</v>
      </c>
      <c r="J249">
        <f>IF(I249&gt;1,(I249-1)*'Valeur de base'!$D$4+'Valeur de base'!$B$4,I249*'Valeur de base'!$B$4)</f>
        <v>0</v>
      </c>
      <c r="K249" s="1">
        <f>IF(I249&gt;0,I249*'Valeur de base'!$F$4+'Valeur de base'!$C$4,'Valeur de base'!$C$4)</f>
        <v>1100</v>
      </c>
      <c r="M249">
        <f>IF(L249&gt;1,(L249-1)*'Valeur de base'!$D$5+'Valeur de base'!$B$5,L249*'Valeur de base'!$B$5)</f>
        <v>0</v>
      </c>
      <c r="N249" s="1">
        <f>IF(L249&gt;0,L249*'Valeur de base'!$F$5+'Valeur de base'!$C$5,'Valeur de base'!$C$5)</f>
        <v>5500</v>
      </c>
      <c r="P249">
        <f>IF(O249&gt;1,(O249-1)*'Valeur de base'!$D$6+'Valeur de base'!$B$6,O249*'Valeur de base'!$B$6)</f>
        <v>0</v>
      </c>
      <c r="Q249" s="1">
        <f>IF(O249&gt;0,O249*'Valeur de base'!$F$6+'Valeur de base'!$C$6,'Valeur de base'!$C$6)</f>
        <v>120000</v>
      </c>
      <c r="R249" s="55">
        <f>IF(B249&gt;0,(D249*'Valeur de base'!$H$2)+'Projection de progression'!G249+'Projection de progression'!J249+'Projection de progression'!M249+'Projection de progression'!P249,'Projection de progression'!G249+'Projection de progression'!J249+'Projection de progression'!M249+'Projection de progression'!P249)</f>
        <v>0</v>
      </c>
      <c r="S249" s="1">
        <f>IF(B249&gt;0,('Valeur de base'!$H$2*'Projection de progression'!D249*60)+((G249/'Valeur de base'!$G$3*60)+(J249/'Valeur de base'!$G$4*60)+(M249/'Valeur de base'!$G$5*60)+(P249/'Valeur de base'!$G$6*60)),(G249/'Valeur de base'!$G$3*60)+(J249/'Valeur de base'!$G$4*60)+(M249/'Valeur de base'!$G$5*60)+(P249/'Valeur de base'!$G$6*60))</f>
        <v>0</v>
      </c>
      <c r="T249">
        <f>'Propriétés des ennemis'!F248</f>
        <v>9860</v>
      </c>
      <c r="U249">
        <f>'Propriétés des ennemis'!E248</f>
        <v>147800</v>
      </c>
      <c r="V249" s="59" t="e">
        <f t="shared" si="7"/>
        <v>#DIV/0!</v>
      </c>
    </row>
    <row r="250" spans="1:22">
      <c r="A250" s="7">
        <f t="shared" si="6"/>
        <v>248</v>
      </c>
      <c r="D250" s="1">
        <f>IF(C250&gt;1,'Valeur de base'!$B$2+(C250*'Valeur de base'!$D$2)-1,'Valeur de base'!$B$2)</f>
        <v>1</v>
      </c>
      <c r="E250" s="1">
        <f>IF(C250&gt;0,C250*'Valeur de base'!$F$2,'Valeur de base'!$F$2)</f>
        <v>5</v>
      </c>
      <c r="G250">
        <f>IF(F250&gt;1,(F250-1)*'Valeur de base'!$D$3+'Valeur de base'!$B$3,'Projection de progression'!F250*'Valeur de base'!$B$3)</f>
        <v>0</v>
      </c>
      <c r="H250" s="1">
        <f>IF(F250&gt;0,F250*'Valeur de base'!$F$3+'Valeur de base'!$C$3,'Valeur de base'!$C$3)</f>
        <v>30</v>
      </c>
      <c r="J250">
        <f>IF(I250&gt;1,(I250-1)*'Valeur de base'!$D$4+'Valeur de base'!$B$4,I250*'Valeur de base'!$B$4)</f>
        <v>0</v>
      </c>
      <c r="K250" s="1">
        <f>IF(I250&gt;0,I250*'Valeur de base'!$F$4+'Valeur de base'!$C$4,'Valeur de base'!$C$4)</f>
        <v>1100</v>
      </c>
      <c r="M250">
        <f>IF(L250&gt;1,(L250-1)*'Valeur de base'!$D$5+'Valeur de base'!$B$5,L250*'Valeur de base'!$B$5)</f>
        <v>0</v>
      </c>
      <c r="N250" s="1">
        <f>IF(L250&gt;0,L250*'Valeur de base'!$F$5+'Valeur de base'!$C$5,'Valeur de base'!$C$5)</f>
        <v>5500</v>
      </c>
      <c r="P250">
        <f>IF(O250&gt;1,(O250-1)*'Valeur de base'!$D$6+'Valeur de base'!$B$6,O250*'Valeur de base'!$B$6)</f>
        <v>0</v>
      </c>
      <c r="Q250" s="1">
        <f>IF(O250&gt;0,O250*'Valeur de base'!$F$6+'Valeur de base'!$C$6,'Valeur de base'!$C$6)</f>
        <v>120000</v>
      </c>
      <c r="R250" s="55">
        <f>IF(B250&gt;0,(D250*'Valeur de base'!$H$2)+'Projection de progression'!G250+'Projection de progression'!J250+'Projection de progression'!M250+'Projection de progression'!P250,'Projection de progression'!G250+'Projection de progression'!J250+'Projection de progression'!M250+'Projection de progression'!P250)</f>
        <v>0</v>
      </c>
      <c r="S250" s="1">
        <f>IF(B250&gt;0,('Valeur de base'!$H$2*'Projection de progression'!D250*60)+((G250/'Valeur de base'!$G$3*60)+(J250/'Valeur de base'!$G$4*60)+(M250/'Valeur de base'!$G$5*60)+(P250/'Valeur de base'!$G$6*60)),(G250/'Valeur de base'!$G$3*60)+(J250/'Valeur de base'!$G$4*60)+(M250/'Valeur de base'!$G$5*60)+(P250/'Valeur de base'!$G$6*60))</f>
        <v>0</v>
      </c>
      <c r="T250">
        <f>'Propriétés des ennemis'!F249</f>
        <v>9900</v>
      </c>
      <c r="U250">
        <f>'Propriétés des ennemis'!E249</f>
        <v>148400</v>
      </c>
      <c r="V250" s="59" t="e">
        <f t="shared" si="7"/>
        <v>#DIV/0!</v>
      </c>
    </row>
    <row r="251" spans="1:22">
      <c r="A251" s="7">
        <f t="shared" si="6"/>
        <v>249</v>
      </c>
      <c r="D251" s="1">
        <f>IF(C251&gt;1,'Valeur de base'!$B$2+(C251*'Valeur de base'!$D$2)-1,'Valeur de base'!$B$2)</f>
        <v>1</v>
      </c>
      <c r="E251" s="1">
        <f>IF(C251&gt;0,C251*'Valeur de base'!$F$2,'Valeur de base'!$F$2)</f>
        <v>5</v>
      </c>
      <c r="G251">
        <f>IF(F251&gt;1,(F251-1)*'Valeur de base'!$D$3+'Valeur de base'!$B$3,'Projection de progression'!F251*'Valeur de base'!$B$3)</f>
        <v>0</v>
      </c>
      <c r="H251" s="1">
        <f>IF(F251&gt;0,F251*'Valeur de base'!$F$3+'Valeur de base'!$C$3,'Valeur de base'!$C$3)</f>
        <v>30</v>
      </c>
      <c r="J251">
        <f>IF(I251&gt;1,(I251-1)*'Valeur de base'!$D$4+'Valeur de base'!$B$4,I251*'Valeur de base'!$B$4)</f>
        <v>0</v>
      </c>
      <c r="K251" s="1">
        <f>IF(I251&gt;0,I251*'Valeur de base'!$F$4+'Valeur de base'!$C$4,'Valeur de base'!$C$4)</f>
        <v>1100</v>
      </c>
      <c r="M251">
        <f>IF(L251&gt;1,(L251-1)*'Valeur de base'!$D$5+'Valeur de base'!$B$5,L251*'Valeur de base'!$B$5)</f>
        <v>0</v>
      </c>
      <c r="N251" s="1">
        <f>IF(L251&gt;0,L251*'Valeur de base'!$F$5+'Valeur de base'!$C$5,'Valeur de base'!$C$5)</f>
        <v>5500</v>
      </c>
      <c r="P251">
        <f>IF(O251&gt;1,(O251-1)*'Valeur de base'!$D$6+'Valeur de base'!$B$6,O251*'Valeur de base'!$B$6)</f>
        <v>0</v>
      </c>
      <c r="Q251" s="1">
        <f>IF(O251&gt;0,O251*'Valeur de base'!$F$6+'Valeur de base'!$C$6,'Valeur de base'!$C$6)</f>
        <v>120000</v>
      </c>
      <c r="R251" s="55">
        <f>IF(B251&gt;0,(D251*'Valeur de base'!$H$2)+'Projection de progression'!G251+'Projection de progression'!J251+'Projection de progression'!M251+'Projection de progression'!P251,'Projection de progression'!G251+'Projection de progression'!J251+'Projection de progression'!M251+'Projection de progression'!P251)</f>
        <v>0</v>
      </c>
      <c r="S251" s="1">
        <f>IF(B251&gt;0,('Valeur de base'!$H$2*'Projection de progression'!D251*60)+((G251/'Valeur de base'!$G$3*60)+(J251/'Valeur de base'!$G$4*60)+(M251/'Valeur de base'!$G$5*60)+(P251/'Valeur de base'!$G$6*60)),(G251/'Valeur de base'!$G$3*60)+(J251/'Valeur de base'!$G$4*60)+(M251/'Valeur de base'!$G$5*60)+(P251/'Valeur de base'!$G$6*60))</f>
        <v>0</v>
      </c>
      <c r="T251">
        <f>'Propriétés des ennemis'!F250</f>
        <v>9940</v>
      </c>
      <c r="U251">
        <f>'Propriétés des ennemis'!E250</f>
        <v>149000</v>
      </c>
      <c r="V251" s="59" t="e">
        <f t="shared" si="7"/>
        <v>#DIV/0!</v>
      </c>
    </row>
    <row r="252" spans="1:22">
      <c r="A252" s="7">
        <f t="shared" si="6"/>
        <v>250</v>
      </c>
      <c r="D252" s="1">
        <f>IF(C252&gt;1,'Valeur de base'!$B$2+(C252*'Valeur de base'!$D$2)-1,'Valeur de base'!$B$2)</f>
        <v>1</v>
      </c>
      <c r="E252" s="1">
        <f>IF(C252&gt;0,C252*'Valeur de base'!$F$2,'Valeur de base'!$F$2)</f>
        <v>5</v>
      </c>
      <c r="G252">
        <f>IF(F252&gt;1,(F252-1)*'Valeur de base'!$D$3+'Valeur de base'!$B$3,'Projection de progression'!F252*'Valeur de base'!$B$3)</f>
        <v>0</v>
      </c>
      <c r="H252" s="1">
        <f>IF(F252&gt;0,F252*'Valeur de base'!$F$3+'Valeur de base'!$C$3,'Valeur de base'!$C$3)</f>
        <v>30</v>
      </c>
      <c r="J252">
        <f>IF(I252&gt;1,(I252-1)*'Valeur de base'!$D$4+'Valeur de base'!$B$4,I252*'Valeur de base'!$B$4)</f>
        <v>0</v>
      </c>
      <c r="K252" s="1">
        <f>IF(I252&gt;0,I252*'Valeur de base'!$F$4+'Valeur de base'!$C$4,'Valeur de base'!$C$4)</f>
        <v>1100</v>
      </c>
      <c r="M252">
        <f>IF(L252&gt;1,(L252-1)*'Valeur de base'!$D$5+'Valeur de base'!$B$5,L252*'Valeur de base'!$B$5)</f>
        <v>0</v>
      </c>
      <c r="N252" s="1">
        <f>IF(L252&gt;0,L252*'Valeur de base'!$F$5+'Valeur de base'!$C$5,'Valeur de base'!$C$5)</f>
        <v>5500</v>
      </c>
      <c r="P252">
        <f>IF(O252&gt;1,(O252-1)*'Valeur de base'!$D$6+'Valeur de base'!$B$6,O252*'Valeur de base'!$B$6)</f>
        <v>0</v>
      </c>
      <c r="Q252" s="1">
        <f>IF(O252&gt;0,O252*'Valeur de base'!$F$6+'Valeur de base'!$C$6,'Valeur de base'!$C$6)</f>
        <v>120000</v>
      </c>
      <c r="R252" s="55">
        <f>IF(B252&gt;0,(D252*'Valeur de base'!$H$2)+'Projection de progression'!G252+'Projection de progression'!J252+'Projection de progression'!M252+'Projection de progression'!P252,'Projection de progression'!G252+'Projection de progression'!J252+'Projection de progression'!M252+'Projection de progression'!P252)</f>
        <v>0</v>
      </c>
      <c r="S252" s="1">
        <f>IF(B252&gt;0,('Valeur de base'!$H$2*'Projection de progression'!D252*60)+((G252/'Valeur de base'!$G$3*60)+(J252/'Valeur de base'!$G$4*60)+(M252/'Valeur de base'!$G$5*60)+(P252/'Valeur de base'!$G$6*60)),(G252/'Valeur de base'!$G$3*60)+(J252/'Valeur de base'!$G$4*60)+(M252/'Valeur de base'!$G$5*60)+(P252/'Valeur de base'!$G$6*60))</f>
        <v>0</v>
      </c>
      <c r="T252">
        <f>'Propriétés des ennemis'!F251</f>
        <v>9980</v>
      </c>
      <c r="U252">
        <f>'Propriétés des ennemis'!E251</f>
        <v>149600</v>
      </c>
      <c r="V252" s="59" t="e">
        <f t="shared" si="7"/>
        <v>#DIV/0!</v>
      </c>
    </row>
    <row r="253" spans="1:22">
      <c r="A253" s="7">
        <f t="shared" si="6"/>
        <v>251</v>
      </c>
      <c r="D253" s="1">
        <f>IF(C253&gt;1,'Valeur de base'!$B$2+(C253*'Valeur de base'!$D$2)-1,'Valeur de base'!$B$2)</f>
        <v>1</v>
      </c>
      <c r="E253" s="1">
        <f>IF(C253&gt;0,C253*'Valeur de base'!$F$2,'Valeur de base'!$F$2)</f>
        <v>5</v>
      </c>
      <c r="G253">
        <f>IF(F253&gt;1,(F253-1)*'Valeur de base'!$D$3+'Valeur de base'!$B$3,'Projection de progression'!F253*'Valeur de base'!$B$3)</f>
        <v>0</v>
      </c>
      <c r="H253" s="1">
        <f>IF(F253&gt;0,F253*'Valeur de base'!$F$3+'Valeur de base'!$C$3,'Valeur de base'!$C$3)</f>
        <v>30</v>
      </c>
      <c r="J253">
        <f>IF(I253&gt;1,(I253-1)*'Valeur de base'!$D$4+'Valeur de base'!$B$4,I253*'Valeur de base'!$B$4)</f>
        <v>0</v>
      </c>
      <c r="K253" s="1">
        <f>IF(I253&gt;0,I253*'Valeur de base'!$F$4+'Valeur de base'!$C$4,'Valeur de base'!$C$4)</f>
        <v>1100</v>
      </c>
      <c r="M253">
        <f>IF(L253&gt;1,(L253-1)*'Valeur de base'!$D$5+'Valeur de base'!$B$5,L253*'Valeur de base'!$B$5)</f>
        <v>0</v>
      </c>
      <c r="N253" s="1">
        <f>IF(L253&gt;0,L253*'Valeur de base'!$F$5+'Valeur de base'!$C$5,'Valeur de base'!$C$5)</f>
        <v>5500</v>
      </c>
      <c r="P253">
        <f>IF(O253&gt;1,(O253-1)*'Valeur de base'!$D$6+'Valeur de base'!$B$6,O253*'Valeur de base'!$B$6)</f>
        <v>0</v>
      </c>
      <c r="Q253" s="1">
        <f>IF(O253&gt;0,O253*'Valeur de base'!$F$6+'Valeur de base'!$C$6,'Valeur de base'!$C$6)</f>
        <v>120000</v>
      </c>
      <c r="R253" s="55">
        <f>IF(B253&gt;0,(D253*'Valeur de base'!$H$2)+'Projection de progression'!G253+'Projection de progression'!J253+'Projection de progression'!M253+'Projection de progression'!P253,'Projection de progression'!G253+'Projection de progression'!J253+'Projection de progression'!M253+'Projection de progression'!P253)</f>
        <v>0</v>
      </c>
      <c r="S253" s="1">
        <f>IF(B253&gt;0,('Valeur de base'!$H$2*'Projection de progression'!D253*60)+((G253/'Valeur de base'!$G$3*60)+(J253/'Valeur de base'!$G$4*60)+(M253/'Valeur de base'!$G$5*60)+(P253/'Valeur de base'!$G$6*60)),(G253/'Valeur de base'!$G$3*60)+(J253/'Valeur de base'!$G$4*60)+(M253/'Valeur de base'!$G$5*60)+(P253/'Valeur de base'!$G$6*60))</f>
        <v>0</v>
      </c>
      <c r="T253">
        <f>'Propriétés des ennemis'!F252</f>
        <v>10020</v>
      </c>
      <c r="U253">
        <f>'Propriétés des ennemis'!E252</f>
        <v>150200</v>
      </c>
      <c r="V253" s="59" t="e">
        <f t="shared" si="7"/>
        <v>#DIV/0!</v>
      </c>
    </row>
    <row r="254" spans="1:22">
      <c r="A254" s="7">
        <f t="shared" si="6"/>
        <v>252</v>
      </c>
      <c r="D254" s="1">
        <f>IF(C254&gt;1,'Valeur de base'!$B$2+(C254*'Valeur de base'!$D$2)-1,'Valeur de base'!$B$2)</f>
        <v>1</v>
      </c>
      <c r="E254" s="1">
        <f>IF(C254&gt;0,C254*'Valeur de base'!$F$2,'Valeur de base'!$F$2)</f>
        <v>5</v>
      </c>
      <c r="G254">
        <f>IF(F254&gt;1,(F254-1)*'Valeur de base'!$D$3+'Valeur de base'!$B$3,'Projection de progression'!F254*'Valeur de base'!$B$3)</f>
        <v>0</v>
      </c>
      <c r="H254" s="1">
        <f>IF(F254&gt;0,F254*'Valeur de base'!$F$3+'Valeur de base'!$C$3,'Valeur de base'!$C$3)</f>
        <v>30</v>
      </c>
      <c r="J254">
        <f>IF(I254&gt;1,(I254-1)*'Valeur de base'!$D$4+'Valeur de base'!$B$4,I254*'Valeur de base'!$B$4)</f>
        <v>0</v>
      </c>
      <c r="K254" s="1">
        <f>IF(I254&gt;0,I254*'Valeur de base'!$F$4+'Valeur de base'!$C$4,'Valeur de base'!$C$4)</f>
        <v>1100</v>
      </c>
      <c r="M254">
        <f>IF(L254&gt;1,(L254-1)*'Valeur de base'!$D$5+'Valeur de base'!$B$5,L254*'Valeur de base'!$B$5)</f>
        <v>0</v>
      </c>
      <c r="N254" s="1">
        <f>IF(L254&gt;0,L254*'Valeur de base'!$F$5+'Valeur de base'!$C$5,'Valeur de base'!$C$5)</f>
        <v>5500</v>
      </c>
      <c r="P254">
        <f>IF(O254&gt;1,(O254-1)*'Valeur de base'!$D$6+'Valeur de base'!$B$6,O254*'Valeur de base'!$B$6)</f>
        <v>0</v>
      </c>
      <c r="Q254" s="1">
        <f>IF(O254&gt;0,O254*'Valeur de base'!$F$6+'Valeur de base'!$C$6,'Valeur de base'!$C$6)</f>
        <v>120000</v>
      </c>
      <c r="R254" s="55">
        <f>IF(B254&gt;0,(D254*'Valeur de base'!$H$2)+'Projection de progression'!G254+'Projection de progression'!J254+'Projection de progression'!M254+'Projection de progression'!P254,'Projection de progression'!G254+'Projection de progression'!J254+'Projection de progression'!M254+'Projection de progression'!P254)</f>
        <v>0</v>
      </c>
      <c r="S254" s="1">
        <f>IF(B254&gt;0,('Valeur de base'!$H$2*'Projection de progression'!D254*60)+((G254/'Valeur de base'!$G$3*60)+(J254/'Valeur de base'!$G$4*60)+(M254/'Valeur de base'!$G$5*60)+(P254/'Valeur de base'!$G$6*60)),(G254/'Valeur de base'!$G$3*60)+(J254/'Valeur de base'!$G$4*60)+(M254/'Valeur de base'!$G$5*60)+(P254/'Valeur de base'!$G$6*60))</f>
        <v>0</v>
      </c>
      <c r="T254">
        <f>'Propriétés des ennemis'!F253</f>
        <v>10060</v>
      </c>
      <c r="U254">
        <f>'Propriétés des ennemis'!E253</f>
        <v>150800</v>
      </c>
      <c r="V254" s="59" t="e">
        <f t="shared" si="7"/>
        <v>#DIV/0!</v>
      </c>
    </row>
    <row r="255" spans="1:22">
      <c r="A255" s="7">
        <f t="shared" si="6"/>
        <v>253</v>
      </c>
      <c r="D255" s="1">
        <f>IF(C255&gt;1,'Valeur de base'!$B$2+(C255*'Valeur de base'!$D$2)-1,'Valeur de base'!$B$2)</f>
        <v>1</v>
      </c>
      <c r="E255" s="1">
        <f>IF(C255&gt;0,C255*'Valeur de base'!$F$2,'Valeur de base'!$F$2)</f>
        <v>5</v>
      </c>
      <c r="G255">
        <f>IF(F255&gt;1,(F255-1)*'Valeur de base'!$D$3+'Valeur de base'!$B$3,'Projection de progression'!F255*'Valeur de base'!$B$3)</f>
        <v>0</v>
      </c>
      <c r="H255" s="1">
        <f>IF(F255&gt;0,F255*'Valeur de base'!$F$3+'Valeur de base'!$C$3,'Valeur de base'!$C$3)</f>
        <v>30</v>
      </c>
      <c r="J255">
        <f>IF(I255&gt;1,(I255-1)*'Valeur de base'!$D$4+'Valeur de base'!$B$4,I255*'Valeur de base'!$B$4)</f>
        <v>0</v>
      </c>
      <c r="K255" s="1">
        <f>IF(I255&gt;0,I255*'Valeur de base'!$F$4+'Valeur de base'!$C$4,'Valeur de base'!$C$4)</f>
        <v>1100</v>
      </c>
      <c r="M255">
        <f>IF(L255&gt;1,(L255-1)*'Valeur de base'!$D$5+'Valeur de base'!$B$5,L255*'Valeur de base'!$B$5)</f>
        <v>0</v>
      </c>
      <c r="N255" s="1">
        <f>IF(L255&gt;0,L255*'Valeur de base'!$F$5+'Valeur de base'!$C$5,'Valeur de base'!$C$5)</f>
        <v>5500</v>
      </c>
      <c r="P255">
        <f>IF(O255&gt;1,(O255-1)*'Valeur de base'!$D$6+'Valeur de base'!$B$6,O255*'Valeur de base'!$B$6)</f>
        <v>0</v>
      </c>
      <c r="Q255" s="1">
        <f>IF(O255&gt;0,O255*'Valeur de base'!$F$6+'Valeur de base'!$C$6,'Valeur de base'!$C$6)</f>
        <v>120000</v>
      </c>
      <c r="R255" s="55">
        <f>IF(B255&gt;0,(D255*'Valeur de base'!$H$2)+'Projection de progression'!G255+'Projection de progression'!J255+'Projection de progression'!M255+'Projection de progression'!P255,'Projection de progression'!G255+'Projection de progression'!J255+'Projection de progression'!M255+'Projection de progression'!P255)</f>
        <v>0</v>
      </c>
      <c r="S255" s="1">
        <f>IF(B255&gt;0,('Valeur de base'!$H$2*'Projection de progression'!D255*60)+((G255/'Valeur de base'!$G$3*60)+(J255/'Valeur de base'!$G$4*60)+(M255/'Valeur de base'!$G$5*60)+(P255/'Valeur de base'!$G$6*60)),(G255/'Valeur de base'!$G$3*60)+(J255/'Valeur de base'!$G$4*60)+(M255/'Valeur de base'!$G$5*60)+(P255/'Valeur de base'!$G$6*60))</f>
        <v>0</v>
      </c>
      <c r="T255">
        <f>'Propriétés des ennemis'!F254</f>
        <v>10100</v>
      </c>
      <c r="U255">
        <f>'Propriétés des ennemis'!E254</f>
        <v>151400</v>
      </c>
      <c r="V255" s="59" t="e">
        <f t="shared" si="7"/>
        <v>#DIV/0!</v>
      </c>
    </row>
    <row r="256" spans="1:22">
      <c r="A256" s="7">
        <f t="shared" si="6"/>
        <v>254</v>
      </c>
      <c r="D256" s="1">
        <f>IF(C256&gt;1,'Valeur de base'!$B$2+(C256*'Valeur de base'!$D$2)-1,'Valeur de base'!$B$2)</f>
        <v>1</v>
      </c>
      <c r="E256" s="1">
        <f>IF(C256&gt;0,C256*'Valeur de base'!$F$2,'Valeur de base'!$F$2)</f>
        <v>5</v>
      </c>
      <c r="G256">
        <f>IF(F256&gt;1,(F256-1)*'Valeur de base'!$D$3+'Valeur de base'!$B$3,'Projection de progression'!F256*'Valeur de base'!$B$3)</f>
        <v>0</v>
      </c>
      <c r="H256" s="1">
        <f>IF(F256&gt;0,F256*'Valeur de base'!$F$3+'Valeur de base'!$C$3,'Valeur de base'!$C$3)</f>
        <v>30</v>
      </c>
      <c r="J256">
        <f>IF(I256&gt;1,(I256-1)*'Valeur de base'!$D$4+'Valeur de base'!$B$4,I256*'Valeur de base'!$B$4)</f>
        <v>0</v>
      </c>
      <c r="K256" s="1">
        <f>IF(I256&gt;0,I256*'Valeur de base'!$F$4+'Valeur de base'!$C$4,'Valeur de base'!$C$4)</f>
        <v>1100</v>
      </c>
      <c r="M256">
        <f>IF(L256&gt;1,(L256-1)*'Valeur de base'!$D$5+'Valeur de base'!$B$5,L256*'Valeur de base'!$B$5)</f>
        <v>0</v>
      </c>
      <c r="N256" s="1">
        <f>IF(L256&gt;0,L256*'Valeur de base'!$F$5+'Valeur de base'!$C$5,'Valeur de base'!$C$5)</f>
        <v>5500</v>
      </c>
      <c r="P256">
        <f>IF(O256&gt;1,(O256-1)*'Valeur de base'!$D$6+'Valeur de base'!$B$6,O256*'Valeur de base'!$B$6)</f>
        <v>0</v>
      </c>
      <c r="Q256" s="1">
        <f>IF(O256&gt;0,O256*'Valeur de base'!$F$6+'Valeur de base'!$C$6,'Valeur de base'!$C$6)</f>
        <v>120000</v>
      </c>
      <c r="R256" s="55">
        <f>IF(B256&gt;0,(D256*'Valeur de base'!$H$2)+'Projection de progression'!G256+'Projection de progression'!J256+'Projection de progression'!M256+'Projection de progression'!P256,'Projection de progression'!G256+'Projection de progression'!J256+'Projection de progression'!M256+'Projection de progression'!P256)</f>
        <v>0</v>
      </c>
      <c r="S256" s="1">
        <f>IF(B256&gt;0,('Valeur de base'!$H$2*'Projection de progression'!D256*60)+((G256/'Valeur de base'!$G$3*60)+(J256/'Valeur de base'!$G$4*60)+(M256/'Valeur de base'!$G$5*60)+(P256/'Valeur de base'!$G$6*60)),(G256/'Valeur de base'!$G$3*60)+(J256/'Valeur de base'!$G$4*60)+(M256/'Valeur de base'!$G$5*60)+(P256/'Valeur de base'!$G$6*60))</f>
        <v>0</v>
      </c>
      <c r="T256">
        <f>'Propriétés des ennemis'!F255</f>
        <v>10140</v>
      </c>
      <c r="U256">
        <f>'Propriétés des ennemis'!E255</f>
        <v>152000</v>
      </c>
      <c r="V256" s="59" t="e">
        <f t="shared" si="7"/>
        <v>#DIV/0!</v>
      </c>
    </row>
    <row r="257" spans="1:22">
      <c r="A257" s="7">
        <f t="shared" si="6"/>
        <v>255</v>
      </c>
      <c r="D257" s="1">
        <f>IF(C257&gt;1,'Valeur de base'!$B$2+(C257*'Valeur de base'!$D$2)-1,'Valeur de base'!$B$2)</f>
        <v>1</v>
      </c>
      <c r="E257" s="1">
        <f>IF(C257&gt;0,C257*'Valeur de base'!$F$2,'Valeur de base'!$F$2)</f>
        <v>5</v>
      </c>
      <c r="G257">
        <f>IF(F257&gt;1,(F257-1)*'Valeur de base'!$D$3+'Valeur de base'!$B$3,'Projection de progression'!F257*'Valeur de base'!$B$3)</f>
        <v>0</v>
      </c>
      <c r="H257" s="1">
        <f>IF(F257&gt;0,F257*'Valeur de base'!$F$3+'Valeur de base'!$C$3,'Valeur de base'!$C$3)</f>
        <v>30</v>
      </c>
      <c r="J257">
        <f>IF(I257&gt;1,(I257-1)*'Valeur de base'!$D$4+'Valeur de base'!$B$4,I257*'Valeur de base'!$B$4)</f>
        <v>0</v>
      </c>
      <c r="K257" s="1">
        <f>IF(I257&gt;0,I257*'Valeur de base'!$F$4+'Valeur de base'!$C$4,'Valeur de base'!$C$4)</f>
        <v>1100</v>
      </c>
      <c r="M257">
        <f>IF(L257&gt;1,(L257-1)*'Valeur de base'!$D$5+'Valeur de base'!$B$5,L257*'Valeur de base'!$B$5)</f>
        <v>0</v>
      </c>
      <c r="N257" s="1">
        <f>IF(L257&gt;0,L257*'Valeur de base'!$F$5+'Valeur de base'!$C$5,'Valeur de base'!$C$5)</f>
        <v>5500</v>
      </c>
      <c r="P257">
        <f>IF(O257&gt;1,(O257-1)*'Valeur de base'!$D$6+'Valeur de base'!$B$6,O257*'Valeur de base'!$B$6)</f>
        <v>0</v>
      </c>
      <c r="Q257" s="1">
        <f>IF(O257&gt;0,O257*'Valeur de base'!$F$6+'Valeur de base'!$C$6,'Valeur de base'!$C$6)</f>
        <v>120000</v>
      </c>
      <c r="R257" s="55">
        <f>IF(B257&gt;0,(D257*'Valeur de base'!$H$2)+'Projection de progression'!G257+'Projection de progression'!J257+'Projection de progression'!M257+'Projection de progression'!P257,'Projection de progression'!G257+'Projection de progression'!J257+'Projection de progression'!M257+'Projection de progression'!P257)</f>
        <v>0</v>
      </c>
      <c r="S257" s="1">
        <f>IF(B257&gt;0,('Valeur de base'!$H$2*'Projection de progression'!D257*60)+((G257/'Valeur de base'!$G$3*60)+(J257/'Valeur de base'!$G$4*60)+(M257/'Valeur de base'!$G$5*60)+(P257/'Valeur de base'!$G$6*60)),(G257/'Valeur de base'!$G$3*60)+(J257/'Valeur de base'!$G$4*60)+(M257/'Valeur de base'!$G$5*60)+(P257/'Valeur de base'!$G$6*60))</f>
        <v>0</v>
      </c>
      <c r="T257">
        <f>'Propriétés des ennemis'!F256</f>
        <v>10180</v>
      </c>
      <c r="U257">
        <f>'Propriétés des ennemis'!E256</f>
        <v>152600</v>
      </c>
      <c r="V257" s="59" t="e">
        <f t="shared" si="7"/>
        <v>#DIV/0!</v>
      </c>
    </row>
    <row r="258" spans="1:22">
      <c r="A258" s="7">
        <f t="shared" si="6"/>
        <v>256</v>
      </c>
      <c r="D258" s="1">
        <f>IF(C258&gt;1,'Valeur de base'!$B$2+(C258*'Valeur de base'!$D$2)-1,'Valeur de base'!$B$2)</f>
        <v>1</v>
      </c>
      <c r="E258" s="1">
        <f>IF(C258&gt;0,C258*'Valeur de base'!$F$2,'Valeur de base'!$F$2)</f>
        <v>5</v>
      </c>
      <c r="G258">
        <f>IF(F258&gt;1,(F258-1)*'Valeur de base'!$D$3+'Valeur de base'!$B$3,'Projection de progression'!F258*'Valeur de base'!$B$3)</f>
        <v>0</v>
      </c>
      <c r="H258" s="1">
        <f>IF(F258&gt;0,F258*'Valeur de base'!$F$3+'Valeur de base'!$C$3,'Valeur de base'!$C$3)</f>
        <v>30</v>
      </c>
      <c r="J258">
        <f>IF(I258&gt;1,(I258-1)*'Valeur de base'!$D$4+'Valeur de base'!$B$4,I258*'Valeur de base'!$B$4)</f>
        <v>0</v>
      </c>
      <c r="K258" s="1">
        <f>IF(I258&gt;0,I258*'Valeur de base'!$F$4+'Valeur de base'!$C$4,'Valeur de base'!$C$4)</f>
        <v>1100</v>
      </c>
      <c r="M258">
        <f>IF(L258&gt;1,(L258-1)*'Valeur de base'!$D$5+'Valeur de base'!$B$5,L258*'Valeur de base'!$B$5)</f>
        <v>0</v>
      </c>
      <c r="N258" s="1">
        <f>IF(L258&gt;0,L258*'Valeur de base'!$F$5+'Valeur de base'!$C$5,'Valeur de base'!$C$5)</f>
        <v>5500</v>
      </c>
      <c r="P258">
        <f>IF(O258&gt;1,(O258-1)*'Valeur de base'!$D$6+'Valeur de base'!$B$6,O258*'Valeur de base'!$B$6)</f>
        <v>0</v>
      </c>
      <c r="Q258" s="1">
        <f>IF(O258&gt;0,O258*'Valeur de base'!$F$6+'Valeur de base'!$C$6,'Valeur de base'!$C$6)</f>
        <v>120000</v>
      </c>
      <c r="R258" s="55">
        <f>IF(B258&gt;0,(D258*'Valeur de base'!$H$2)+'Projection de progression'!G258+'Projection de progression'!J258+'Projection de progression'!M258+'Projection de progression'!P258,'Projection de progression'!G258+'Projection de progression'!J258+'Projection de progression'!M258+'Projection de progression'!P258)</f>
        <v>0</v>
      </c>
      <c r="S258" s="1">
        <f>IF(B258&gt;0,('Valeur de base'!$H$2*'Projection de progression'!D258*60)+((G258/'Valeur de base'!$G$3*60)+(J258/'Valeur de base'!$G$4*60)+(M258/'Valeur de base'!$G$5*60)+(P258/'Valeur de base'!$G$6*60)),(G258/'Valeur de base'!$G$3*60)+(J258/'Valeur de base'!$G$4*60)+(M258/'Valeur de base'!$G$5*60)+(P258/'Valeur de base'!$G$6*60))</f>
        <v>0</v>
      </c>
      <c r="T258">
        <f>'Propriétés des ennemis'!F257</f>
        <v>10220</v>
      </c>
      <c r="U258">
        <f>'Propriétés des ennemis'!E257</f>
        <v>153200</v>
      </c>
      <c r="V258" s="59" t="e">
        <f t="shared" si="7"/>
        <v>#DIV/0!</v>
      </c>
    </row>
    <row r="259" spans="1:22">
      <c r="A259" s="7">
        <f t="shared" si="6"/>
        <v>257</v>
      </c>
      <c r="D259" s="1">
        <f>IF(C259&gt;1,'Valeur de base'!$B$2+(C259*'Valeur de base'!$D$2)-1,'Valeur de base'!$B$2)</f>
        <v>1</v>
      </c>
      <c r="E259" s="1">
        <f>IF(C259&gt;0,C259*'Valeur de base'!$F$2,'Valeur de base'!$F$2)</f>
        <v>5</v>
      </c>
      <c r="G259">
        <f>IF(F259&gt;1,(F259-1)*'Valeur de base'!$D$3+'Valeur de base'!$B$3,'Projection de progression'!F259*'Valeur de base'!$B$3)</f>
        <v>0</v>
      </c>
      <c r="H259" s="1">
        <f>IF(F259&gt;0,F259*'Valeur de base'!$F$3+'Valeur de base'!$C$3,'Valeur de base'!$C$3)</f>
        <v>30</v>
      </c>
      <c r="J259">
        <f>IF(I259&gt;1,(I259-1)*'Valeur de base'!$D$4+'Valeur de base'!$B$4,I259*'Valeur de base'!$B$4)</f>
        <v>0</v>
      </c>
      <c r="K259" s="1">
        <f>IF(I259&gt;0,I259*'Valeur de base'!$F$4+'Valeur de base'!$C$4,'Valeur de base'!$C$4)</f>
        <v>1100</v>
      </c>
      <c r="M259">
        <f>IF(L259&gt;1,(L259-1)*'Valeur de base'!$D$5+'Valeur de base'!$B$5,L259*'Valeur de base'!$B$5)</f>
        <v>0</v>
      </c>
      <c r="N259" s="1">
        <f>IF(L259&gt;0,L259*'Valeur de base'!$F$5+'Valeur de base'!$C$5,'Valeur de base'!$C$5)</f>
        <v>5500</v>
      </c>
      <c r="P259">
        <f>IF(O259&gt;1,(O259-1)*'Valeur de base'!$D$6+'Valeur de base'!$B$6,O259*'Valeur de base'!$B$6)</f>
        <v>0</v>
      </c>
      <c r="Q259" s="1">
        <f>IF(O259&gt;0,O259*'Valeur de base'!$F$6+'Valeur de base'!$C$6,'Valeur de base'!$C$6)</f>
        <v>120000</v>
      </c>
      <c r="R259" s="55">
        <f>IF(B259&gt;0,(D259*'Valeur de base'!$H$2)+'Projection de progression'!G259+'Projection de progression'!J259+'Projection de progression'!M259+'Projection de progression'!P259,'Projection de progression'!G259+'Projection de progression'!J259+'Projection de progression'!M259+'Projection de progression'!P259)</f>
        <v>0</v>
      </c>
      <c r="S259" s="1">
        <f>IF(B259&gt;0,('Valeur de base'!$H$2*'Projection de progression'!D259*60)+((G259/'Valeur de base'!$G$3*60)+(J259/'Valeur de base'!$G$4*60)+(M259/'Valeur de base'!$G$5*60)+(P259/'Valeur de base'!$G$6*60)),(G259/'Valeur de base'!$G$3*60)+(J259/'Valeur de base'!$G$4*60)+(M259/'Valeur de base'!$G$5*60)+(P259/'Valeur de base'!$G$6*60))</f>
        <v>0</v>
      </c>
      <c r="T259">
        <f>'Propriétés des ennemis'!F258</f>
        <v>10260</v>
      </c>
      <c r="U259">
        <f>'Propriétés des ennemis'!E258</f>
        <v>153800</v>
      </c>
      <c r="V259" s="59" t="e">
        <f t="shared" si="7"/>
        <v>#DIV/0!</v>
      </c>
    </row>
    <row r="260" spans="1:22">
      <c r="A260" s="7">
        <f t="shared" si="6"/>
        <v>258</v>
      </c>
      <c r="D260" s="1">
        <f>IF(C260&gt;1,'Valeur de base'!$B$2+(C260*'Valeur de base'!$D$2)-1,'Valeur de base'!$B$2)</f>
        <v>1</v>
      </c>
      <c r="E260" s="1">
        <f>IF(C260&gt;0,C260*'Valeur de base'!$F$2,'Valeur de base'!$F$2)</f>
        <v>5</v>
      </c>
      <c r="G260">
        <f>IF(F260&gt;1,(F260-1)*'Valeur de base'!$D$3+'Valeur de base'!$B$3,'Projection de progression'!F260*'Valeur de base'!$B$3)</f>
        <v>0</v>
      </c>
      <c r="H260" s="1">
        <f>IF(F260&gt;0,F260*'Valeur de base'!$F$3+'Valeur de base'!$C$3,'Valeur de base'!$C$3)</f>
        <v>30</v>
      </c>
      <c r="J260">
        <f>IF(I260&gt;1,(I260-1)*'Valeur de base'!$D$4+'Valeur de base'!$B$4,I260*'Valeur de base'!$B$4)</f>
        <v>0</v>
      </c>
      <c r="K260" s="1">
        <f>IF(I260&gt;0,I260*'Valeur de base'!$F$4+'Valeur de base'!$C$4,'Valeur de base'!$C$4)</f>
        <v>1100</v>
      </c>
      <c r="M260">
        <f>IF(L260&gt;1,(L260-1)*'Valeur de base'!$D$5+'Valeur de base'!$B$5,L260*'Valeur de base'!$B$5)</f>
        <v>0</v>
      </c>
      <c r="N260" s="1">
        <f>IF(L260&gt;0,L260*'Valeur de base'!$F$5+'Valeur de base'!$C$5,'Valeur de base'!$C$5)</f>
        <v>5500</v>
      </c>
      <c r="P260">
        <f>IF(O260&gt;1,(O260-1)*'Valeur de base'!$D$6+'Valeur de base'!$B$6,O260*'Valeur de base'!$B$6)</f>
        <v>0</v>
      </c>
      <c r="Q260" s="1">
        <f>IF(O260&gt;0,O260*'Valeur de base'!$F$6+'Valeur de base'!$C$6,'Valeur de base'!$C$6)</f>
        <v>120000</v>
      </c>
      <c r="R260" s="55">
        <f>IF(B260&gt;0,(D260*'Valeur de base'!$H$2)+'Projection de progression'!G260+'Projection de progression'!J260+'Projection de progression'!M260+'Projection de progression'!P260,'Projection de progression'!G260+'Projection de progression'!J260+'Projection de progression'!M260+'Projection de progression'!P260)</f>
        <v>0</v>
      </c>
      <c r="S260" s="1">
        <f>IF(B260&gt;0,('Valeur de base'!$H$2*'Projection de progression'!D260*60)+((G260/'Valeur de base'!$G$3*60)+(J260/'Valeur de base'!$G$4*60)+(M260/'Valeur de base'!$G$5*60)+(P260/'Valeur de base'!$G$6*60)),(G260/'Valeur de base'!$G$3*60)+(J260/'Valeur de base'!$G$4*60)+(M260/'Valeur de base'!$G$5*60)+(P260/'Valeur de base'!$G$6*60))</f>
        <v>0</v>
      </c>
      <c r="T260">
        <f>'Propriétés des ennemis'!F259</f>
        <v>10300</v>
      </c>
      <c r="U260">
        <f>'Propriétés des ennemis'!E259</f>
        <v>154400</v>
      </c>
      <c r="V260" s="59" t="e">
        <f t="shared" si="7"/>
        <v>#DIV/0!</v>
      </c>
    </row>
    <row r="261" spans="1:22">
      <c r="A261" s="7">
        <f t="shared" ref="A261:A324" si="8">A260+1</f>
        <v>259</v>
      </c>
      <c r="D261" s="1">
        <f>IF(C261&gt;1,'Valeur de base'!$B$2+(C261*'Valeur de base'!$D$2)-1,'Valeur de base'!$B$2)</f>
        <v>1</v>
      </c>
      <c r="E261" s="1">
        <f>IF(C261&gt;0,C261*'Valeur de base'!$F$2,'Valeur de base'!$F$2)</f>
        <v>5</v>
      </c>
      <c r="G261">
        <f>IF(F261&gt;1,(F261-1)*'Valeur de base'!$D$3+'Valeur de base'!$B$3,'Projection de progression'!F261*'Valeur de base'!$B$3)</f>
        <v>0</v>
      </c>
      <c r="H261" s="1">
        <f>IF(F261&gt;0,F261*'Valeur de base'!$F$3+'Valeur de base'!$C$3,'Valeur de base'!$C$3)</f>
        <v>30</v>
      </c>
      <c r="J261">
        <f>IF(I261&gt;1,(I261-1)*'Valeur de base'!$D$4+'Valeur de base'!$B$4,I261*'Valeur de base'!$B$4)</f>
        <v>0</v>
      </c>
      <c r="K261" s="1">
        <f>IF(I261&gt;0,I261*'Valeur de base'!$F$4+'Valeur de base'!$C$4,'Valeur de base'!$C$4)</f>
        <v>1100</v>
      </c>
      <c r="M261">
        <f>IF(L261&gt;1,(L261-1)*'Valeur de base'!$D$5+'Valeur de base'!$B$5,L261*'Valeur de base'!$B$5)</f>
        <v>0</v>
      </c>
      <c r="N261" s="1">
        <f>IF(L261&gt;0,L261*'Valeur de base'!$F$5+'Valeur de base'!$C$5,'Valeur de base'!$C$5)</f>
        <v>5500</v>
      </c>
      <c r="P261">
        <f>IF(O261&gt;1,(O261-1)*'Valeur de base'!$D$6+'Valeur de base'!$B$6,O261*'Valeur de base'!$B$6)</f>
        <v>0</v>
      </c>
      <c r="Q261" s="1">
        <f>IF(O261&gt;0,O261*'Valeur de base'!$F$6+'Valeur de base'!$C$6,'Valeur de base'!$C$6)</f>
        <v>120000</v>
      </c>
      <c r="R261" s="55">
        <f>IF(B261&gt;0,(D261*'Valeur de base'!$H$2)+'Projection de progression'!G261+'Projection de progression'!J261+'Projection de progression'!M261+'Projection de progression'!P261,'Projection de progression'!G261+'Projection de progression'!J261+'Projection de progression'!M261+'Projection de progression'!P261)</f>
        <v>0</v>
      </c>
      <c r="S261" s="1">
        <f>IF(B261&gt;0,('Valeur de base'!$H$2*'Projection de progression'!D261*60)+((G261/'Valeur de base'!$G$3*60)+(J261/'Valeur de base'!$G$4*60)+(M261/'Valeur de base'!$G$5*60)+(P261/'Valeur de base'!$G$6*60)),(G261/'Valeur de base'!$G$3*60)+(J261/'Valeur de base'!$G$4*60)+(M261/'Valeur de base'!$G$5*60)+(P261/'Valeur de base'!$G$6*60))</f>
        <v>0</v>
      </c>
      <c r="T261">
        <f>'Propriétés des ennemis'!F260</f>
        <v>10340</v>
      </c>
      <c r="U261">
        <f>'Propriétés des ennemis'!E260</f>
        <v>155000</v>
      </c>
      <c r="V261" s="59" t="e">
        <f t="shared" ref="V261:V324" si="9">U261/S261</f>
        <v>#DIV/0!</v>
      </c>
    </row>
    <row r="262" spans="1:22">
      <c r="A262" s="7">
        <f t="shared" si="8"/>
        <v>260</v>
      </c>
      <c r="D262" s="1">
        <f>IF(C262&gt;1,'Valeur de base'!$B$2+(C262*'Valeur de base'!$D$2)-1,'Valeur de base'!$B$2)</f>
        <v>1</v>
      </c>
      <c r="E262" s="1">
        <f>IF(C262&gt;0,C262*'Valeur de base'!$F$2,'Valeur de base'!$F$2)</f>
        <v>5</v>
      </c>
      <c r="G262">
        <f>IF(F262&gt;1,(F262-1)*'Valeur de base'!$D$3+'Valeur de base'!$B$3,'Projection de progression'!F262*'Valeur de base'!$B$3)</f>
        <v>0</v>
      </c>
      <c r="H262" s="1">
        <f>IF(F262&gt;0,F262*'Valeur de base'!$F$3+'Valeur de base'!$C$3,'Valeur de base'!$C$3)</f>
        <v>30</v>
      </c>
      <c r="J262">
        <f>IF(I262&gt;1,(I262-1)*'Valeur de base'!$D$4+'Valeur de base'!$B$4,I262*'Valeur de base'!$B$4)</f>
        <v>0</v>
      </c>
      <c r="K262" s="1">
        <f>IF(I262&gt;0,I262*'Valeur de base'!$F$4+'Valeur de base'!$C$4,'Valeur de base'!$C$4)</f>
        <v>1100</v>
      </c>
      <c r="M262">
        <f>IF(L262&gt;1,(L262-1)*'Valeur de base'!$D$5+'Valeur de base'!$B$5,L262*'Valeur de base'!$B$5)</f>
        <v>0</v>
      </c>
      <c r="N262" s="1">
        <f>IF(L262&gt;0,L262*'Valeur de base'!$F$5+'Valeur de base'!$C$5,'Valeur de base'!$C$5)</f>
        <v>5500</v>
      </c>
      <c r="P262">
        <f>IF(O262&gt;1,(O262-1)*'Valeur de base'!$D$6+'Valeur de base'!$B$6,O262*'Valeur de base'!$B$6)</f>
        <v>0</v>
      </c>
      <c r="Q262" s="1">
        <f>IF(O262&gt;0,O262*'Valeur de base'!$F$6+'Valeur de base'!$C$6,'Valeur de base'!$C$6)</f>
        <v>120000</v>
      </c>
      <c r="R262" s="55">
        <f>IF(B262&gt;0,(D262*'Valeur de base'!$H$2)+'Projection de progression'!G262+'Projection de progression'!J262+'Projection de progression'!M262+'Projection de progression'!P262,'Projection de progression'!G262+'Projection de progression'!J262+'Projection de progression'!M262+'Projection de progression'!P262)</f>
        <v>0</v>
      </c>
      <c r="S262" s="1">
        <f>IF(B262&gt;0,('Valeur de base'!$H$2*'Projection de progression'!D262*60)+((G262/'Valeur de base'!$G$3*60)+(J262/'Valeur de base'!$G$4*60)+(M262/'Valeur de base'!$G$5*60)+(P262/'Valeur de base'!$G$6*60)),(G262/'Valeur de base'!$G$3*60)+(J262/'Valeur de base'!$G$4*60)+(M262/'Valeur de base'!$G$5*60)+(P262/'Valeur de base'!$G$6*60))</f>
        <v>0</v>
      </c>
      <c r="T262">
        <f>'Propriétés des ennemis'!F261</f>
        <v>10380</v>
      </c>
      <c r="U262">
        <f>'Propriétés des ennemis'!E261</f>
        <v>155600</v>
      </c>
      <c r="V262" s="59" t="e">
        <f t="shared" si="9"/>
        <v>#DIV/0!</v>
      </c>
    </row>
    <row r="263" spans="1:22">
      <c r="A263" s="7">
        <f t="shared" si="8"/>
        <v>261</v>
      </c>
      <c r="D263" s="1">
        <f>IF(C263&gt;1,'Valeur de base'!$B$2+(C263*'Valeur de base'!$D$2)-1,'Valeur de base'!$B$2)</f>
        <v>1</v>
      </c>
      <c r="E263" s="1">
        <f>IF(C263&gt;0,C263*'Valeur de base'!$F$2,'Valeur de base'!$F$2)</f>
        <v>5</v>
      </c>
      <c r="G263">
        <f>IF(F263&gt;1,(F263-1)*'Valeur de base'!$D$3+'Valeur de base'!$B$3,'Projection de progression'!F263*'Valeur de base'!$B$3)</f>
        <v>0</v>
      </c>
      <c r="H263" s="1">
        <f>IF(F263&gt;0,F263*'Valeur de base'!$F$3+'Valeur de base'!$C$3,'Valeur de base'!$C$3)</f>
        <v>30</v>
      </c>
      <c r="J263">
        <f>IF(I263&gt;1,(I263-1)*'Valeur de base'!$D$4+'Valeur de base'!$B$4,I263*'Valeur de base'!$B$4)</f>
        <v>0</v>
      </c>
      <c r="K263" s="1">
        <f>IF(I263&gt;0,I263*'Valeur de base'!$F$4+'Valeur de base'!$C$4,'Valeur de base'!$C$4)</f>
        <v>1100</v>
      </c>
      <c r="M263">
        <f>IF(L263&gt;1,(L263-1)*'Valeur de base'!$D$5+'Valeur de base'!$B$5,L263*'Valeur de base'!$B$5)</f>
        <v>0</v>
      </c>
      <c r="N263" s="1">
        <f>IF(L263&gt;0,L263*'Valeur de base'!$F$5+'Valeur de base'!$C$5,'Valeur de base'!$C$5)</f>
        <v>5500</v>
      </c>
      <c r="P263">
        <f>IF(O263&gt;1,(O263-1)*'Valeur de base'!$D$6+'Valeur de base'!$B$6,O263*'Valeur de base'!$B$6)</f>
        <v>0</v>
      </c>
      <c r="Q263" s="1">
        <f>IF(O263&gt;0,O263*'Valeur de base'!$F$6+'Valeur de base'!$C$6,'Valeur de base'!$C$6)</f>
        <v>120000</v>
      </c>
      <c r="R263" s="55">
        <f>IF(B263&gt;0,(D263*'Valeur de base'!$H$2)+'Projection de progression'!G263+'Projection de progression'!J263+'Projection de progression'!M263+'Projection de progression'!P263,'Projection de progression'!G263+'Projection de progression'!J263+'Projection de progression'!M263+'Projection de progression'!P263)</f>
        <v>0</v>
      </c>
      <c r="S263" s="1">
        <f>IF(B263&gt;0,('Valeur de base'!$H$2*'Projection de progression'!D263*60)+((G263/'Valeur de base'!$G$3*60)+(J263/'Valeur de base'!$G$4*60)+(M263/'Valeur de base'!$G$5*60)+(P263/'Valeur de base'!$G$6*60)),(G263/'Valeur de base'!$G$3*60)+(J263/'Valeur de base'!$G$4*60)+(M263/'Valeur de base'!$G$5*60)+(P263/'Valeur de base'!$G$6*60))</f>
        <v>0</v>
      </c>
      <c r="T263">
        <f>'Propriétés des ennemis'!F262</f>
        <v>10420</v>
      </c>
      <c r="U263">
        <f>'Propriétés des ennemis'!E262</f>
        <v>156200</v>
      </c>
      <c r="V263" s="59" t="e">
        <f t="shared" si="9"/>
        <v>#DIV/0!</v>
      </c>
    </row>
    <row r="264" spans="1:22">
      <c r="A264" s="7">
        <f t="shared" si="8"/>
        <v>262</v>
      </c>
      <c r="D264" s="1">
        <f>IF(C264&gt;1,'Valeur de base'!$B$2+(C264*'Valeur de base'!$D$2)-1,'Valeur de base'!$B$2)</f>
        <v>1</v>
      </c>
      <c r="E264" s="1">
        <f>IF(C264&gt;0,C264*'Valeur de base'!$F$2,'Valeur de base'!$F$2)</f>
        <v>5</v>
      </c>
      <c r="G264">
        <f>IF(F264&gt;1,(F264-1)*'Valeur de base'!$D$3+'Valeur de base'!$B$3,'Projection de progression'!F264*'Valeur de base'!$B$3)</f>
        <v>0</v>
      </c>
      <c r="H264" s="1">
        <f>IF(F264&gt;0,F264*'Valeur de base'!$F$3+'Valeur de base'!$C$3,'Valeur de base'!$C$3)</f>
        <v>30</v>
      </c>
      <c r="J264">
        <f>IF(I264&gt;1,(I264-1)*'Valeur de base'!$D$4+'Valeur de base'!$B$4,I264*'Valeur de base'!$B$4)</f>
        <v>0</v>
      </c>
      <c r="K264" s="1">
        <f>IF(I264&gt;0,I264*'Valeur de base'!$F$4+'Valeur de base'!$C$4,'Valeur de base'!$C$4)</f>
        <v>1100</v>
      </c>
      <c r="M264">
        <f>IF(L264&gt;1,(L264-1)*'Valeur de base'!$D$5+'Valeur de base'!$B$5,L264*'Valeur de base'!$B$5)</f>
        <v>0</v>
      </c>
      <c r="N264" s="1">
        <f>IF(L264&gt;0,L264*'Valeur de base'!$F$5+'Valeur de base'!$C$5,'Valeur de base'!$C$5)</f>
        <v>5500</v>
      </c>
      <c r="P264">
        <f>IF(O264&gt;1,(O264-1)*'Valeur de base'!$D$6+'Valeur de base'!$B$6,O264*'Valeur de base'!$B$6)</f>
        <v>0</v>
      </c>
      <c r="Q264" s="1">
        <f>IF(O264&gt;0,O264*'Valeur de base'!$F$6+'Valeur de base'!$C$6,'Valeur de base'!$C$6)</f>
        <v>120000</v>
      </c>
      <c r="R264" s="55">
        <f>IF(B264&gt;0,(D264*'Valeur de base'!$H$2)+'Projection de progression'!G264+'Projection de progression'!J264+'Projection de progression'!M264+'Projection de progression'!P264,'Projection de progression'!G264+'Projection de progression'!J264+'Projection de progression'!M264+'Projection de progression'!P264)</f>
        <v>0</v>
      </c>
      <c r="S264" s="1">
        <f>IF(B264&gt;0,('Valeur de base'!$H$2*'Projection de progression'!D264*60)+((G264/'Valeur de base'!$G$3*60)+(J264/'Valeur de base'!$G$4*60)+(M264/'Valeur de base'!$G$5*60)+(P264/'Valeur de base'!$G$6*60)),(G264/'Valeur de base'!$G$3*60)+(J264/'Valeur de base'!$G$4*60)+(M264/'Valeur de base'!$G$5*60)+(P264/'Valeur de base'!$G$6*60))</f>
        <v>0</v>
      </c>
      <c r="T264">
        <f>'Propriétés des ennemis'!F263</f>
        <v>10460</v>
      </c>
      <c r="U264">
        <f>'Propriétés des ennemis'!E263</f>
        <v>156800</v>
      </c>
      <c r="V264" s="59" t="e">
        <f t="shared" si="9"/>
        <v>#DIV/0!</v>
      </c>
    </row>
    <row r="265" spans="1:22">
      <c r="A265" s="7">
        <f t="shared" si="8"/>
        <v>263</v>
      </c>
      <c r="D265" s="1">
        <f>IF(C265&gt;1,'Valeur de base'!$B$2+(C265*'Valeur de base'!$D$2)-1,'Valeur de base'!$B$2)</f>
        <v>1</v>
      </c>
      <c r="E265" s="1">
        <f>IF(C265&gt;0,C265*'Valeur de base'!$F$2,'Valeur de base'!$F$2)</f>
        <v>5</v>
      </c>
      <c r="G265">
        <f>IF(F265&gt;1,(F265-1)*'Valeur de base'!$D$3+'Valeur de base'!$B$3,'Projection de progression'!F265*'Valeur de base'!$B$3)</f>
        <v>0</v>
      </c>
      <c r="H265" s="1">
        <f>IF(F265&gt;0,F265*'Valeur de base'!$F$3+'Valeur de base'!$C$3,'Valeur de base'!$C$3)</f>
        <v>30</v>
      </c>
      <c r="J265">
        <f>IF(I265&gt;1,(I265-1)*'Valeur de base'!$D$4+'Valeur de base'!$B$4,I265*'Valeur de base'!$B$4)</f>
        <v>0</v>
      </c>
      <c r="K265" s="1">
        <f>IF(I265&gt;0,I265*'Valeur de base'!$F$4+'Valeur de base'!$C$4,'Valeur de base'!$C$4)</f>
        <v>1100</v>
      </c>
      <c r="M265">
        <f>IF(L265&gt;1,(L265-1)*'Valeur de base'!$D$5+'Valeur de base'!$B$5,L265*'Valeur de base'!$B$5)</f>
        <v>0</v>
      </c>
      <c r="N265" s="1">
        <f>IF(L265&gt;0,L265*'Valeur de base'!$F$5+'Valeur de base'!$C$5,'Valeur de base'!$C$5)</f>
        <v>5500</v>
      </c>
      <c r="P265">
        <f>IF(O265&gt;1,(O265-1)*'Valeur de base'!$D$6+'Valeur de base'!$B$6,O265*'Valeur de base'!$B$6)</f>
        <v>0</v>
      </c>
      <c r="Q265" s="1">
        <f>IF(O265&gt;0,O265*'Valeur de base'!$F$6+'Valeur de base'!$C$6,'Valeur de base'!$C$6)</f>
        <v>120000</v>
      </c>
      <c r="R265" s="55">
        <f>IF(B265&gt;0,(D265*'Valeur de base'!$H$2)+'Projection de progression'!G265+'Projection de progression'!J265+'Projection de progression'!M265+'Projection de progression'!P265,'Projection de progression'!G265+'Projection de progression'!J265+'Projection de progression'!M265+'Projection de progression'!P265)</f>
        <v>0</v>
      </c>
      <c r="S265" s="1">
        <f>IF(B265&gt;0,('Valeur de base'!$H$2*'Projection de progression'!D265*60)+((G265/'Valeur de base'!$G$3*60)+(J265/'Valeur de base'!$G$4*60)+(M265/'Valeur de base'!$G$5*60)+(P265/'Valeur de base'!$G$6*60)),(G265/'Valeur de base'!$G$3*60)+(J265/'Valeur de base'!$G$4*60)+(M265/'Valeur de base'!$G$5*60)+(P265/'Valeur de base'!$G$6*60))</f>
        <v>0</v>
      </c>
      <c r="T265">
        <f>'Propriétés des ennemis'!F264</f>
        <v>10500</v>
      </c>
      <c r="U265">
        <f>'Propriétés des ennemis'!E264</f>
        <v>157400</v>
      </c>
      <c r="V265" s="59" t="e">
        <f t="shared" si="9"/>
        <v>#DIV/0!</v>
      </c>
    </row>
    <row r="266" spans="1:22">
      <c r="A266" s="7">
        <f t="shared" si="8"/>
        <v>264</v>
      </c>
      <c r="D266" s="1">
        <f>IF(C266&gt;1,'Valeur de base'!$B$2+(C266*'Valeur de base'!$D$2)-1,'Valeur de base'!$B$2)</f>
        <v>1</v>
      </c>
      <c r="E266" s="1">
        <f>IF(C266&gt;0,C266*'Valeur de base'!$F$2,'Valeur de base'!$F$2)</f>
        <v>5</v>
      </c>
      <c r="G266">
        <f>IF(F266&gt;1,(F266-1)*'Valeur de base'!$D$3+'Valeur de base'!$B$3,'Projection de progression'!F266*'Valeur de base'!$B$3)</f>
        <v>0</v>
      </c>
      <c r="H266" s="1">
        <f>IF(F266&gt;0,F266*'Valeur de base'!$F$3+'Valeur de base'!$C$3,'Valeur de base'!$C$3)</f>
        <v>30</v>
      </c>
      <c r="J266">
        <f>IF(I266&gt;1,(I266-1)*'Valeur de base'!$D$4+'Valeur de base'!$B$4,I266*'Valeur de base'!$B$4)</f>
        <v>0</v>
      </c>
      <c r="K266" s="1">
        <f>IF(I266&gt;0,I266*'Valeur de base'!$F$4+'Valeur de base'!$C$4,'Valeur de base'!$C$4)</f>
        <v>1100</v>
      </c>
      <c r="M266">
        <f>IF(L266&gt;1,(L266-1)*'Valeur de base'!$D$5+'Valeur de base'!$B$5,L266*'Valeur de base'!$B$5)</f>
        <v>0</v>
      </c>
      <c r="N266" s="1">
        <f>IF(L266&gt;0,L266*'Valeur de base'!$F$5+'Valeur de base'!$C$5,'Valeur de base'!$C$5)</f>
        <v>5500</v>
      </c>
      <c r="P266">
        <f>IF(O266&gt;1,(O266-1)*'Valeur de base'!$D$6+'Valeur de base'!$B$6,O266*'Valeur de base'!$B$6)</f>
        <v>0</v>
      </c>
      <c r="Q266" s="1">
        <f>IF(O266&gt;0,O266*'Valeur de base'!$F$6+'Valeur de base'!$C$6,'Valeur de base'!$C$6)</f>
        <v>120000</v>
      </c>
      <c r="R266" s="55">
        <f>IF(B266&gt;0,(D266*'Valeur de base'!$H$2)+'Projection de progression'!G266+'Projection de progression'!J266+'Projection de progression'!M266+'Projection de progression'!P266,'Projection de progression'!G266+'Projection de progression'!J266+'Projection de progression'!M266+'Projection de progression'!P266)</f>
        <v>0</v>
      </c>
      <c r="S266" s="1">
        <f>IF(B266&gt;0,('Valeur de base'!$H$2*'Projection de progression'!D266*60)+((G266/'Valeur de base'!$G$3*60)+(J266/'Valeur de base'!$G$4*60)+(M266/'Valeur de base'!$G$5*60)+(P266/'Valeur de base'!$G$6*60)),(G266/'Valeur de base'!$G$3*60)+(J266/'Valeur de base'!$G$4*60)+(M266/'Valeur de base'!$G$5*60)+(P266/'Valeur de base'!$G$6*60))</f>
        <v>0</v>
      </c>
      <c r="T266">
        <f>'Propriétés des ennemis'!F265</f>
        <v>10540</v>
      </c>
      <c r="U266">
        <f>'Propriétés des ennemis'!E265</f>
        <v>158000</v>
      </c>
      <c r="V266" s="59" t="e">
        <f t="shared" si="9"/>
        <v>#DIV/0!</v>
      </c>
    </row>
    <row r="267" spans="1:22">
      <c r="A267" s="7">
        <f t="shared" si="8"/>
        <v>265</v>
      </c>
      <c r="D267" s="1">
        <f>IF(C267&gt;1,'Valeur de base'!$B$2+(C267*'Valeur de base'!$D$2)-1,'Valeur de base'!$B$2)</f>
        <v>1</v>
      </c>
      <c r="E267" s="1">
        <f>IF(C267&gt;0,C267*'Valeur de base'!$F$2,'Valeur de base'!$F$2)</f>
        <v>5</v>
      </c>
      <c r="G267">
        <f>IF(F267&gt;1,(F267-1)*'Valeur de base'!$D$3+'Valeur de base'!$B$3,'Projection de progression'!F267*'Valeur de base'!$B$3)</f>
        <v>0</v>
      </c>
      <c r="H267" s="1">
        <f>IF(F267&gt;0,F267*'Valeur de base'!$F$3+'Valeur de base'!$C$3,'Valeur de base'!$C$3)</f>
        <v>30</v>
      </c>
      <c r="J267">
        <f>IF(I267&gt;1,(I267-1)*'Valeur de base'!$D$4+'Valeur de base'!$B$4,I267*'Valeur de base'!$B$4)</f>
        <v>0</v>
      </c>
      <c r="K267" s="1">
        <f>IF(I267&gt;0,I267*'Valeur de base'!$F$4+'Valeur de base'!$C$4,'Valeur de base'!$C$4)</f>
        <v>1100</v>
      </c>
      <c r="M267">
        <f>IF(L267&gt;1,(L267-1)*'Valeur de base'!$D$5+'Valeur de base'!$B$5,L267*'Valeur de base'!$B$5)</f>
        <v>0</v>
      </c>
      <c r="N267" s="1">
        <f>IF(L267&gt;0,L267*'Valeur de base'!$F$5+'Valeur de base'!$C$5,'Valeur de base'!$C$5)</f>
        <v>5500</v>
      </c>
      <c r="P267">
        <f>IF(O267&gt;1,(O267-1)*'Valeur de base'!$D$6+'Valeur de base'!$B$6,O267*'Valeur de base'!$B$6)</f>
        <v>0</v>
      </c>
      <c r="Q267" s="1">
        <f>IF(O267&gt;0,O267*'Valeur de base'!$F$6+'Valeur de base'!$C$6,'Valeur de base'!$C$6)</f>
        <v>120000</v>
      </c>
      <c r="R267" s="55">
        <f>IF(B267&gt;0,(D267*'Valeur de base'!$H$2)+'Projection de progression'!G267+'Projection de progression'!J267+'Projection de progression'!M267+'Projection de progression'!P267,'Projection de progression'!G267+'Projection de progression'!J267+'Projection de progression'!M267+'Projection de progression'!P267)</f>
        <v>0</v>
      </c>
      <c r="S267" s="1">
        <f>IF(B267&gt;0,('Valeur de base'!$H$2*'Projection de progression'!D267*60)+((G267/'Valeur de base'!$G$3*60)+(J267/'Valeur de base'!$G$4*60)+(M267/'Valeur de base'!$G$5*60)+(P267/'Valeur de base'!$G$6*60)),(G267/'Valeur de base'!$G$3*60)+(J267/'Valeur de base'!$G$4*60)+(M267/'Valeur de base'!$G$5*60)+(P267/'Valeur de base'!$G$6*60))</f>
        <v>0</v>
      </c>
      <c r="T267">
        <f>'Propriétés des ennemis'!F266</f>
        <v>10580</v>
      </c>
      <c r="U267">
        <f>'Propriétés des ennemis'!E266</f>
        <v>158600</v>
      </c>
      <c r="V267" s="59" t="e">
        <f t="shared" si="9"/>
        <v>#DIV/0!</v>
      </c>
    </row>
    <row r="268" spans="1:22">
      <c r="A268" s="7">
        <f t="shared" si="8"/>
        <v>266</v>
      </c>
      <c r="D268" s="1">
        <f>IF(C268&gt;1,'Valeur de base'!$B$2+(C268*'Valeur de base'!$D$2)-1,'Valeur de base'!$B$2)</f>
        <v>1</v>
      </c>
      <c r="E268" s="1">
        <f>IF(C268&gt;0,C268*'Valeur de base'!$F$2,'Valeur de base'!$F$2)</f>
        <v>5</v>
      </c>
      <c r="G268">
        <f>IF(F268&gt;1,(F268-1)*'Valeur de base'!$D$3+'Valeur de base'!$B$3,'Projection de progression'!F268*'Valeur de base'!$B$3)</f>
        <v>0</v>
      </c>
      <c r="H268" s="1">
        <f>IF(F268&gt;0,F268*'Valeur de base'!$F$3+'Valeur de base'!$C$3,'Valeur de base'!$C$3)</f>
        <v>30</v>
      </c>
      <c r="J268">
        <f>IF(I268&gt;1,(I268-1)*'Valeur de base'!$D$4+'Valeur de base'!$B$4,I268*'Valeur de base'!$B$4)</f>
        <v>0</v>
      </c>
      <c r="K268" s="1">
        <f>IF(I268&gt;0,I268*'Valeur de base'!$F$4+'Valeur de base'!$C$4,'Valeur de base'!$C$4)</f>
        <v>1100</v>
      </c>
      <c r="M268">
        <f>IF(L268&gt;1,(L268-1)*'Valeur de base'!$D$5+'Valeur de base'!$B$5,L268*'Valeur de base'!$B$5)</f>
        <v>0</v>
      </c>
      <c r="N268" s="1">
        <f>IF(L268&gt;0,L268*'Valeur de base'!$F$5+'Valeur de base'!$C$5,'Valeur de base'!$C$5)</f>
        <v>5500</v>
      </c>
      <c r="P268">
        <f>IF(O268&gt;1,(O268-1)*'Valeur de base'!$D$6+'Valeur de base'!$B$6,O268*'Valeur de base'!$B$6)</f>
        <v>0</v>
      </c>
      <c r="Q268" s="1">
        <f>IF(O268&gt;0,O268*'Valeur de base'!$F$6+'Valeur de base'!$C$6,'Valeur de base'!$C$6)</f>
        <v>120000</v>
      </c>
      <c r="R268" s="55">
        <f>IF(B268&gt;0,(D268*'Valeur de base'!$H$2)+'Projection de progression'!G268+'Projection de progression'!J268+'Projection de progression'!M268+'Projection de progression'!P268,'Projection de progression'!G268+'Projection de progression'!J268+'Projection de progression'!M268+'Projection de progression'!P268)</f>
        <v>0</v>
      </c>
      <c r="S268" s="1">
        <f>IF(B268&gt;0,('Valeur de base'!$H$2*'Projection de progression'!D268*60)+((G268/'Valeur de base'!$G$3*60)+(J268/'Valeur de base'!$G$4*60)+(M268/'Valeur de base'!$G$5*60)+(P268/'Valeur de base'!$G$6*60)),(G268/'Valeur de base'!$G$3*60)+(J268/'Valeur de base'!$G$4*60)+(M268/'Valeur de base'!$G$5*60)+(P268/'Valeur de base'!$G$6*60))</f>
        <v>0</v>
      </c>
      <c r="T268">
        <f>'Propriétés des ennemis'!F267</f>
        <v>10620</v>
      </c>
      <c r="U268">
        <f>'Propriétés des ennemis'!E267</f>
        <v>159200</v>
      </c>
      <c r="V268" s="59" t="e">
        <f t="shared" si="9"/>
        <v>#DIV/0!</v>
      </c>
    </row>
    <row r="269" spans="1:22">
      <c r="A269" s="7">
        <f t="shared" si="8"/>
        <v>267</v>
      </c>
      <c r="D269" s="1">
        <f>IF(C269&gt;1,'Valeur de base'!$B$2+(C269*'Valeur de base'!$D$2)-1,'Valeur de base'!$B$2)</f>
        <v>1</v>
      </c>
      <c r="E269" s="1">
        <f>IF(C269&gt;0,C269*'Valeur de base'!$F$2,'Valeur de base'!$F$2)</f>
        <v>5</v>
      </c>
      <c r="G269">
        <f>IF(F269&gt;1,(F269-1)*'Valeur de base'!$D$3+'Valeur de base'!$B$3,'Projection de progression'!F269*'Valeur de base'!$B$3)</f>
        <v>0</v>
      </c>
      <c r="H269" s="1">
        <f>IF(F269&gt;0,F269*'Valeur de base'!$F$3+'Valeur de base'!$C$3,'Valeur de base'!$C$3)</f>
        <v>30</v>
      </c>
      <c r="J269">
        <f>IF(I269&gt;1,(I269-1)*'Valeur de base'!$D$4+'Valeur de base'!$B$4,I269*'Valeur de base'!$B$4)</f>
        <v>0</v>
      </c>
      <c r="K269" s="1">
        <f>IF(I269&gt;0,I269*'Valeur de base'!$F$4+'Valeur de base'!$C$4,'Valeur de base'!$C$4)</f>
        <v>1100</v>
      </c>
      <c r="M269">
        <f>IF(L269&gt;1,(L269-1)*'Valeur de base'!$D$5+'Valeur de base'!$B$5,L269*'Valeur de base'!$B$5)</f>
        <v>0</v>
      </c>
      <c r="N269" s="1">
        <f>IF(L269&gt;0,L269*'Valeur de base'!$F$5+'Valeur de base'!$C$5,'Valeur de base'!$C$5)</f>
        <v>5500</v>
      </c>
      <c r="P269">
        <f>IF(O269&gt;1,(O269-1)*'Valeur de base'!$D$6+'Valeur de base'!$B$6,O269*'Valeur de base'!$B$6)</f>
        <v>0</v>
      </c>
      <c r="Q269" s="1">
        <f>IF(O269&gt;0,O269*'Valeur de base'!$F$6+'Valeur de base'!$C$6,'Valeur de base'!$C$6)</f>
        <v>120000</v>
      </c>
      <c r="R269" s="55">
        <f>IF(B269&gt;0,(D269*'Valeur de base'!$H$2)+'Projection de progression'!G269+'Projection de progression'!J269+'Projection de progression'!M269+'Projection de progression'!P269,'Projection de progression'!G269+'Projection de progression'!J269+'Projection de progression'!M269+'Projection de progression'!P269)</f>
        <v>0</v>
      </c>
      <c r="S269" s="1">
        <f>IF(B269&gt;0,('Valeur de base'!$H$2*'Projection de progression'!D269*60)+((G269/'Valeur de base'!$G$3*60)+(J269/'Valeur de base'!$G$4*60)+(M269/'Valeur de base'!$G$5*60)+(P269/'Valeur de base'!$G$6*60)),(G269/'Valeur de base'!$G$3*60)+(J269/'Valeur de base'!$G$4*60)+(M269/'Valeur de base'!$G$5*60)+(P269/'Valeur de base'!$G$6*60))</f>
        <v>0</v>
      </c>
      <c r="T269">
        <f>'Propriétés des ennemis'!F268</f>
        <v>10660</v>
      </c>
      <c r="U269">
        <f>'Propriétés des ennemis'!E268</f>
        <v>159800</v>
      </c>
      <c r="V269" s="59" t="e">
        <f t="shared" si="9"/>
        <v>#DIV/0!</v>
      </c>
    </row>
    <row r="270" spans="1:22">
      <c r="A270" s="7">
        <f t="shared" si="8"/>
        <v>268</v>
      </c>
      <c r="D270" s="1">
        <f>IF(C270&gt;1,'Valeur de base'!$B$2+(C270*'Valeur de base'!$D$2)-1,'Valeur de base'!$B$2)</f>
        <v>1</v>
      </c>
      <c r="E270" s="1">
        <f>IF(C270&gt;0,C270*'Valeur de base'!$F$2,'Valeur de base'!$F$2)</f>
        <v>5</v>
      </c>
      <c r="G270">
        <f>IF(F270&gt;1,(F270-1)*'Valeur de base'!$D$3+'Valeur de base'!$B$3,'Projection de progression'!F270*'Valeur de base'!$B$3)</f>
        <v>0</v>
      </c>
      <c r="H270" s="1">
        <f>IF(F270&gt;0,F270*'Valeur de base'!$F$3+'Valeur de base'!$C$3,'Valeur de base'!$C$3)</f>
        <v>30</v>
      </c>
      <c r="J270">
        <f>IF(I270&gt;1,(I270-1)*'Valeur de base'!$D$4+'Valeur de base'!$B$4,I270*'Valeur de base'!$B$4)</f>
        <v>0</v>
      </c>
      <c r="K270" s="1">
        <f>IF(I270&gt;0,I270*'Valeur de base'!$F$4+'Valeur de base'!$C$4,'Valeur de base'!$C$4)</f>
        <v>1100</v>
      </c>
      <c r="M270">
        <f>IF(L270&gt;1,(L270-1)*'Valeur de base'!$D$5+'Valeur de base'!$B$5,L270*'Valeur de base'!$B$5)</f>
        <v>0</v>
      </c>
      <c r="N270" s="1">
        <f>IF(L270&gt;0,L270*'Valeur de base'!$F$5+'Valeur de base'!$C$5,'Valeur de base'!$C$5)</f>
        <v>5500</v>
      </c>
      <c r="P270">
        <f>IF(O270&gt;1,(O270-1)*'Valeur de base'!$D$6+'Valeur de base'!$B$6,O270*'Valeur de base'!$B$6)</f>
        <v>0</v>
      </c>
      <c r="Q270" s="1">
        <f>IF(O270&gt;0,O270*'Valeur de base'!$F$6+'Valeur de base'!$C$6,'Valeur de base'!$C$6)</f>
        <v>120000</v>
      </c>
      <c r="R270" s="55">
        <f>IF(B270&gt;0,(D270*'Valeur de base'!$H$2)+'Projection de progression'!G270+'Projection de progression'!J270+'Projection de progression'!M270+'Projection de progression'!P270,'Projection de progression'!G270+'Projection de progression'!J270+'Projection de progression'!M270+'Projection de progression'!P270)</f>
        <v>0</v>
      </c>
      <c r="S270" s="1">
        <f>IF(B270&gt;0,('Valeur de base'!$H$2*'Projection de progression'!D270*60)+((G270/'Valeur de base'!$G$3*60)+(J270/'Valeur de base'!$G$4*60)+(M270/'Valeur de base'!$G$5*60)+(P270/'Valeur de base'!$G$6*60)),(G270/'Valeur de base'!$G$3*60)+(J270/'Valeur de base'!$G$4*60)+(M270/'Valeur de base'!$G$5*60)+(P270/'Valeur de base'!$G$6*60))</f>
        <v>0</v>
      </c>
      <c r="T270">
        <f>'Propriétés des ennemis'!F269</f>
        <v>10700</v>
      </c>
      <c r="U270">
        <f>'Propriétés des ennemis'!E269</f>
        <v>160400</v>
      </c>
      <c r="V270" s="59" t="e">
        <f t="shared" si="9"/>
        <v>#DIV/0!</v>
      </c>
    </row>
    <row r="271" spans="1:22">
      <c r="A271" s="7">
        <f t="shared" si="8"/>
        <v>269</v>
      </c>
      <c r="D271" s="1">
        <f>IF(C271&gt;1,'Valeur de base'!$B$2+(C271*'Valeur de base'!$D$2)-1,'Valeur de base'!$B$2)</f>
        <v>1</v>
      </c>
      <c r="E271" s="1">
        <f>IF(C271&gt;0,C271*'Valeur de base'!$F$2,'Valeur de base'!$F$2)</f>
        <v>5</v>
      </c>
      <c r="G271">
        <f>IF(F271&gt;1,(F271-1)*'Valeur de base'!$D$3+'Valeur de base'!$B$3,'Projection de progression'!F271*'Valeur de base'!$B$3)</f>
        <v>0</v>
      </c>
      <c r="H271" s="1">
        <f>IF(F271&gt;0,F271*'Valeur de base'!$F$3+'Valeur de base'!$C$3,'Valeur de base'!$C$3)</f>
        <v>30</v>
      </c>
      <c r="J271">
        <f>IF(I271&gt;1,(I271-1)*'Valeur de base'!$D$4+'Valeur de base'!$B$4,I271*'Valeur de base'!$B$4)</f>
        <v>0</v>
      </c>
      <c r="K271" s="1">
        <f>IF(I271&gt;0,I271*'Valeur de base'!$F$4+'Valeur de base'!$C$4,'Valeur de base'!$C$4)</f>
        <v>1100</v>
      </c>
      <c r="M271">
        <f>IF(L271&gt;1,(L271-1)*'Valeur de base'!$D$5+'Valeur de base'!$B$5,L271*'Valeur de base'!$B$5)</f>
        <v>0</v>
      </c>
      <c r="N271" s="1">
        <f>IF(L271&gt;0,L271*'Valeur de base'!$F$5+'Valeur de base'!$C$5,'Valeur de base'!$C$5)</f>
        <v>5500</v>
      </c>
      <c r="P271">
        <f>IF(O271&gt;1,(O271-1)*'Valeur de base'!$D$6+'Valeur de base'!$B$6,O271*'Valeur de base'!$B$6)</f>
        <v>0</v>
      </c>
      <c r="Q271" s="1">
        <f>IF(O271&gt;0,O271*'Valeur de base'!$F$6+'Valeur de base'!$C$6,'Valeur de base'!$C$6)</f>
        <v>120000</v>
      </c>
      <c r="R271" s="55">
        <f>IF(B271&gt;0,(D271*'Valeur de base'!$H$2)+'Projection de progression'!G271+'Projection de progression'!J271+'Projection de progression'!M271+'Projection de progression'!P271,'Projection de progression'!G271+'Projection de progression'!J271+'Projection de progression'!M271+'Projection de progression'!P271)</f>
        <v>0</v>
      </c>
      <c r="S271" s="1">
        <f>IF(B271&gt;0,('Valeur de base'!$H$2*'Projection de progression'!D271*60)+((G271/'Valeur de base'!$G$3*60)+(J271/'Valeur de base'!$G$4*60)+(M271/'Valeur de base'!$G$5*60)+(P271/'Valeur de base'!$G$6*60)),(G271/'Valeur de base'!$G$3*60)+(J271/'Valeur de base'!$G$4*60)+(M271/'Valeur de base'!$G$5*60)+(P271/'Valeur de base'!$G$6*60))</f>
        <v>0</v>
      </c>
      <c r="T271">
        <f>'Propriétés des ennemis'!F270</f>
        <v>10740</v>
      </c>
      <c r="U271">
        <f>'Propriétés des ennemis'!E270</f>
        <v>161000</v>
      </c>
      <c r="V271" s="59" t="e">
        <f t="shared" si="9"/>
        <v>#DIV/0!</v>
      </c>
    </row>
    <row r="272" spans="1:22">
      <c r="A272" s="7">
        <f t="shared" si="8"/>
        <v>270</v>
      </c>
      <c r="D272" s="1">
        <f>IF(C272&gt;1,'Valeur de base'!$B$2+(C272*'Valeur de base'!$D$2)-1,'Valeur de base'!$B$2)</f>
        <v>1</v>
      </c>
      <c r="E272" s="1">
        <f>IF(C272&gt;0,C272*'Valeur de base'!$F$2,'Valeur de base'!$F$2)</f>
        <v>5</v>
      </c>
      <c r="G272">
        <f>IF(F272&gt;1,(F272-1)*'Valeur de base'!$D$3+'Valeur de base'!$B$3,'Projection de progression'!F272*'Valeur de base'!$B$3)</f>
        <v>0</v>
      </c>
      <c r="H272" s="1">
        <f>IF(F272&gt;0,F272*'Valeur de base'!$F$3+'Valeur de base'!$C$3,'Valeur de base'!$C$3)</f>
        <v>30</v>
      </c>
      <c r="J272">
        <f>IF(I272&gt;1,(I272-1)*'Valeur de base'!$D$4+'Valeur de base'!$B$4,I272*'Valeur de base'!$B$4)</f>
        <v>0</v>
      </c>
      <c r="K272" s="1">
        <f>IF(I272&gt;0,I272*'Valeur de base'!$F$4+'Valeur de base'!$C$4,'Valeur de base'!$C$4)</f>
        <v>1100</v>
      </c>
      <c r="M272">
        <f>IF(L272&gt;1,(L272-1)*'Valeur de base'!$D$5+'Valeur de base'!$B$5,L272*'Valeur de base'!$B$5)</f>
        <v>0</v>
      </c>
      <c r="N272" s="1">
        <f>IF(L272&gt;0,L272*'Valeur de base'!$F$5+'Valeur de base'!$C$5,'Valeur de base'!$C$5)</f>
        <v>5500</v>
      </c>
      <c r="P272">
        <f>IF(O272&gt;1,(O272-1)*'Valeur de base'!$D$6+'Valeur de base'!$B$6,O272*'Valeur de base'!$B$6)</f>
        <v>0</v>
      </c>
      <c r="Q272" s="1">
        <f>IF(O272&gt;0,O272*'Valeur de base'!$F$6+'Valeur de base'!$C$6,'Valeur de base'!$C$6)</f>
        <v>120000</v>
      </c>
      <c r="R272" s="55">
        <f>IF(B272&gt;0,(D272*'Valeur de base'!$H$2)+'Projection de progression'!G272+'Projection de progression'!J272+'Projection de progression'!M272+'Projection de progression'!P272,'Projection de progression'!G272+'Projection de progression'!J272+'Projection de progression'!M272+'Projection de progression'!P272)</f>
        <v>0</v>
      </c>
      <c r="S272" s="1">
        <f>IF(B272&gt;0,('Valeur de base'!$H$2*'Projection de progression'!D272*60)+((G272/'Valeur de base'!$G$3*60)+(J272/'Valeur de base'!$G$4*60)+(M272/'Valeur de base'!$G$5*60)+(P272/'Valeur de base'!$G$6*60)),(G272/'Valeur de base'!$G$3*60)+(J272/'Valeur de base'!$G$4*60)+(M272/'Valeur de base'!$G$5*60)+(P272/'Valeur de base'!$G$6*60))</f>
        <v>0</v>
      </c>
      <c r="T272">
        <f>'Propriétés des ennemis'!F271</f>
        <v>10780</v>
      </c>
      <c r="U272">
        <f>'Propriétés des ennemis'!E271</f>
        <v>161600</v>
      </c>
      <c r="V272" s="59" t="e">
        <f t="shared" si="9"/>
        <v>#DIV/0!</v>
      </c>
    </row>
    <row r="273" spans="1:22">
      <c r="A273" s="7">
        <f t="shared" si="8"/>
        <v>271</v>
      </c>
      <c r="D273" s="1">
        <f>IF(C273&gt;1,'Valeur de base'!$B$2+(C273*'Valeur de base'!$D$2)-1,'Valeur de base'!$B$2)</f>
        <v>1</v>
      </c>
      <c r="E273" s="1">
        <f>IF(C273&gt;0,C273*'Valeur de base'!$F$2,'Valeur de base'!$F$2)</f>
        <v>5</v>
      </c>
      <c r="G273">
        <f>IF(F273&gt;1,(F273-1)*'Valeur de base'!$D$3+'Valeur de base'!$B$3,'Projection de progression'!F273*'Valeur de base'!$B$3)</f>
        <v>0</v>
      </c>
      <c r="H273" s="1">
        <f>IF(F273&gt;0,F273*'Valeur de base'!$F$3+'Valeur de base'!$C$3,'Valeur de base'!$C$3)</f>
        <v>30</v>
      </c>
      <c r="J273">
        <f>IF(I273&gt;1,(I273-1)*'Valeur de base'!$D$4+'Valeur de base'!$B$4,I273*'Valeur de base'!$B$4)</f>
        <v>0</v>
      </c>
      <c r="K273" s="1">
        <f>IF(I273&gt;0,I273*'Valeur de base'!$F$4+'Valeur de base'!$C$4,'Valeur de base'!$C$4)</f>
        <v>1100</v>
      </c>
      <c r="M273">
        <f>IF(L273&gt;1,(L273-1)*'Valeur de base'!$D$5+'Valeur de base'!$B$5,L273*'Valeur de base'!$B$5)</f>
        <v>0</v>
      </c>
      <c r="N273" s="1">
        <f>IF(L273&gt;0,L273*'Valeur de base'!$F$5+'Valeur de base'!$C$5,'Valeur de base'!$C$5)</f>
        <v>5500</v>
      </c>
      <c r="P273">
        <f>IF(O273&gt;1,(O273-1)*'Valeur de base'!$D$6+'Valeur de base'!$B$6,O273*'Valeur de base'!$B$6)</f>
        <v>0</v>
      </c>
      <c r="Q273" s="1">
        <f>IF(O273&gt;0,O273*'Valeur de base'!$F$6+'Valeur de base'!$C$6,'Valeur de base'!$C$6)</f>
        <v>120000</v>
      </c>
      <c r="R273" s="55">
        <f>IF(B273&gt;0,(D273*'Valeur de base'!$H$2)+'Projection de progression'!G273+'Projection de progression'!J273+'Projection de progression'!M273+'Projection de progression'!P273,'Projection de progression'!G273+'Projection de progression'!J273+'Projection de progression'!M273+'Projection de progression'!P273)</f>
        <v>0</v>
      </c>
      <c r="S273" s="1">
        <f>IF(B273&gt;0,('Valeur de base'!$H$2*'Projection de progression'!D273*60)+((G273/'Valeur de base'!$G$3*60)+(J273/'Valeur de base'!$G$4*60)+(M273/'Valeur de base'!$G$5*60)+(P273/'Valeur de base'!$G$6*60)),(G273/'Valeur de base'!$G$3*60)+(J273/'Valeur de base'!$G$4*60)+(M273/'Valeur de base'!$G$5*60)+(P273/'Valeur de base'!$G$6*60))</f>
        <v>0</v>
      </c>
      <c r="T273">
        <f>'Propriétés des ennemis'!F272</f>
        <v>10820</v>
      </c>
      <c r="U273">
        <f>'Propriétés des ennemis'!E272</f>
        <v>162200</v>
      </c>
      <c r="V273" s="59" t="e">
        <f t="shared" si="9"/>
        <v>#DIV/0!</v>
      </c>
    </row>
    <row r="274" spans="1:22">
      <c r="A274" s="7">
        <f t="shared" si="8"/>
        <v>272</v>
      </c>
      <c r="D274" s="1">
        <f>IF(C274&gt;1,'Valeur de base'!$B$2+(C274*'Valeur de base'!$D$2)-1,'Valeur de base'!$B$2)</f>
        <v>1</v>
      </c>
      <c r="E274" s="1">
        <f>IF(C274&gt;0,C274*'Valeur de base'!$F$2,'Valeur de base'!$F$2)</f>
        <v>5</v>
      </c>
      <c r="G274">
        <f>IF(F274&gt;1,(F274-1)*'Valeur de base'!$D$3+'Valeur de base'!$B$3,'Projection de progression'!F274*'Valeur de base'!$B$3)</f>
        <v>0</v>
      </c>
      <c r="H274" s="1">
        <f>IF(F274&gt;0,F274*'Valeur de base'!$F$3+'Valeur de base'!$C$3,'Valeur de base'!$C$3)</f>
        <v>30</v>
      </c>
      <c r="J274">
        <f>IF(I274&gt;1,(I274-1)*'Valeur de base'!$D$4+'Valeur de base'!$B$4,I274*'Valeur de base'!$B$4)</f>
        <v>0</v>
      </c>
      <c r="K274" s="1">
        <f>IF(I274&gt;0,I274*'Valeur de base'!$F$4+'Valeur de base'!$C$4,'Valeur de base'!$C$4)</f>
        <v>1100</v>
      </c>
      <c r="M274">
        <f>IF(L274&gt;1,(L274-1)*'Valeur de base'!$D$5+'Valeur de base'!$B$5,L274*'Valeur de base'!$B$5)</f>
        <v>0</v>
      </c>
      <c r="N274" s="1">
        <f>IF(L274&gt;0,L274*'Valeur de base'!$F$5+'Valeur de base'!$C$5,'Valeur de base'!$C$5)</f>
        <v>5500</v>
      </c>
      <c r="P274">
        <f>IF(O274&gt;1,(O274-1)*'Valeur de base'!$D$6+'Valeur de base'!$B$6,O274*'Valeur de base'!$B$6)</f>
        <v>0</v>
      </c>
      <c r="Q274" s="1">
        <f>IF(O274&gt;0,O274*'Valeur de base'!$F$6+'Valeur de base'!$C$6,'Valeur de base'!$C$6)</f>
        <v>120000</v>
      </c>
      <c r="R274" s="55">
        <f>IF(B274&gt;0,(D274*'Valeur de base'!$H$2)+'Projection de progression'!G274+'Projection de progression'!J274+'Projection de progression'!M274+'Projection de progression'!P274,'Projection de progression'!G274+'Projection de progression'!J274+'Projection de progression'!M274+'Projection de progression'!P274)</f>
        <v>0</v>
      </c>
      <c r="S274" s="1">
        <f>IF(B274&gt;0,('Valeur de base'!$H$2*'Projection de progression'!D274*60)+((G274/'Valeur de base'!$G$3*60)+(J274/'Valeur de base'!$G$4*60)+(M274/'Valeur de base'!$G$5*60)+(P274/'Valeur de base'!$G$6*60)),(G274/'Valeur de base'!$G$3*60)+(J274/'Valeur de base'!$G$4*60)+(M274/'Valeur de base'!$G$5*60)+(P274/'Valeur de base'!$G$6*60))</f>
        <v>0</v>
      </c>
      <c r="T274">
        <f>'Propriétés des ennemis'!F273</f>
        <v>10860</v>
      </c>
      <c r="U274">
        <f>'Propriétés des ennemis'!E273</f>
        <v>162800</v>
      </c>
      <c r="V274" s="59" t="e">
        <f t="shared" si="9"/>
        <v>#DIV/0!</v>
      </c>
    </row>
    <row r="275" spans="1:22">
      <c r="A275" s="7">
        <f t="shared" si="8"/>
        <v>273</v>
      </c>
      <c r="D275" s="1">
        <f>IF(C275&gt;1,'Valeur de base'!$B$2+(C275*'Valeur de base'!$D$2)-1,'Valeur de base'!$B$2)</f>
        <v>1</v>
      </c>
      <c r="E275" s="1">
        <f>IF(C275&gt;0,C275*'Valeur de base'!$F$2,'Valeur de base'!$F$2)</f>
        <v>5</v>
      </c>
      <c r="G275">
        <f>IF(F275&gt;1,(F275-1)*'Valeur de base'!$D$3+'Valeur de base'!$B$3,'Projection de progression'!F275*'Valeur de base'!$B$3)</f>
        <v>0</v>
      </c>
      <c r="H275" s="1">
        <f>IF(F275&gt;0,F275*'Valeur de base'!$F$3+'Valeur de base'!$C$3,'Valeur de base'!$C$3)</f>
        <v>30</v>
      </c>
      <c r="J275">
        <f>IF(I275&gt;1,(I275-1)*'Valeur de base'!$D$4+'Valeur de base'!$B$4,I275*'Valeur de base'!$B$4)</f>
        <v>0</v>
      </c>
      <c r="K275" s="1">
        <f>IF(I275&gt;0,I275*'Valeur de base'!$F$4+'Valeur de base'!$C$4,'Valeur de base'!$C$4)</f>
        <v>1100</v>
      </c>
      <c r="M275">
        <f>IF(L275&gt;1,(L275-1)*'Valeur de base'!$D$5+'Valeur de base'!$B$5,L275*'Valeur de base'!$B$5)</f>
        <v>0</v>
      </c>
      <c r="N275" s="1">
        <f>IF(L275&gt;0,L275*'Valeur de base'!$F$5+'Valeur de base'!$C$5,'Valeur de base'!$C$5)</f>
        <v>5500</v>
      </c>
      <c r="P275">
        <f>IF(O275&gt;1,(O275-1)*'Valeur de base'!$D$6+'Valeur de base'!$B$6,O275*'Valeur de base'!$B$6)</f>
        <v>0</v>
      </c>
      <c r="Q275" s="1">
        <f>IF(O275&gt;0,O275*'Valeur de base'!$F$6+'Valeur de base'!$C$6,'Valeur de base'!$C$6)</f>
        <v>120000</v>
      </c>
      <c r="R275" s="55">
        <f>IF(B275&gt;0,(D275*'Valeur de base'!$H$2)+'Projection de progression'!G275+'Projection de progression'!J275+'Projection de progression'!M275+'Projection de progression'!P275,'Projection de progression'!G275+'Projection de progression'!J275+'Projection de progression'!M275+'Projection de progression'!P275)</f>
        <v>0</v>
      </c>
      <c r="S275" s="1">
        <f>IF(B275&gt;0,('Valeur de base'!$H$2*'Projection de progression'!D275*60)+((G275/'Valeur de base'!$G$3*60)+(J275/'Valeur de base'!$G$4*60)+(M275/'Valeur de base'!$G$5*60)+(P275/'Valeur de base'!$G$6*60)),(G275/'Valeur de base'!$G$3*60)+(J275/'Valeur de base'!$G$4*60)+(M275/'Valeur de base'!$G$5*60)+(P275/'Valeur de base'!$G$6*60))</f>
        <v>0</v>
      </c>
      <c r="T275">
        <f>'Propriétés des ennemis'!F274</f>
        <v>10900</v>
      </c>
      <c r="U275">
        <f>'Propriétés des ennemis'!E274</f>
        <v>163400</v>
      </c>
      <c r="V275" s="59" t="e">
        <f t="shared" si="9"/>
        <v>#DIV/0!</v>
      </c>
    </row>
    <row r="276" spans="1:22">
      <c r="A276" s="7">
        <f t="shared" si="8"/>
        <v>274</v>
      </c>
      <c r="D276" s="1">
        <f>IF(C276&gt;1,'Valeur de base'!$B$2+(C276*'Valeur de base'!$D$2)-1,'Valeur de base'!$B$2)</f>
        <v>1</v>
      </c>
      <c r="E276" s="1">
        <f>IF(C276&gt;0,C276*'Valeur de base'!$F$2,'Valeur de base'!$F$2)</f>
        <v>5</v>
      </c>
      <c r="G276">
        <f>IF(F276&gt;1,(F276-1)*'Valeur de base'!$D$3+'Valeur de base'!$B$3,'Projection de progression'!F276*'Valeur de base'!$B$3)</f>
        <v>0</v>
      </c>
      <c r="H276" s="1">
        <f>IF(F276&gt;0,F276*'Valeur de base'!$F$3+'Valeur de base'!$C$3,'Valeur de base'!$C$3)</f>
        <v>30</v>
      </c>
      <c r="J276">
        <f>IF(I276&gt;1,(I276-1)*'Valeur de base'!$D$4+'Valeur de base'!$B$4,I276*'Valeur de base'!$B$4)</f>
        <v>0</v>
      </c>
      <c r="K276" s="1">
        <f>IF(I276&gt;0,I276*'Valeur de base'!$F$4+'Valeur de base'!$C$4,'Valeur de base'!$C$4)</f>
        <v>1100</v>
      </c>
      <c r="M276">
        <f>IF(L276&gt;1,(L276-1)*'Valeur de base'!$D$5+'Valeur de base'!$B$5,L276*'Valeur de base'!$B$5)</f>
        <v>0</v>
      </c>
      <c r="N276" s="1">
        <f>IF(L276&gt;0,L276*'Valeur de base'!$F$5+'Valeur de base'!$C$5,'Valeur de base'!$C$5)</f>
        <v>5500</v>
      </c>
      <c r="P276">
        <f>IF(O276&gt;1,(O276-1)*'Valeur de base'!$D$6+'Valeur de base'!$B$6,O276*'Valeur de base'!$B$6)</f>
        <v>0</v>
      </c>
      <c r="Q276" s="1">
        <f>IF(O276&gt;0,O276*'Valeur de base'!$F$6+'Valeur de base'!$C$6,'Valeur de base'!$C$6)</f>
        <v>120000</v>
      </c>
      <c r="R276" s="55">
        <f>IF(B276&gt;0,(D276*'Valeur de base'!$H$2)+'Projection de progression'!G276+'Projection de progression'!J276+'Projection de progression'!M276+'Projection de progression'!P276,'Projection de progression'!G276+'Projection de progression'!J276+'Projection de progression'!M276+'Projection de progression'!P276)</f>
        <v>0</v>
      </c>
      <c r="S276" s="1">
        <f>IF(B276&gt;0,('Valeur de base'!$H$2*'Projection de progression'!D276*60)+((G276/'Valeur de base'!$G$3*60)+(J276/'Valeur de base'!$G$4*60)+(M276/'Valeur de base'!$G$5*60)+(P276/'Valeur de base'!$G$6*60)),(G276/'Valeur de base'!$G$3*60)+(J276/'Valeur de base'!$G$4*60)+(M276/'Valeur de base'!$G$5*60)+(P276/'Valeur de base'!$G$6*60))</f>
        <v>0</v>
      </c>
      <c r="T276">
        <f>'Propriétés des ennemis'!F275</f>
        <v>10940</v>
      </c>
      <c r="U276">
        <f>'Propriétés des ennemis'!E275</f>
        <v>164000</v>
      </c>
      <c r="V276" s="59" t="e">
        <f t="shared" si="9"/>
        <v>#DIV/0!</v>
      </c>
    </row>
    <row r="277" spans="1:22">
      <c r="A277" s="7">
        <f t="shared" si="8"/>
        <v>275</v>
      </c>
      <c r="D277" s="1">
        <f>IF(C277&gt;1,'Valeur de base'!$B$2+(C277*'Valeur de base'!$D$2)-1,'Valeur de base'!$B$2)</f>
        <v>1</v>
      </c>
      <c r="E277" s="1">
        <f>IF(C277&gt;0,C277*'Valeur de base'!$F$2,'Valeur de base'!$F$2)</f>
        <v>5</v>
      </c>
      <c r="G277">
        <f>IF(F277&gt;1,(F277-1)*'Valeur de base'!$D$3+'Valeur de base'!$B$3,'Projection de progression'!F277*'Valeur de base'!$B$3)</f>
        <v>0</v>
      </c>
      <c r="H277" s="1">
        <f>IF(F277&gt;0,F277*'Valeur de base'!$F$3+'Valeur de base'!$C$3,'Valeur de base'!$C$3)</f>
        <v>30</v>
      </c>
      <c r="J277">
        <f>IF(I277&gt;1,(I277-1)*'Valeur de base'!$D$4+'Valeur de base'!$B$4,I277*'Valeur de base'!$B$4)</f>
        <v>0</v>
      </c>
      <c r="K277" s="1">
        <f>IF(I277&gt;0,I277*'Valeur de base'!$F$4+'Valeur de base'!$C$4,'Valeur de base'!$C$4)</f>
        <v>1100</v>
      </c>
      <c r="M277">
        <f>IF(L277&gt;1,(L277-1)*'Valeur de base'!$D$5+'Valeur de base'!$B$5,L277*'Valeur de base'!$B$5)</f>
        <v>0</v>
      </c>
      <c r="N277" s="1">
        <f>IF(L277&gt;0,L277*'Valeur de base'!$F$5+'Valeur de base'!$C$5,'Valeur de base'!$C$5)</f>
        <v>5500</v>
      </c>
      <c r="P277">
        <f>IF(O277&gt;1,(O277-1)*'Valeur de base'!$D$6+'Valeur de base'!$B$6,O277*'Valeur de base'!$B$6)</f>
        <v>0</v>
      </c>
      <c r="Q277" s="1">
        <f>IF(O277&gt;0,O277*'Valeur de base'!$F$6+'Valeur de base'!$C$6,'Valeur de base'!$C$6)</f>
        <v>120000</v>
      </c>
      <c r="R277" s="55">
        <f>IF(B277&gt;0,(D277*'Valeur de base'!$H$2)+'Projection de progression'!G277+'Projection de progression'!J277+'Projection de progression'!M277+'Projection de progression'!P277,'Projection de progression'!G277+'Projection de progression'!J277+'Projection de progression'!M277+'Projection de progression'!P277)</f>
        <v>0</v>
      </c>
      <c r="S277" s="1">
        <f>IF(B277&gt;0,('Valeur de base'!$H$2*'Projection de progression'!D277*60)+((G277/'Valeur de base'!$G$3*60)+(J277/'Valeur de base'!$G$4*60)+(M277/'Valeur de base'!$G$5*60)+(P277/'Valeur de base'!$G$6*60)),(G277/'Valeur de base'!$G$3*60)+(J277/'Valeur de base'!$G$4*60)+(M277/'Valeur de base'!$G$5*60)+(P277/'Valeur de base'!$G$6*60))</f>
        <v>0</v>
      </c>
      <c r="T277">
        <f>'Propriétés des ennemis'!F276</f>
        <v>10980</v>
      </c>
      <c r="U277">
        <f>'Propriétés des ennemis'!E276</f>
        <v>164600</v>
      </c>
      <c r="V277" s="59" t="e">
        <f t="shared" si="9"/>
        <v>#DIV/0!</v>
      </c>
    </row>
    <row r="278" spans="1:22">
      <c r="A278" s="7">
        <f t="shared" si="8"/>
        <v>276</v>
      </c>
      <c r="D278" s="1">
        <f>IF(C278&gt;1,'Valeur de base'!$B$2+(C278*'Valeur de base'!$D$2)-1,'Valeur de base'!$B$2)</f>
        <v>1</v>
      </c>
      <c r="E278" s="1">
        <f>IF(C278&gt;0,C278*'Valeur de base'!$F$2,'Valeur de base'!$F$2)</f>
        <v>5</v>
      </c>
      <c r="G278">
        <f>IF(F278&gt;1,(F278-1)*'Valeur de base'!$D$3+'Valeur de base'!$B$3,'Projection de progression'!F278*'Valeur de base'!$B$3)</f>
        <v>0</v>
      </c>
      <c r="H278" s="1">
        <f>IF(F278&gt;0,F278*'Valeur de base'!$F$3+'Valeur de base'!$C$3,'Valeur de base'!$C$3)</f>
        <v>30</v>
      </c>
      <c r="J278">
        <f>IF(I278&gt;1,(I278-1)*'Valeur de base'!$D$4+'Valeur de base'!$B$4,I278*'Valeur de base'!$B$4)</f>
        <v>0</v>
      </c>
      <c r="K278" s="1">
        <f>IF(I278&gt;0,I278*'Valeur de base'!$F$4+'Valeur de base'!$C$4,'Valeur de base'!$C$4)</f>
        <v>1100</v>
      </c>
      <c r="M278">
        <f>IF(L278&gt;1,(L278-1)*'Valeur de base'!$D$5+'Valeur de base'!$B$5,L278*'Valeur de base'!$B$5)</f>
        <v>0</v>
      </c>
      <c r="N278" s="1">
        <f>IF(L278&gt;0,L278*'Valeur de base'!$F$5+'Valeur de base'!$C$5,'Valeur de base'!$C$5)</f>
        <v>5500</v>
      </c>
      <c r="P278">
        <f>IF(O278&gt;1,(O278-1)*'Valeur de base'!$D$6+'Valeur de base'!$B$6,O278*'Valeur de base'!$B$6)</f>
        <v>0</v>
      </c>
      <c r="Q278" s="1">
        <f>IF(O278&gt;0,O278*'Valeur de base'!$F$6+'Valeur de base'!$C$6,'Valeur de base'!$C$6)</f>
        <v>120000</v>
      </c>
      <c r="R278" s="55">
        <f>IF(B278&gt;0,(D278*'Valeur de base'!$H$2)+'Projection de progression'!G278+'Projection de progression'!J278+'Projection de progression'!M278+'Projection de progression'!P278,'Projection de progression'!G278+'Projection de progression'!J278+'Projection de progression'!M278+'Projection de progression'!P278)</f>
        <v>0</v>
      </c>
      <c r="S278" s="1">
        <f>IF(B278&gt;0,('Valeur de base'!$H$2*'Projection de progression'!D278*60)+((G278/'Valeur de base'!$G$3*60)+(J278/'Valeur de base'!$G$4*60)+(M278/'Valeur de base'!$G$5*60)+(P278/'Valeur de base'!$G$6*60)),(G278/'Valeur de base'!$G$3*60)+(J278/'Valeur de base'!$G$4*60)+(M278/'Valeur de base'!$G$5*60)+(P278/'Valeur de base'!$G$6*60))</f>
        <v>0</v>
      </c>
      <c r="T278">
        <f>'Propriétés des ennemis'!F277</f>
        <v>11020</v>
      </c>
      <c r="U278">
        <f>'Propriétés des ennemis'!E277</f>
        <v>165200</v>
      </c>
      <c r="V278" s="59" t="e">
        <f t="shared" si="9"/>
        <v>#DIV/0!</v>
      </c>
    </row>
    <row r="279" spans="1:22">
      <c r="A279" s="7">
        <f t="shared" si="8"/>
        <v>277</v>
      </c>
      <c r="D279" s="1">
        <f>IF(C279&gt;1,'Valeur de base'!$B$2+(C279*'Valeur de base'!$D$2)-1,'Valeur de base'!$B$2)</f>
        <v>1</v>
      </c>
      <c r="E279" s="1">
        <f>IF(C279&gt;0,C279*'Valeur de base'!$F$2,'Valeur de base'!$F$2)</f>
        <v>5</v>
      </c>
      <c r="G279">
        <f>IF(F279&gt;1,(F279-1)*'Valeur de base'!$D$3+'Valeur de base'!$B$3,'Projection de progression'!F279*'Valeur de base'!$B$3)</f>
        <v>0</v>
      </c>
      <c r="H279" s="1">
        <f>IF(F279&gt;0,F279*'Valeur de base'!$F$3+'Valeur de base'!$C$3,'Valeur de base'!$C$3)</f>
        <v>30</v>
      </c>
      <c r="J279">
        <f>IF(I279&gt;1,(I279-1)*'Valeur de base'!$D$4+'Valeur de base'!$B$4,I279*'Valeur de base'!$B$4)</f>
        <v>0</v>
      </c>
      <c r="K279" s="1">
        <f>IF(I279&gt;0,I279*'Valeur de base'!$F$4+'Valeur de base'!$C$4,'Valeur de base'!$C$4)</f>
        <v>1100</v>
      </c>
      <c r="M279">
        <f>IF(L279&gt;1,(L279-1)*'Valeur de base'!$D$5+'Valeur de base'!$B$5,L279*'Valeur de base'!$B$5)</f>
        <v>0</v>
      </c>
      <c r="N279" s="1">
        <f>IF(L279&gt;0,L279*'Valeur de base'!$F$5+'Valeur de base'!$C$5,'Valeur de base'!$C$5)</f>
        <v>5500</v>
      </c>
      <c r="P279">
        <f>IF(O279&gt;1,(O279-1)*'Valeur de base'!$D$6+'Valeur de base'!$B$6,O279*'Valeur de base'!$B$6)</f>
        <v>0</v>
      </c>
      <c r="Q279" s="1">
        <f>IF(O279&gt;0,O279*'Valeur de base'!$F$6+'Valeur de base'!$C$6,'Valeur de base'!$C$6)</f>
        <v>120000</v>
      </c>
      <c r="R279" s="55">
        <f>IF(B279&gt;0,(D279*'Valeur de base'!$H$2)+'Projection de progression'!G279+'Projection de progression'!J279+'Projection de progression'!M279+'Projection de progression'!P279,'Projection de progression'!G279+'Projection de progression'!J279+'Projection de progression'!M279+'Projection de progression'!P279)</f>
        <v>0</v>
      </c>
      <c r="S279" s="1">
        <f>IF(B279&gt;0,('Valeur de base'!$H$2*'Projection de progression'!D279*60)+((G279/'Valeur de base'!$G$3*60)+(J279/'Valeur de base'!$G$4*60)+(M279/'Valeur de base'!$G$5*60)+(P279/'Valeur de base'!$G$6*60)),(G279/'Valeur de base'!$G$3*60)+(J279/'Valeur de base'!$G$4*60)+(M279/'Valeur de base'!$G$5*60)+(P279/'Valeur de base'!$G$6*60))</f>
        <v>0</v>
      </c>
      <c r="T279">
        <f>'Propriétés des ennemis'!F278</f>
        <v>11060</v>
      </c>
      <c r="U279">
        <f>'Propriétés des ennemis'!E278</f>
        <v>165800</v>
      </c>
      <c r="V279" s="59" t="e">
        <f t="shared" si="9"/>
        <v>#DIV/0!</v>
      </c>
    </row>
    <row r="280" spans="1:22">
      <c r="A280" s="7">
        <f t="shared" si="8"/>
        <v>278</v>
      </c>
      <c r="D280" s="1">
        <f>IF(C280&gt;1,'Valeur de base'!$B$2+(C280*'Valeur de base'!$D$2)-1,'Valeur de base'!$B$2)</f>
        <v>1</v>
      </c>
      <c r="E280" s="1">
        <f>IF(C280&gt;0,C280*'Valeur de base'!$F$2,'Valeur de base'!$F$2)</f>
        <v>5</v>
      </c>
      <c r="G280">
        <f>IF(F280&gt;1,(F280-1)*'Valeur de base'!$D$3+'Valeur de base'!$B$3,'Projection de progression'!F280*'Valeur de base'!$B$3)</f>
        <v>0</v>
      </c>
      <c r="H280" s="1">
        <f>IF(F280&gt;0,F280*'Valeur de base'!$F$3+'Valeur de base'!$C$3,'Valeur de base'!$C$3)</f>
        <v>30</v>
      </c>
      <c r="J280">
        <f>IF(I280&gt;1,(I280-1)*'Valeur de base'!$D$4+'Valeur de base'!$B$4,I280*'Valeur de base'!$B$4)</f>
        <v>0</v>
      </c>
      <c r="K280" s="1">
        <f>IF(I280&gt;0,I280*'Valeur de base'!$F$4+'Valeur de base'!$C$4,'Valeur de base'!$C$4)</f>
        <v>1100</v>
      </c>
      <c r="M280">
        <f>IF(L280&gt;1,(L280-1)*'Valeur de base'!$D$5+'Valeur de base'!$B$5,L280*'Valeur de base'!$B$5)</f>
        <v>0</v>
      </c>
      <c r="N280" s="1">
        <f>IF(L280&gt;0,L280*'Valeur de base'!$F$5+'Valeur de base'!$C$5,'Valeur de base'!$C$5)</f>
        <v>5500</v>
      </c>
      <c r="P280">
        <f>IF(O280&gt;1,(O280-1)*'Valeur de base'!$D$6+'Valeur de base'!$B$6,O280*'Valeur de base'!$B$6)</f>
        <v>0</v>
      </c>
      <c r="Q280" s="1">
        <f>IF(O280&gt;0,O280*'Valeur de base'!$F$6+'Valeur de base'!$C$6,'Valeur de base'!$C$6)</f>
        <v>120000</v>
      </c>
      <c r="R280" s="55">
        <f>IF(B280&gt;0,(D280*'Valeur de base'!$H$2)+'Projection de progression'!G280+'Projection de progression'!J280+'Projection de progression'!M280+'Projection de progression'!P280,'Projection de progression'!G280+'Projection de progression'!J280+'Projection de progression'!M280+'Projection de progression'!P280)</f>
        <v>0</v>
      </c>
      <c r="S280" s="1">
        <f>IF(B280&gt;0,('Valeur de base'!$H$2*'Projection de progression'!D280*60)+((G280/'Valeur de base'!$G$3*60)+(J280/'Valeur de base'!$G$4*60)+(M280/'Valeur de base'!$G$5*60)+(P280/'Valeur de base'!$G$6*60)),(G280/'Valeur de base'!$G$3*60)+(J280/'Valeur de base'!$G$4*60)+(M280/'Valeur de base'!$G$5*60)+(P280/'Valeur de base'!$G$6*60))</f>
        <v>0</v>
      </c>
      <c r="T280">
        <f>'Propriétés des ennemis'!F279</f>
        <v>11100</v>
      </c>
      <c r="U280">
        <f>'Propriétés des ennemis'!E279</f>
        <v>166400</v>
      </c>
      <c r="V280" s="59" t="e">
        <f t="shared" si="9"/>
        <v>#DIV/0!</v>
      </c>
    </row>
    <row r="281" spans="1:22">
      <c r="A281" s="7">
        <f t="shared" si="8"/>
        <v>279</v>
      </c>
      <c r="D281" s="1">
        <f>IF(C281&gt;1,'Valeur de base'!$B$2+(C281*'Valeur de base'!$D$2)-1,'Valeur de base'!$B$2)</f>
        <v>1</v>
      </c>
      <c r="E281" s="1">
        <f>IF(C281&gt;0,C281*'Valeur de base'!$F$2,'Valeur de base'!$F$2)</f>
        <v>5</v>
      </c>
      <c r="G281">
        <f>IF(F281&gt;1,(F281-1)*'Valeur de base'!$D$3+'Valeur de base'!$B$3,'Projection de progression'!F281*'Valeur de base'!$B$3)</f>
        <v>0</v>
      </c>
      <c r="H281" s="1">
        <f>IF(F281&gt;0,F281*'Valeur de base'!$F$3+'Valeur de base'!$C$3,'Valeur de base'!$C$3)</f>
        <v>30</v>
      </c>
      <c r="J281">
        <f>IF(I281&gt;1,(I281-1)*'Valeur de base'!$D$4+'Valeur de base'!$B$4,I281*'Valeur de base'!$B$4)</f>
        <v>0</v>
      </c>
      <c r="K281" s="1">
        <f>IF(I281&gt;0,I281*'Valeur de base'!$F$4+'Valeur de base'!$C$4,'Valeur de base'!$C$4)</f>
        <v>1100</v>
      </c>
      <c r="M281">
        <f>IF(L281&gt;1,(L281-1)*'Valeur de base'!$D$5+'Valeur de base'!$B$5,L281*'Valeur de base'!$B$5)</f>
        <v>0</v>
      </c>
      <c r="N281" s="1">
        <f>IF(L281&gt;0,L281*'Valeur de base'!$F$5+'Valeur de base'!$C$5,'Valeur de base'!$C$5)</f>
        <v>5500</v>
      </c>
      <c r="P281">
        <f>IF(O281&gt;1,(O281-1)*'Valeur de base'!$D$6+'Valeur de base'!$B$6,O281*'Valeur de base'!$B$6)</f>
        <v>0</v>
      </c>
      <c r="Q281" s="1">
        <f>IF(O281&gt;0,O281*'Valeur de base'!$F$6+'Valeur de base'!$C$6,'Valeur de base'!$C$6)</f>
        <v>120000</v>
      </c>
      <c r="R281" s="55">
        <f>IF(B281&gt;0,(D281*'Valeur de base'!$H$2)+'Projection de progression'!G281+'Projection de progression'!J281+'Projection de progression'!M281+'Projection de progression'!P281,'Projection de progression'!G281+'Projection de progression'!J281+'Projection de progression'!M281+'Projection de progression'!P281)</f>
        <v>0</v>
      </c>
      <c r="S281" s="1">
        <f>IF(B281&gt;0,('Valeur de base'!$H$2*'Projection de progression'!D281*60)+((G281/'Valeur de base'!$G$3*60)+(J281/'Valeur de base'!$G$4*60)+(M281/'Valeur de base'!$G$5*60)+(P281/'Valeur de base'!$G$6*60)),(G281/'Valeur de base'!$G$3*60)+(J281/'Valeur de base'!$G$4*60)+(M281/'Valeur de base'!$G$5*60)+(P281/'Valeur de base'!$G$6*60))</f>
        <v>0</v>
      </c>
      <c r="T281">
        <f>'Propriétés des ennemis'!F280</f>
        <v>11140</v>
      </c>
      <c r="U281">
        <f>'Propriétés des ennemis'!E280</f>
        <v>167000</v>
      </c>
      <c r="V281" s="59" t="e">
        <f t="shared" si="9"/>
        <v>#DIV/0!</v>
      </c>
    </row>
    <row r="282" spans="1:22">
      <c r="A282" s="7">
        <f t="shared" si="8"/>
        <v>280</v>
      </c>
      <c r="D282" s="1">
        <f>IF(C282&gt;1,'Valeur de base'!$B$2+(C282*'Valeur de base'!$D$2)-1,'Valeur de base'!$B$2)</f>
        <v>1</v>
      </c>
      <c r="E282" s="1">
        <f>IF(C282&gt;0,C282*'Valeur de base'!$F$2,'Valeur de base'!$F$2)</f>
        <v>5</v>
      </c>
      <c r="G282">
        <f>IF(F282&gt;1,(F282-1)*'Valeur de base'!$D$3+'Valeur de base'!$B$3,'Projection de progression'!F282*'Valeur de base'!$B$3)</f>
        <v>0</v>
      </c>
      <c r="H282" s="1">
        <f>IF(F282&gt;0,F282*'Valeur de base'!$F$3+'Valeur de base'!$C$3,'Valeur de base'!$C$3)</f>
        <v>30</v>
      </c>
      <c r="J282">
        <f>IF(I282&gt;1,(I282-1)*'Valeur de base'!$D$4+'Valeur de base'!$B$4,I282*'Valeur de base'!$B$4)</f>
        <v>0</v>
      </c>
      <c r="K282" s="1">
        <f>IF(I282&gt;0,I282*'Valeur de base'!$F$4+'Valeur de base'!$C$4,'Valeur de base'!$C$4)</f>
        <v>1100</v>
      </c>
      <c r="M282">
        <f>IF(L282&gt;1,(L282-1)*'Valeur de base'!$D$5+'Valeur de base'!$B$5,L282*'Valeur de base'!$B$5)</f>
        <v>0</v>
      </c>
      <c r="N282" s="1">
        <f>IF(L282&gt;0,L282*'Valeur de base'!$F$5+'Valeur de base'!$C$5,'Valeur de base'!$C$5)</f>
        <v>5500</v>
      </c>
      <c r="P282">
        <f>IF(O282&gt;1,(O282-1)*'Valeur de base'!$D$6+'Valeur de base'!$B$6,O282*'Valeur de base'!$B$6)</f>
        <v>0</v>
      </c>
      <c r="Q282" s="1">
        <f>IF(O282&gt;0,O282*'Valeur de base'!$F$6+'Valeur de base'!$C$6,'Valeur de base'!$C$6)</f>
        <v>120000</v>
      </c>
      <c r="R282" s="55">
        <f>IF(B282&gt;0,(D282*'Valeur de base'!$H$2)+'Projection de progression'!G282+'Projection de progression'!J282+'Projection de progression'!M282+'Projection de progression'!P282,'Projection de progression'!G282+'Projection de progression'!J282+'Projection de progression'!M282+'Projection de progression'!P282)</f>
        <v>0</v>
      </c>
      <c r="S282" s="1">
        <f>IF(B282&gt;0,('Valeur de base'!$H$2*'Projection de progression'!D282*60)+((G282/'Valeur de base'!$G$3*60)+(J282/'Valeur de base'!$G$4*60)+(M282/'Valeur de base'!$G$5*60)+(P282/'Valeur de base'!$G$6*60)),(G282/'Valeur de base'!$G$3*60)+(J282/'Valeur de base'!$G$4*60)+(M282/'Valeur de base'!$G$5*60)+(P282/'Valeur de base'!$G$6*60))</f>
        <v>0</v>
      </c>
      <c r="T282">
        <f>'Propriétés des ennemis'!F281</f>
        <v>11180</v>
      </c>
      <c r="U282">
        <f>'Propriétés des ennemis'!E281</f>
        <v>167600</v>
      </c>
      <c r="V282" s="59" t="e">
        <f t="shared" si="9"/>
        <v>#DIV/0!</v>
      </c>
    </row>
    <row r="283" spans="1:22">
      <c r="A283" s="7">
        <f t="shared" si="8"/>
        <v>281</v>
      </c>
      <c r="D283" s="1">
        <f>IF(C283&gt;1,'Valeur de base'!$B$2+(C283*'Valeur de base'!$D$2)-1,'Valeur de base'!$B$2)</f>
        <v>1</v>
      </c>
      <c r="E283" s="1">
        <f>IF(C283&gt;0,C283*'Valeur de base'!$F$2,'Valeur de base'!$F$2)</f>
        <v>5</v>
      </c>
      <c r="G283">
        <f>IF(F283&gt;1,(F283-1)*'Valeur de base'!$D$3+'Valeur de base'!$B$3,'Projection de progression'!F283*'Valeur de base'!$B$3)</f>
        <v>0</v>
      </c>
      <c r="H283" s="1">
        <f>IF(F283&gt;0,F283*'Valeur de base'!$F$3+'Valeur de base'!$C$3,'Valeur de base'!$C$3)</f>
        <v>30</v>
      </c>
      <c r="J283">
        <f>IF(I283&gt;1,(I283-1)*'Valeur de base'!$D$4+'Valeur de base'!$B$4,I283*'Valeur de base'!$B$4)</f>
        <v>0</v>
      </c>
      <c r="K283" s="1">
        <f>IF(I283&gt;0,I283*'Valeur de base'!$F$4+'Valeur de base'!$C$4,'Valeur de base'!$C$4)</f>
        <v>1100</v>
      </c>
      <c r="M283">
        <f>IF(L283&gt;1,(L283-1)*'Valeur de base'!$D$5+'Valeur de base'!$B$5,L283*'Valeur de base'!$B$5)</f>
        <v>0</v>
      </c>
      <c r="N283" s="1">
        <f>IF(L283&gt;0,L283*'Valeur de base'!$F$5+'Valeur de base'!$C$5,'Valeur de base'!$C$5)</f>
        <v>5500</v>
      </c>
      <c r="P283">
        <f>IF(O283&gt;1,(O283-1)*'Valeur de base'!$D$6+'Valeur de base'!$B$6,O283*'Valeur de base'!$B$6)</f>
        <v>0</v>
      </c>
      <c r="Q283" s="1">
        <f>IF(O283&gt;0,O283*'Valeur de base'!$F$6+'Valeur de base'!$C$6,'Valeur de base'!$C$6)</f>
        <v>120000</v>
      </c>
      <c r="R283" s="55">
        <f>IF(B283&gt;0,(D283*'Valeur de base'!$H$2)+'Projection de progression'!G283+'Projection de progression'!J283+'Projection de progression'!M283+'Projection de progression'!P283,'Projection de progression'!G283+'Projection de progression'!J283+'Projection de progression'!M283+'Projection de progression'!P283)</f>
        <v>0</v>
      </c>
      <c r="S283" s="1">
        <f>IF(B283&gt;0,('Valeur de base'!$H$2*'Projection de progression'!D283*60)+((G283/'Valeur de base'!$G$3*60)+(J283/'Valeur de base'!$G$4*60)+(M283/'Valeur de base'!$G$5*60)+(P283/'Valeur de base'!$G$6*60)),(G283/'Valeur de base'!$G$3*60)+(J283/'Valeur de base'!$G$4*60)+(M283/'Valeur de base'!$G$5*60)+(P283/'Valeur de base'!$G$6*60))</f>
        <v>0</v>
      </c>
      <c r="T283">
        <f>'Propriétés des ennemis'!F282</f>
        <v>11220</v>
      </c>
      <c r="U283">
        <f>'Propriétés des ennemis'!E282</f>
        <v>168200</v>
      </c>
      <c r="V283" s="59" t="e">
        <f t="shared" si="9"/>
        <v>#DIV/0!</v>
      </c>
    </row>
    <row r="284" spans="1:22">
      <c r="A284" s="7">
        <f t="shared" si="8"/>
        <v>282</v>
      </c>
      <c r="D284" s="1">
        <f>IF(C284&gt;1,'Valeur de base'!$B$2+(C284*'Valeur de base'!$D$2)-1,'Valeur de base'!$B$2)</f>
        <v>1</v>
      </c>
      <c r="E284" s="1">
        <f>IF(C284&gt;0,C284*'Valeur de base'!$F$2,'Valeur de base'!$F$2)</f>
        <v>5</v>
      </c>
      <c r="G284">
        <f>IF(F284&gt;1,(F284-1)*'Valeur de base'!$D$3+'Valeur de base'!$B$3,'Projection de progression'!F284*'Valeur de base'!$B$3)</f>
        <v>0</v>
      </c>
      <c r="H284" s="1">
        <f>IF(F284&gt;0,F284*'Valeur de base'!$F$3+'Valeur de base'!$C$3,'Valeur de base'!$C$3)</f>
        <v>30</v>
      </c>
      <c r="J284">
        <f>IF(I284&gt;1,(I284-1)*'Valeur de base'!$D$4+'Valeur de base'!$B$4,I284*'Valeur de base'!$B$4)</f>
        <v>0</v>
      </c>
      <c r="K284" s="1">
        <f>IF(I284&gt;0,I284*'Valeur de base'!$F$4+'Valeur de base'!$C$4,'Valeur de base'!$C$4)</f>
        <v>1100</v>
      </c>
      <c r="M284">
        <f>IF(L284&gt;1,(L284-1)*'Valeur de base'!$D$5+'Valeur de base'!$B$5,L284*'Valeur de base'!$B$5)</f>
        <v>0</v>
      </c>
      <c r="N284" s="1">
        <f>IF(L284&gt;0,L284*'Valeur de base'!$F$5+'Valeur de base'!$C$5,'Valeur de base'!$C$5)</f>
        <v>5500</v>
      </c>
      <c r="P284">
        <f>IF(O284&gt;1,(O284-1)*'Valeur de base'!$D$6+'Valeur de base'!$B$6,O284*'Valeur de base'!$B$6)</f>
        <v>0</v>
      </c>
      <c r="Q284" s="1">
        <f>IF(O284&gt;0,O284*'Valeur de base'!$F$6+'Valeur de base'!$C$6,'Valeur de base'!$C$6)</f>
        <v>120000</v>
      </c>
      <c r="R284" s="55">
        <f>IF(B284&gt;0,(D284*'Valeur de base'!$H$2)+'Projection de progression'!G284+'Projection de progression'!J284+'Projection de progression'!M284+'Projection de progression'!P284,'Projection de progression'!G284+'Projection de progression'!J284+'Projection de progression'!M284+'Projection de progression'!P284)</f>
        <v>0</v>
      </c>
      <c r="S284" s="1">
        <f>IF(B284&gt;0,('Valeur de base'!$H$2*'Projection de progression'!D284*60)+((G284/'Valeur de base'!$G$3*60)+(J284/'Valeur de base'!$G$4*60)+(M284/'Valeur de base'!$G$5*60)+(P284/'Valeur de base'!$G$6*60)),(G284/'Valeur de base'!$G$3*60)+(J284/'Valeur de base'!$G$4*60)+(M284/'Valeur de base'!$G$5*60)+(P284/'Valeur de base'!$G$6*60))</f>
        <v>0</v>
      </c>
      <c r="T284">
        <f>'Propriétés des ennemis'!F283</f>
        <v>11260</v>
      </c>
      <c r="U284">
        <f>'Propriétés des ennemis'!E283</f>
        <v>168800</v>
      </c>
      <c r="V284" s="59" t="e">
        <f t="shared" si="9"/>
        <v>#DIV/0!</v>
      </c>
    </row>
    <row r="285" spans="1:22">
      <c r="A285" s="7">
        <f t="shared" si="8"/>
        <v>283</v>
      </c>
      <c r="D285" s="1">
        <f>IF(C285&gt;1,'Valeur de base'!$B$2+(C285*'Valeur de base'!$D$2)-1,'Valeur de base'!$B$2)</f>
        <v>1</v>
      </c>
      <c r="E285" s="1">
        <f>IF(C285&gt;0,C285*'Valeur de base'!$F$2,'Valeur de base'!$F$2)</f>
        <v>5</v>
      </c>
      <c r="G285">
        <f>IF(F285&gt;1,(F285-1)*'Valeur de base'!$D$3+'Valeur de base'!$B$3,'Projection de progression'!F285*'Valeur de base'!$B$3)</f>
        <v>0</v>
      </c>
      <c r="H285" s="1">
        <f>IF(F285&gt;0,F285*'Valeur de base'!$F$3+'Valeur de base'!$C$3,'Valeur de base'!$C$3)</f>
        <v>30</v>
      </c>
      <c r="J285">
        <f>IF(I285&gt;1,(I285-1)*'Valeur de base'!$D$4+'Valeur de base'!$B$4,I285*'Valeur de base'!$B$4)</f>
        <v>0</v>
      </c>
      <c r="K285" s="1">
        <f>IF(I285&gt;0,I285*'Valeur de base'!$F$4+'Valeur de base'!$C$4,'Valeur de base'!$C$4)</f>
        <v>1100</v>
      </c>
      <c r="M285">
        <f>IF(L285&gt;1,(L285-1)*'Valeur de base'!$D$5+'Valeur de base'!$B$5,L285*'Valeur de base'!$B$5)</f>
        <v>0</v>
      </c>
      <c r="N285" s="1">
        <f>IF(L285&gt;0,L285*'Valeur de base'!$F$5+'Valeur de base'!$C$5,'Valeur de base'!$C$5)</f>
        <v>5500</v>
      </c>
      <c r="P285">
        <f>IF(O285&gt;1,(O285-1)*'Valeur de base'!$D$6+'Valeur de base'!$B$6,O285*'Valeur de base'!$B$6)</f>
        <v>0</v>
      </c>
      <c r="Q285" s="1">
        <f>IF(O285&gt;0,O285*'Valeur de base'!$F$6+'Valeur de base'!$C$6,'Valeur de base'!$C$6)</f>
        <v>120000</v>
      </c>
      <c r="R285" s="55">
        <f>IF(B285&gt;0,(D285*'Valeur de base'!$H$2)+'Projection de progression'!G285+'Projection de progression'!J285+'Projection de progression'!M285+'Projection de progression'!P285,'Projection de progression'!G285+'Projection de progression'!J285+'Projection de progression'!M285+'Projection de progression'!P285)</f>
        <v>0</v>
      </c>
      <c r="S285" s="1">
        <f>IF(B285&gt;0,('Valeur de base'!$H$2*'Projection de progression'!D285*60)+((G285/'Valeur de base'!$G$3*60)+(J285/'Valeur de base'!$G$4*60)+(M285/'Valeur de base'!$G$5*60)+(P285/'Valeur de base'!$G$6*60)),(G285/'Valeur de base'!$G$3*60)+(J285/'Valeur de base'!$G$4*60)+(M285/'Valeur de base'!$G$5*60)+(P285/'Valeur de base'!$G$6*60))</f>
        <v>0</v>
      </c>
      <c r="T285">
        <f>'Propriétés des ennemis'!F284</f>
        <v>11300</v>
      </c>
      <c r="U285">
        <f>'Propriétés des ennemis'!E284</f>
        <v>169400</v>
      </c>
      <c r="V285" s="59" t="e">
        <f t="shared" si="9"/>
        <v>#DIV/0!</v>
      </c>
    </row>
    <row r="286" spans="1:22">
      <c r="A286" s="7">
        <f t="shared" si="8"/>
        <v>284</v>
      </c>
      <c r="D286" s="1">
        <f>IF(C286&gt;1,'Valeur de base'!$B$2+(C286*'Valeur de base'!$D$2)-1,'Valeur de base'!$B$2)</f>
        <v>1</v>
      </c>
      <c r="E286" s="1">
        <f>IF(C286&gt;0,C286*'Valeur de base'!$F$2,'Valeur de base'!$F$2)</f>
        <v>5</v>
      </c>
      <c r="G286">
        <f>IF(F286&gt;1,(F286-1)*'Valeur de base'!$D$3+'Valeur de base'!$B$3,'Projection de progression'!F286*'Valeur de base'!$B$3)</f>
        <v>0</v>
      </c>
      <c r="H286" s="1">
        <f>IF(F286&gt;0,F286*'Valeur de base'!$F$3+'Valeur de base'!$C$3,'Valeur de base'!$C$3)</f>
        <v>30</v>
      </c>
      <c r="J286">
        <f>IF(I286&gt;1,(I286-1)*'Valeur de base'!$D$4+'Valeur de base'!$B$4,I286*'Valeur de base'!$B$4)</f>
        <v>0</v>
      </c>
      <c r="K286" s="1">
        <f>IF(I286&gt;0,I286*'Valeur de base'!$F$4+'Valeur de base'!$C$4,'Valeur de base'!$C$4)</f>
        <v>1100</v>
      </c>
      <c r="M286">
        <f>IF(L286&gt;1,(L286-1)*'Valeur de base'!$D$5+'Valeur de base'!$B$5,L286*'Valeur de base'!$B$5)</f>
        <v>0</v>
      </c>
      <c r="N286" s="1">
        <f>IF(L286&gt;0,L286*'Valeur de base'!$F$5+'Valeur de base'!$C$5,'Valeur de base'!$C$5)</f>
        <v>5500</v>
      </c>
      <c r="P286">
        <f>IF(O286&gt;1,(O286-1)*'Valeur de base'!$D$6+'Valeur de base'!$B$6,O286*'Valeur de base'!$B$6)</f>
        <v>0</v>
      </c>
      <c r="Q286" s="1">
        <f>IF(O286&gt;0,O286*'Valeur de base'!$F$6+'Valeur de base'!$C$6,'Valeur de base'!$C$6)</f>
        <v>120000</v>
      </c>
      <c r="R286" s="55">
        <f>IF(B286&gt;0,(D286*'Valeur de base'!$H$2)+'Projection de progression'!G286+'Projection de progression'!J286+'Projection de progression'!M286+'Projection de progression'!P286,'Projection de progression'!G286+'Projection de progression'!J286+'Projection de progression'!M286+'Projection de progression'!P286)</f>
        <v>0</v>
      </c>
      <c r="S286" s="1">
        <f>IF(B286&gt;0,('Valeur de base'!$H$2*'Projection de progression'!D286*60)+((G286/'Valeur de base'!$G$3*60)+(J286/'Valeur de base'!$G$4*60)+(M286/'Valeur de base'!$G$5*60)+(P286/'Valeur de base'!$G$6*60)),(G286/'Valeur de base'!$G$3*60)+(J286/'Valeur de base'!$G$4*60)+(M286/'Valeur de base'!$G$5*60)+(P286/'Valeur de base'!$G$6*60))</f>
        <v>0</v>
      </c>
      <c r="T286">
        <f>'Propriétés des ennemis'!F285</f>
        <v>11340</v>
      </c>
      <c r="U286">
        <f>'Propriétés des ennemis'!E285</f>
        <v>170000</v>
      </c>
      <c r="V286" s="59" t="e">
        <f t="shared" si="9"/>
        <v>#DIV/0!</v>
      </c>
    </row>
    <row r="287" spans="1:22">
      <c r="A287" s="7">
        <f t="shared" si="8"/>
        <v>285</v>
      </c>
      <c r="D287" s="1">
        <f>IF(C287&gt;1,'Valeur de base'!$B$2+(C287*'Valeur de base'!$D$2)-1,'Valeur de base'!$B$2)</f>
        <v>1</v>
      </c>
      <c r="E287" s="1">
        <f>IF(C287&gt;0,C287*'Valeur de base'!$F$2,'Valeur de base'!$F$2)</f>
        <v>5</v>
      </c>
      <c r="G287">
        <f>IF(F287&gt;1,(F287-1)*'Valeur de base'!$D$3+'Valeur de base'!$B$3,'Projection de progression'!F287*'Valeur de base'!$B$3)</f>
        <v>0</v>
      </c>
      <c r="H287" s="1">
        <f>IF(F287&gt;0,F287*'Valeur de base'!$F$3+'Valeur de base'!$C$3,'Valeur de base'!$C$3)</f>
        <v>30</v>
      </c>
      <c r="J287">
        <f>IF(I287&gt;1,(I287-1)*'Valeur de base'!$D$4+'Valeur de base'!$B$4,I287*'Valeur de base'!$B$4)</f>
        <v>0</v>
      </c>
      <c r="K287" s="1">
        <f>IF(I287&gt;0,I287*'Valeur de base'!$F$4+'Valeur de base'!$C$4,'Valeur de base'!$C$4)</f>
        <v>1100</v>
      </c>
      <c r="M287">
        <f>IF(L287&gt;1,(L287-1)*'Valeur de base'!$D$5+'Valeur de base'!$B$5,L287*'Valeur de base'!$B$5)</f>
        <v>0</v>
      </c>
      <c r="N287" s="1">
        <f>IF(L287&gt;0,L287*'Valeur de base'!$F$5+'Valeur de base'!$C$5,'Valeur de base'!$C$5)</f>
        <v>5500</v>
      </c>
      <c r="P287">
        <f>IF(O287&gt;1,(O287-1)*'Valeur de base'!$D$6+'Valeur de base'!$B$6,O287*'Valeur de base'!$B$6)</f>
        <v>0</v>
      </c>
      <c r="Q287" s="1">
        <f>IF(O287&gt;0,O287*'Valeur de base'!$F$6+'Valeur de base'!$C$6,'Valeur de base'!$C$6)</f>
        <v>120000</v>
      </c>
      <c r="R287" s="55">
        <f>IF(B287&gt;0,(D287*'Valeur de base'!$H$2)+'Projection de progression'!G287+'Projection de progression'!J287+'Projection de progression'!M287+'Projection de progression'!P287,'Projection de progression'!G287+'Projection de progression'!J287+'Projection de progression'!M287+'Projection de progression'!P287)</f>
        <v>0</v>
      </c>
      <c r="S287" s="1">
        <f>IF(B287&gt;0,('Valeur de base'!$H$2*'Projection de progression'!D287*60)+((G287/'Valeur de base'!$G$3*60)+(J287/'Valeur de base'!$G$4*60)+(M287/'Valeur de base'!$G$5*60)+(P287/'Valeur de base'!$G$6*60)),(G287/'Valeur de base'!$G$3*60)+(J287/'Valeur de base'!$G$4*60)+(M287/'Valeur de base'!$G$5*60)+(P287/'Valeur de base'!$G$6*60))</f>
        <v>0</v>
      </c>
      <c r="T287">
        <f>'Propriétés des ennemis'!F286</f>
        <v>11380</v>
      </c>
      <c r="U287">
        <f>'Propriétés des ennemis'!E286</f>
        <v>170600</v>
      </c>
      <c r="V287" s="59" t="e">
        <f t="shared" si="9"/>
        <v>#DIV/0!</v>
      </c>
    </row>
    <row r="288" spans="1:22">
      <c r="A288" s="7">
        <f t="shared" si="8"/>
        <v>286</v>
      </c>
      <c r="D288" s="1">
        <f>IF(C288&gt;1,'Valeur de base'!$B$2+(C288*'Valeur de base'!$D$2)-1,'Valeur de base'!$B$2)</f>
        <v>1</v>
      </c>
      <c r="E288" s="1">
        <f>IF(C288&gt;0,C288*'Valeur de base'!$F$2,'Valeur de base'!$F$2)</f>
        <v>5</v>
      </c>
      <c r="G288">
        <f>IF(F288&gt;1,(F288-1)*'Valeur de base'!$D$3+'Valeur de base'!$B$3,'Projection de progression'!F288*'Valeur de base'!$B$3)</f>
        <v>0</v>
      </c>
      <c r="H288" s="1">
        <f>IF(F288&gt;0,F288*'Valeur de base'!$F$3+'Valeur de base'!$C$3,'Valeur de base'!$C$3)</f>
        <v>30</v>
      </c>
      <c r="J288">
        <f>IF(I288&gt;1,(I288-1)*'Valeur de base'!$D$4+'Valeur de base'!$B$4,I288*'Valeur de base'!$B$4)</f>
        <v>0</v>
      </c>
      <c r="K288" s="1">
        <f>IF(I288&gt;0,I288*'Valeur de base'!$F$4+'Valeur de base'!$C$4,'Valeur de base'!$C$4)</f>
        <v>1100</v>
      </c>
      <c r="M288">
        <f>IF(L288&gt;1,(L288-1)*'Valeur de base'!$D$5+'Valeur de base'!$B$5,L288*'Valeur de base'!$B$5)</f>
        <v>0</v>
      </c>
      <c r="N288" s="1">
        <f>IF(L288&gt;0,L288*'Valeur de base'!$F$5+'Valeur de base'!$C$5,'Valeur de base'!$C$5)</f>
        <v>5500</v>
      </c>
      <c r="P288">
        <f>IF(O288&gt;1,(O288-1)*'Valeur de base'!$D$6+'Valeur de base'!$B$6,O288*'Valeur de base'!$B$6)</f>
        <v>0</v>
      </c>
      <c r="Q288" s="1">
        <f>IF(O288&gt;0,O288*'Valeur de base'!$F$6+'Valeur de base'!$C$6,'Valeur de base'!$C$6)</f>
        <v>120000</v>
      </c>
      <c r="R288" s="55">
        <f>IF(B288&gt;0,(D288*'Valeur de base'!$H$2)+'Projection de progression'!G288+'Projection de progression'!J288+'Projection de progression'!M288+'Projection de progression'!P288,'Projection de progression'!G288+'Projection de progression'!J288+'Projection de progression'!M288+'Projection de progression'!P288)</f>
        <v>0</v>
      </c>
      <c r="S288" s="1">
        <f>IF(B288&gt;0,('Valeur de base'!$H$2*'Projection de progression'!D288*60)+((G288/'Valeur de base'!$G$3*60)+(J288/'Valeur de base'!$G$4*60)+(M288/'Valeur de base'!$G$5*60)+(P288/'Valeur de base'!$G$6*60)),(G288/'Valeur de base'!$G$3*60)+(J288/'Valeur de base'!$G$4*60)+(M288/'Valeur de base'!$G$5*60)+(P288/'Valeur de base'!$G$6*60))</f>
        <v>0</v>
      </c>
      <c r="T288">
        <f>'Propriétés des ennemis'!F287</f>
        <v>11420</v>
      </c>
      <c r="U288">
        <f>'Propriétés des ennemis'!E287</f>
        <v>171200</v>
      </c>
      <c r="V288" s="59" t="e">
        <f t="shared" si="9"/>
        <v>#DIV/0!</v>
      </c>
    </row>
    <row r="289" spans="1:22">
      <c r="A289" s="7">
        <f t="shared" si="8"/>
        <v>287</v>
      </c>
      <c r="D289" s="1">
        <f>IF(C289&gt;1,'Valeur de base'!$B$2+(C289*'Valeur de base'!$D$2)-1,'Valeur de base'!$B$2)</f>
        <v>1</v>
      </c>
      <c r="E289" s="1">
        <f>IF(C289&gt;0,C289*'Valeur de base'!$F$2,'Valeur de base'!$F$2)</f>
        <v>5</v>
      </c>
      <c r="G289">
        <f>IF(F289&gt;1,(F289-1)*'Valeur de base'!$D$3+'Valeur de base'!$B$3,'Projection de progression'!F289*'Valeur de base'!$B$3)</f>
        <v>0</v>
      </c>
      <c r="H289" s="1">
        <f>IF(F289&gt;0,F289*'Valeur de base'!$F$3+'Valeur de base'!$C$3,'Valeur de base'!$C$3)</f>
        <v>30</v>
      </c>
      <c r="J289">
        <f>IF(I289&gt;1,(I289-1)*'Valeur de base'!$D$4+'Valeur de base'!$B$4,I289*'Valeur de base'!$B$4)</f>
        <v>0</v>
      </c>
      <c r="K289" s="1">
        <f>IF(I289&gt;0,I289*'Valeur de base'!$F$4+'Valeur de base'!$C$4,'Valeur de base'!$C$4)</f>
        <v>1100</v>
      </c>
      <c r="M289">
        <f>IF(L289&gt;1,(L289-1)*'Valeur de base'!$D$5+'Valeur de base'!$B$5,L289*'Valeur de base'!$B$5)</f>
        <v>0</v>
      </c>
      <c r="N289" s="1">
        <f>IF(L289&gt;0,L289*'Valeur de base'!$F$5+'Valeur de base'!$C$5,'Valeur de base'!$C$5)</f>
        <v>5500</v>
      </c>
      <c r="P289">
        <f>IF(O289&gt;1,(O289-1)*'Valeur de base'!$D$6+'Valeur de base'!$B$6,O289*'Valeur de base'!$B$6)</f>
        <v>0</v>
      </c>
      <c r="Q289" s="1">
        <f>IF(O289&gt;0,O289*'Valeur de base'!$F$6+'Valeur de base'!$C$6,'Valeur de base'!$C$6)</f>
        <v>120000</v>
      </c>
      <c r="R289" s="55">
        <f>IF(B289&gt;0,(D289*'Valeur de base'!$H$2)+'Projection de progression'!G289+'Projection de progression'!J289+'Projection de progression'!M289+'Projection de progression'!P289,'Projection de progression'!G289+'Projection de progression'!J289+'Projection de progression'!M289+'Projection de progression'!P289)</f>
        <v>0</v>
      </c>
      <c r="S289" s="1">
        <f>IF(B289&gt;0,('Valeur de base'!$H$2*'Projection de progression'!D289*60)+((G289/'Valeur de base'!$G$3*60)+(J289/'Valeur de base'!$G$4*60)+(M289/'Valeur de base'!$G$5*60)+(P289/'Valeur de base'!$G$6*60)),(G289/'Valeur de base'!$G$3*60)+(J289/'Valeur de base'!$G$4*60)+(M289/'Valeur de base'!$G$5*60)+(P289/'Valeur de base'!$G$6*60))</f>
        <v>0</v>
      </c>
      <c r="T289">
        <f>'Propriétés des ennemis'!F288</f>
        <v>11460</v>
      </c>
      <c r="U289">
        <f>'Propriétés des ennemis'!E288</f>
        <v>171800</v>
      </c>
      <c r="V289" s="59" t="e">
        <f t="shared" si="9"/>
        <v>#DIV/0!</v>
      </c>
    </row>
    <row r="290" spans="1:22">
      <c r="A290" s="7">
        <f t="shared" si="8"/>
        <v>288</v>
      </c>
      <c r="D290" s="1">
        <f>IF(C290&gt;1,'Valeur de base'!$B$2+(C290*'Valeur de base'!$D$2)-1,'Valeur de base'!$B$2)</f>
        <v>1</v>
      </c>
      <c r="E290" s="1">
        <f>IF(C290&gt;0,C290*'Valeur de base'!$F$2,'Valeur de base'!$F$2)</f>
        <v>5</v>
      </c>
      <c r="G290">
        <f>IF(F290&gt;1,(F290-1)*'Valeur de base'!$D$3+'Valeur de base'!$B$3,'Projection de progression'!F290*'Valeur de base'!$B$3)</f>
        <v>0</v>
      </c>
      <c r="H290" s="1">
        <f>IF(F290&gt;0,F290*'Valeur de base'!$F$3+'Valeur de base'!$C$3,'Valeur de base'!$C$3)</f>
        <v>30</v>
      </c>
      <c r="J290">
        <f>IF(I290&gt;1,(I290-1)*'Valeur de base'!$D$4+'Valeur de base'!$B$4,I290*'Valeur de base'!$B$4)</f>
        <v>0</v>
      </c>
      <c r="K290" s="1">
        <f>IF(I290&gt;0,I290*'Valeur de base'!$F$4+'Valeur de base'!$C$4,'Valeur de base'!$C$4)</f>
        <v>1100</v>
      </c>
      <c r="M290">
        <f>IF(L290&gt;1,(L290-1)*'Valeur de base'!$D$5+'Valeur de base'!$B$5,L290*'Valeur de base'!$B$5)</f>
        <v>0</v>
      </c>
      <c r="N290" s="1">
        <f>IF(L290&gt;0,L290*'Valeur de base'!$F$5+'Valeur de base'!$C$5,'Valeur de base'!$C$5)</f>
        <v>5500</v>
      </c>
      <c r="P290">
        <f>IF(O290&gt;1,(O290-1)*'Valeur de base'!$D$6+'Valeur de base'!$B$6,O290*'Valeur de base'!$B$6)</f>
        <v>0</v>
      </c>
      <c r="Q290" s="1">
        <f>IF(O290&gt;0,O290*'Valeur de base'!$F$6+'Valeur de base'!$C$6,'Valeur de base'!$C$6)</f>
        <v>120000</v>
      </c>
      <c r="R290" s="55">
        <f>IF(B290&gt;0,(D290*'Valeur de base'!$H$2)+'Projection de progression'!G290+'Projection de progression'!J290+'Projection de progression'!M290+'Projection de progression'!P290,'Projection de progression'!G290+'Projection de progression'!J290+'Projection de progression'!M290+'Projection de progression'!P290)</f>
        <v>0</v>
      </c>
      <c r="S290" s="1">
        <f>IF(B290&gt;0,('Valeur de base'!$H$2*'Projection de progression'!D290*60)+((G290/'Valeur de base'!$G$3*60)+(J290/'Valeur de base'!$G$4*60)+(M290/'Valeur de base'!$G$5*60)+(P290/'Valeur de base'!$G$6*60)),(G290/'Valeur de base'!$G$3*60)+(J290/'Valeur de base'!$G$4*60)+(M290/'Valeur de base'!$G$5*60)+(P290/'Valeur de base'!$G$6*60))</f>
        <v>0</v>
      </c>
      <c r="T290">
        <f>'Propriétés des ennemis'!F289</f>
        <v>11500</v>
      </c>
      <c r="U290">
        <f>'Propriétés des ennemis'!E289</f>
        <v>172400</v>
      </c>
      <c r="V290" s="59" t="e">
        <f t="shared" si="9"/>
        <v>#DIV/0!</v>
      </c>
    </row>
    <row r="291" spans="1:22">
      <c r="A291" s="7">
        <f t="shared" si="8"/>
        <v>289</v>
      </c>
      <c r="D291" s="1">
        <f>IF(C291&gt;1,'Valeur de base'!$B$2+(C291*'Valeur de base'!$D$2)-1,'Valeur de base'!$B$2)</f>
        <v>1</v>
      </c>
      <c r="E291" s="1">
        <f>IF(C291&gt;0,C291*'Valeur de base'!$F$2,'Valeur de base'!$F$2)</f>
        <v>5</v>
      </c>
      <c r="G291">
        <f>IF(F291&gt;1,(F291-1)*'Valeur de base'!$D$3+'Valeur de base'!$B$3,'Projection de progression'!F291*'Valeur de base'!$B$3)</f>
        <v>0</v>
      </c>
      <c r="H291" s="1">
        <f>IF(F291&gt;0,F291*'Valeur de base'!$F$3+'Valeur de base'!$C$3,'Valeur de base'!$C$3)</f>
        <v>30</v>
      </c>
      <c r="J291">
        <f>IF(I291&gt;1,(I291-1)*'Valeur de base'!$D$4+'Valeur de base'!$B$4,I291*'Valeur de base'!$B$4)</f>
        <v>0</v>
      </c>
      <c r="K291" s="1">
        <f>IF(I291&gt;0,I291*'Valeur de base'!$F$4+'Valeur de base'!$C$4,'Valeur de base'!$C$4)</f>
        <v>1100</v>
      </c>
      <c r="M291">
        <f>IF(L291&gt;1,(L291-1)*'Valeur de base'!$D$5+'Valeur de base'!$B$5,L291*'Valeur de base'!$B$5)</f>
        <v>0</v>
      </c>
      <c r="N291" s="1">
        <f>IF(L291&gt;0,L291*'Valeur de base'!$F$5+'Valeur de base'!$C$5,'Valeur de base'!$C$5)</f>
        <v>5500</v>
      </c>
      <c r="P291">
        <f>IF(O291&gt;1,(O291-1)*'Valeur de base'!$D$6+'Valeur de base'!$B$6,O291*'Valeur de base'!$B$6)</f>
        <v>0</v>
      </c>
      <c r="Q291" s="1">
        <f>IF(O291&gt;0,O291*'Valeur de base'!$F$6+'Valeur de base'!$C$6,'Valeur de base'!$C$6)</f>
        <v>120000</v>
      </c>
      <c r="R291" s="55">
        <f>IF(B291&gt;0,(D291*'Valeur de base'!$H$2)+'Projection de progression'!G291+'Projection de progression'!J291+'Projection de progression'!M291+'Projection de progression'!P291,'Projection de progression'!G291+'Projection de progression'!J291+'Projection de progression'!M291+'Projection de progression'!P291)</f>
        <v>0</v>
      </c>
      <c r="S291" s="1">
        <f>IF(B291&gt;0,('Valeur de base'!$H$2*'Projection de progression'!D291*60)+((G291/'Valeur de base'!$G$3*60)+(J291/'Valeur de base'!$G$4*60)+(M291/'Valeur de base'!$G$5*60)+(P291/'Valeur de base'!$G$6*60)),(G291/'Valeur de base'!$G$3*60)+(J291/'Valeur de base'!$G$4*60)+(M291/'Valeur de base'!$G$5*60)+(P291/'Valeur de base'!$G$6*60))</f>
        <v>0</v>
      </c>
      <c r="T291">
        <f>'Propriétés des ennemis'!F290</f>
        <v>11540</v>
      </c>
      <c r="U291">
        <f>'Propriétés des ennemis'!E290</f>
        <v>173000</v>
      </c>
      <c r="V291" s="59" t="e">
        <f t="shared" si="9"/>
        <v>#DIV/0!</v>
      </c>
    </row>
    <row r="292" spans="1:22">
      <c r="A292" s="7">
        <f t="shared" si="8"/>
        <v>290</v>
      </c>
      <c r="D292" s="1">
        <f>IF(C292&gt;1,'Valeur de base'!$B$2+(C292*'Valeur de base'!$D$2)-1,'Valeur de base'!$B$2)</f>
        <v>1</v>
      </c>
      <c r="E292" s="1">
        <f>IF(C292&gt;0,C292*'Valeur de base'!$F$2,'Valeur de base'!$F$2)</f>
        <v>5</v>
      </c>
      <c r="G292">
        <f>IF(F292&gt;1,(F292-1)*'Valeur de base'!$D$3+'Valeur de base'!$B$3,'Projection de progression'!F292*'Valeur de base'!$B$3)</f>
        <v>0</v>
      </c>
      <c r="H292" s="1">
        <f>IF(F292&gt;0,F292*'Valeur de base'!$F$3+'Valeur de base'!$C$3,'Valeur de base'!$C$3)</f>
        <v>30</v>
      </c>
      <c r="J292">
        <f>IF(I292&gt;1,(I292-1)*'Valeur de base'!$D$4+'Valeur de base'!$B$4,I292*'Valeur de base'!$B$4)</f>
        <v>0</v>
      </c>
      <c r="K292" s="1">
        <f>IF(I292&gt;0,I292*'Valeur de base'!$F$4+'Valeur de base'!$C$4,'Valeur de base'!$C$4)</f>
        <v>1100</v>
      </c>
      <c r="M292">
        <f>IF(L292&gt;1,(L292-1)*'Valeur de base'!$D$5+'Valeur de base'!$B$5,L292*'Valeur de base'!$B$5)</f>
        <v>0</v>
      </c>
      <c r="N292" s="1">
        <f>IF(L292&gt;0,L292*'Valeur de base'!$F$5+'Valeur de base'!$C$5,'Valeur de base'!$C$5)</f>
        <v>5500</v>
      </c>
      <c r="P292">
        <f>IF(O292&gt;1,(O292-1)*'Valeur de base'!$D$6+'Valeur de base'!$B$6,O292*'Valeur de base'!$B$6)</f>
        <v>0</v>
      </c>
      <c r="Q292" s="1">
        <f>IF(O292&gt;0,O292*'Valeur de base'!$F$6+'Valeur de base'!$C$6,'Valeur de base'!$C$6)</f>
        <v>120000</v>
      </c>
      <c r="R292" s="55">
        <f>IF(B292&gt;0,(D292*'Valeur de base'!$H$2)+'Projection de progression'!G292+'Projection de progression'!J292+'Projection de progression'!M292+'Projection de progression'!P292,'Projection de progression'!G292+'Projection de progression'!J292+'Projection de progression'!M292+'Projection de progression'!P292)</f>
        <v>0</v>
      </c>
      <c r="S292" s="1">
        <f>IF(B292&gt;0,('Valeur de base'!$H$2*'Projection de progression'!D292*60)+((G292/'Valeur de base'!$G$3*60)+(J292/'Valeur de base'!$G$4*60)+(M292/'Valeur de base'!$G$5*60)+(P292/'Valeur de base'!$G$6*60)),(G292/'Valeur de base'!$G$3*60)+(J292/'Valeur de base'!$G$4*60)+(M292/'Valeur de base'!$G$5*60)+(P292/'Valeur de base'!$G$6*60))</f>
        <v>0</v>
      </c>
      <c r="T292">
        <f>'Propriétés des ennemis'!F291</f>
        <v>11580</v>
      </c>
      <c r="U292">
        <f>'Propriétés des ennemis'!E291</f>
        <v>173600</v>
      </c>
      <c r="V292" s="59" t="e">
        <f t="shared" si="9"/>
        <v>#DIV/0!</v>
      </c>
    </row>
    <row r="293" spans="1:22">
      <c r="A293" s="7">
        <f t="shared" si="8"/>
        <v>291</v>
      </c>
      <c r="D293" s="1">
        <f>IF(C293&gt;1,'Valeur de base'!$B$2+(C293*'Valeur de base'!$D$2)-1,'Valeur de base'!$B$2)</f>
        <v>1</v>
      </c>
      <c r="E293" s="1">
        <f>IF(C293&gt;0,C293*'Valeur de base'!$F$2,'Valeur de base'!$F$2)</f>
        <v>5</v>
      </c>
      <c r="G293">
        <f>IF(F293&gt;1,(F293-1)*'Valeur de base'!$D$3+'Valeur de base'!$B$3,'Projection de progression'!F293*'Valeur de base'!$B$3)</f>
        <v>0</v>
      </c>
      <c r="H293" s="1">
        <f>IF(F293&gt;0,F293*'Valeur de base'!$F$3+'Valeur de base'!$C$3,'Valeur de base'!$C$3)</f>
        <v>30</v>
      </c>
      <c r="J293">
        <f>IF(I293&gt;1,(I293-1)*'Valeur de base'!$D$4+'Valeur de base'!$B$4,I293*'Valeur de base'!$B$4)</f>
        <v>0</v>
      </c>
      <c r="K293" s="1">
        <f>IF(I293&gt;0,I293*'Valeur de base'!$F$4+'Valeur de base'!$C$4,'Valeur de base'!$C$4)</f>
        <v>1100</v>
      </c>
      <c r="M293">
        <f>IF(L293&gt;1,(L293-1)*'Valeur de base'!$D$5+'Valeur de base'!$B$5,L293*'Valeur de base'!$B$5)</f>
        <v>0</v>
      </c>
      <c r="N293" s="1">
        <f>IF(L293&gt;0,L293*'Valeur de base'!$F$5+'Valeur de base'!$C$5,'Valeur de base'!$C$5)</f>
        <v>5500</v>
      </c>
      <c r="P293">
        <f>IF(O293&gt;1,(O293-1)*'Valeur de base'!$D$6+'Valeur de base'!$B$6,O293*'Valeur de base'!$B$6)</f>
        <v>0</v>
      </c>
      <c r="Q293" s="1">
        <f>IF(O293&gt;0,O293*'Valeur de base'!$F$6+'Valeur de base'!$C$6,'Valeur de base'!$C$6)</f>
        <v>120000</v>
      </c>
      <c r="R293" s="55">
        <f>IF(B293&gt;0,(D293*'Valeur de base'!$H$2)+'Projection de progression'!G293+'Projection de progression'!J293+'Projection de progression'!M293+'Projection de progression'!P293,'Projection de progression'!G293+'Projection de progression'!J293+'Projection de progression'!M293+'Projection de progression'!P293)</f>
        <v>0</v>
      </c>
      <c r="S293" s="1">
        <f>IF(B293&gt;0,('Valeur de base'!$H$2*'Projection de progression'!D293*60)+((G293/'Valeur de base'!$G$3*60)+(J293/'Valeur de base'!$G$4*60)+(M293/'Valeur de base'!$G$5*60)+(P293/'Valeur de base'!$G$6*60)),(G293/'Valeur de base'!$G$3*60)+(J293/'Valeur de base'!$G$4*60)+(M293/'Valeur de base'!$G$5*60)+(P293/'Valeur de base'!$G$6*60))</f>
        <v>0</v>
      </c>
      <c r="T293">
        <f>'Propriétés des ennemis'!F292</f>
        <v>11620</v>
      </c>
      <c r="U293">
        <f>'Propriétés des ennemis'!E292</f>
        <v>174200</v>
      </c>
      <c r="V293" s="59" t="e">
        <f t="shared" si="9"/>
        <v>#DIV/0!</v>
      </c>
    </row>
    <row r="294" spans="1:22">
      <c r="A294" s="7">
        <f t="shared" si="8"/>
        <v>292</v>
      </c>
      <c r="D294" s="1">
        <f>IF(C294&gt;1,'Valeur de base'!$B$2+(C294*'Valeur de base'!$D$2)-1,'Valeur de base'!$B$2)</f>
        <v>1</v>
      </c>
      <c r="E294" s="1">
        <f>IF(C294&gt;0,C294*'Valeur de base'!$F$2,'Valeur de base'!$F$2)</f>
        <v>5</v>
      </c>
      <c r="G294">
        <f>IF(F294&gt;1,(F294-1)*'Valeur de base'!$D$3+'Valeur de base'!$B$3,'Projection de progression'!F294*'Valeur de base'!$B$3)</f>
        <v>0</v>
      </c>
      <c r="H294" s="1">
        <f>IF(F294&gt;0,F294*'Valeur de base'!$F$3+'Valeur de base'!$C$3,'Valeur de base'!$C$3)</f>
        <v>30</v>
      </c>
      <c r="J294">
        <f>IF(I294&gt;1,(I294-1)*'Valeur de base'!$D$4+'Valeur de base'!$B$4,I294*'Valeur de base'!$B$4)</f>
        <v>0</v>
      </c>
      <c r="K294" s="1">
        <f>IF(I294&gt;0,I294*'Valeur de base'!$F$4+'Valeur de base'!$C$4,'Valeur de base'!$C$4)</f>
        <v>1100</v>
      </c>
      <c r="M294">
        <f>IF(L294&gt;1,(L294-1)*'Valeur de base'!$D$5+'Valeur de base'!$B$5,L294*'Valeur de base'!$B$5)</f>
        <v>0</v>
      </c>
      <c r="N294" s="1">
        <f>IF(L294&gt;0,L294*'Valeur de base'!$F$5+'Valeur de base'!$C$5,'Valeur de base'!$C$5)</f>
        <v>5500</v>
      </c>
      <c r="P294">
        <f>IF(O294&gt;1,(O294-1)*'Valeur de base'!$D$6+'Valeur de base'!$B$6,O294*'Valeur de base'!$B$6)</f>
        <v>0</v>
      </c>
      <c r="Q294" s="1">
        <f>IF(O294&gt;0,O294*'Valeur de base'!$F$6+'Valeur de base'!$C$6,'Valeur de base'!$C$6)</f>
        <v>120000</v>
      </c>
      <c r="R294" s="55">
        <f>IF(B294&gt;0,(D294*'Valeur de base'!$H$2)+'Projection de progression'!G294+'Projection de progression'!J294+'Projection de progression'!M294+'Projection de progression'!P294,'Projection de progression'!G294+'Projection de progression'!J294+'Projection de progression'!M294+'Projection de progression'!P294)</f>
        <v>0</v>
      </c>
      <c r="S294" s="1">
        <f>IF(B294&gt;0,('Valeur de base'!$H$2*'Projection de progression'!D294*60)+((G294/'Valeur de base'!$G$3*60)+(J294/'Valeur de base'!$G$4*60)+(M294/'Valeur de base'!$G$5*60)+(P294/'Valeur de base'!$G$6*60)),(G294/'Valeur de base'!$G$3*60)+(J294/'Valeur de base'!$G$4*60)+(M294/'Valeur de base'!$G$5*60)+(P294/'Valeur de base'!$G$6*60))</f>
        <v>0</v>
      </c>
      <c r="T294">
        <f>'Propriétés des ennemis'!F293</f>
        <v>11660</v>
      </c>
      <c r="U294">
        <f>'Propriétés des ennemis'!E293</f>
        <v>174800</v>
      </c>
      <c r="V294" s="59" t="e">
        <f t="shared" si="9"/>
        <v>#DIV/0!</v>
      </c>
    </row>
    <row r="295" spans="1:22">
      <c r="A295" s="7">
        <f t="shared" si="8"/>
        <v>293</v>
      </c>
      <c r="D295" s="1">
        <f>IF(C295&gt;1,'Valeur de base'!$B$2+(C295*'Valeur de base'!$D$2)-1,'Valeur de base'!$B$2)</f>
        <v>1</v>
      </c>
      <c r="E295" s="1">
        <f>IF(C295&gt;0,C295*'Valeur de base'!$F$2,'Valeur de base'!$F$2)</f>
        <v>5</v>
      </c>
      <c r="G295">
        <f>IF(F295&gt;1,(F295-1)*'Valeur de base'!$D$3+'Valeur de base'!$B$3,'Projection de progression'!F295*'Valeur de base'!$B$3)</f>
        <v>0</v>
      </c>
      <c r="H295" s="1">
        <f>IF(F295&gt;0,F295*'Valeur de base'!$F$3+'Valeur de base'!$C$3,'Valeur de base'!$C$3)</f>
        <v>30</v>
      </c>
      <c r="J295">
        <f>IF(I295&gt;1,(I295-1)*'Valeur de base'!$D$4+'Valeur de base'!$B$4,I295*'Valeur de base'!$B$4)</f>
        <v>0</v>
      </c>
      <c r="K295" s="1">
        <f>IF(I295&gt;0,I295*'Valeur de base'!$F$4+'Valeur de base'!$C$4,'Valeur de base'!$C$4)</f>
        <v>1100</v>
      </c>
      <c r="M295">
        <f>IF(L295&gt;1,(L295-1)*'Valeur de base'!$D$5+'Valeur de base'!$B$5,L295*'Valeur de base'!$B$5)</f>
        <v>0</v>
      </c>
      <c r="N295" s="1">
        <f>IF(L295&gt;0,L295*'Valeur de base'!$F$5+'Valeur de base'!$C$5,'Valeur de base'!$C$5)</f>
        <v>5500</v>
      </c>
      <c r="P295">
        <f>IF(O295&gt;1,(O295-1)*'Valeur de base'!$D$6+'Valeur de base'!$B$6,O295*'Valeur de base'!$B$6)</f>
        <v>0</v>
      </c>
      <c r="Q295" s="1">
        <f>IF(O295&gt;0,O295*'Valeur de base'!$F$6+'Valeur de base'!$C$6,'Valeur de base'!$C$6)</f>
        <v>120000</v>
      </c>
      <c r="R295" s="55">
        <f>IF(B295&gt;0,(D295*'Valeur de base'!$H$2)+'Projection de progression'!G295+'Projection de progression'!J295+'Projection de progression'!M295+'Projection de progression'!P295,'Projection de progression'!G295+'Projection de progression'!J295+'Projection de progression'!M295+'Projection de progression'!P295)</f>
        <v>0</v>
      </c>
      <c r="S295" s="1">
        <f>IF(B295&gt;0,('Valeur de base'!$H$2*'Projection de progression'!D295*60)+((G295/'Valeur de base'!$G$3*60)+(J295/'Valeur de base'!$G$4*60)+(M295/'Valeur de base'!$G$5*60)+(P295/'Valeur de base'!$G$6*60)),(G295/'Valeur de base'!$G$3*60)+(J295/'Valeur de base'!$G$4*60)+(M295/'Valeur de base'!$G$5*60)+(P295/'Valeur de base'!$G$6*60))</f>
        <v>0</v>
      </c>
      <c r="T295">
        <f>'Propriétés des ennemis'!F294</f>
        <v>11700</v>
      </c>
      <c r="U295">
        <f>'Propriétés des ennemis'!E294</f>
        <v>175400</v>
      </c>
      <c r="V295" s="59" t="e">
        <f t="shared" si="9"/>
        <v>#DIV/0!</v>
      </c>
    </row>
    <row r="296" spans="1:22">
      <c r="A296" s="7">
        <f t="shared" si="8"/>
        <v>294</v>
      </c>
      <c r="D296" s="1">
        <f>IF(C296&gt;1,'Valeur de base'!$B$2+(C296*'Valeur de base'!$D$2)-1,'Valeur de base'!$B$2)</f>
        <v>1</v>
      </c>
      <c r="E296" s="1">
        <f>IF(C296&gt;0,C296*'Valeur de base'!$F$2,'Valeur de base'!$F$2)</f>
        <v>5</v>
      </c>
      <c r="G296">
        <f>IF(F296&gt;1,(F296-1)*'Valeur de base'!$D$3+'Valeur de base'!$B$3,'Projection de progression'!F296*'Valeur de base'!$B$3)</f>
        <v>0</v>
      </c>
      <c r="H296" s="1">
        <f>IF(F296&gt;0,F296*'Valeur de base'!$F$3+'Valeur de base'!$C$3,'Valeur de base'!$C$3)</f>
        <v>30</v>
      </c>
      <c r="J296">
        <f>IF(I296&gt;1,(I296-1)*'Valeur de base'!$D$4+'Valeur de base'!$B$4,I296*'Valeur de base'!$B$4)</f>
        <v>0</v>
      </c>
      <c r="K296" s="1">
        <f>IF(I296&gt;0,I296*'Valeur de base'!$F$4+'Valeur de base'!$C$4,'Valeur de base'!$C$4)</f>
        <v>1100</v>
      </c>
      <c r="M296">
        <f>IF(L296&gt;1,(L296-1)*'Valeur de base'!$D$5+'Valeur de base'!$B$5,L296*'Valeur de base'!$B$5)</f>
        <v>0</v>
      </c>
      <c r="N296" s="1">
        <f>IF(L296&gt;0,L296*'Valeur de base'!$F$5+'Valeur de base'!$C$5,'Valeur de base'!$C$5)</f>
        <v>5500</v>
      </c>
      <c r="P296">
        <f>IF(O296&gt;1,(O296-1)*'Valeur de base'!$D$6+'Valeur de base'!$B$6,O296*'Valeur de base'!$B$6)</f>
        <v>0</v>
      </c>
      <c r="Q296" s="1">
        <f>IF(O296&gt;0,O296*'Valeur de base'!$F$6+'Valeur de base'!$C$6,'Valeur de base'!$C$6)</f>
        <v>120000</v>
      </c>
      <c r="R296" s="55">
        <f>IF(B296&gt;0,(D296*'Valeur de base'!$H$2)+'Projection de progression'!G296+'Projection de progression'!J296+'Projection de progression'!M296+'Projection de progression'!P296,'Projection de progression'!G296+'Projection de progression'!J296+'Projection de progression'!M296+'Projection de progression'!P296)</f>
        <v>0</v>
      </c>
      <c r="S296" s="1">
        <f>IF(B296&gt;0,('Valeur de base'!$H$2*'Projection de progression'!D296*60)+((G296/'Valeur de base'!$G$3*60)+(J296/'Valeur de base'!$G$4*60)+(M296/'Valeur de base'!$G$5*60)+(P296/'Valeur de base'!$G$6*60)),(G296/'Valeur de base'!$G$3*60)+(J296/'Valeur de base'!$G$4*60)+(M296/'Valeur de base'!$G$5*60)+(P296/'Valeur de base'!$G$6*60))</f>
        <v>0</v>
      </c>
      <c r="T296">
        <f>'Propriétés des ennemis'!F295</f>
        <v>11740</v>
      </c>
      <c r="U296">
        <f>'Propriétés des ennemis'!E295</f>
        <v>176000</v>
      </c>
      <c r="V296" s="59" t="e">
        <f t="shared" si="9"/>
        <v>#DIV/0!</v>
      </c>
    </row>
    <row r="297" spans="1:22">
      <c r="A297" s="7">
        <f t="shared" si="8"/>
        <v>295</v>
      </c>
      <c r="D297" s="1">
        <f>IF(C297&gt;1,'Valeur de base'!$B$2+(C297*'Valeur de base'!$D$2)-1,'Valeur de base'!$B$2)</f>
        <v>1</v>
      </c>
      <c r="E297" s="1">
        <f>IF(C297&gt;0,C297*'Valeur de base'!$F$2,'Valeur de base'!$F$2)</f>
        <v>5</v>
      </c>
      <c r="G297">
        <f>IF(F297&gt;1,(F297-1)*'Valeur de base'!$D$3+'Valeur de base'!$B$3,'Projection de progression'!F297*'Valeur de base'!$B$3)</f>
        <v>0</v>
      </c>
      <c r="H297" s="1">
        <f>IF(F297&gt;0,F297*'Valeur de base'!$F$3+'Valeur de base'!$C$3,'Valeur de base'!$C$3)</f>
        <v>30</v>
      </c>
      <c r="J297">
        <f>IF(I297&gt;1,(I297-1)*'Valeur de base'!$D$4+'Valeur de base'!$B$4,I297*'Valeur de base'!$B$4)</f>
        <v>0</v>
      </c>
      <c r="K297" s="1">
        <f>IF(I297&gt;0,I297*'Valeur de base'!$F$4+'Valeur de base'!$C$4,'Valeur de base'!$C$4)</f>
        <v>1100</v>
      </c>
      <c r="M297">
        <f>IF(L297&gt;1,(L297-1)*'Valeur de base'!$D$5+'Valeur de base'!$B$5,L297*'Valeur de base'!$B$5)</f>
        <v>0</v>
      </c>
      <c r="N297" s="1">
        <f>IF(L297&gt;0,L297*'Valeur de base'!$F$5+'Valeur de base'!$C$5,'Valeur de base'!$C$5)</f>
        <v>5500</v>
      </c>
      <c r="P297">
        <f>IF(O297&gt;1,(O297-1)*'Valeur de base'!$D$6+'Valeur de base'!$B$6,O297*'Valeur de base'!$B$6)</f>
        <v>0</v>
      </c>
      <c r="Q297" s="1">
        <f>IF(O297&gt;0,O297*'Valeur de base'!$F$6+'Valeur de base'!$C$6,'Valeur de base'!$C$6)</f>
        <v>120000</v>
      </c>
      <c r="R297" s="55">
        <f>IF(B297&gt;0,(D297*'Valeur de base'!$H$2)+'Projection de progression'!G297+'Projection de progression'!J297+'Projection de progression'!M297+'Projection de progression'!P297,'Projection de progression'!G297+'Projection de progression'!J297+'Projection de progression'!M297+'Projection de progression'!P297)</f>
        <v>0</v>
      </c>
      <c r="S297" s="1">
        <f>IF(B297&gt;0,('Valeur de base'!$H$2*'Projection de progression'!D297*60)+((G297/'Valeur de base'!$G$3*60)+(J297/'Valeur de base'!$G$4*60)+(M297/'Valeur de base'!$G$5*60)+(P297/'Valeur de base'!$G$6*60)),(G297/'Valeur de base'!$G$3*60)+(J297/'Valeur de base'!$G$4*60)+(M297/'Valeur de base'!$G$5*60)+(P297/'Valeur de base'!$G$6*60))</f>
        <v>0</v>
      </c>
      <c r="T297">
        <f>'Propriétés des ennemis'!F296</f>
        <v>11780</v>
      </c>
      <c r="U297">
        <f>'Propriétés des ennemis'!E296</f>
        <v>176600</v>
      </c>
      <c r="V297" s="59" t="e">
        <f t="shared" si="9"/>
        <v>#DIV/0!</v>
      </c>
    </row>
    <row r="298" spans="1:22">
      <c r="A298" s="7">
        <f t="shared" si="8"/>
        <v>296</v>
      </c>
      <c r="D298" s="1">
        <f>IF(C298&gt;1,'Valeur de base'!$B$2+(C298*'Valeur de base'!$D$2)-1,'Valeur de base'!$B$2)</f>
        <v>1</v>
      </c>
      <c r="E298" s="1">
        <f>IF(C298&gt;0,C298*'Valeur de base'!$F$2,'Valeur de base'!$F$2)</f>
        <v>5</v>
      </c>
      <c r="G298">
        <f>IF(F298&gt;1,(F298-1)*'Valeur de base'!$D$3+'Valeur de base'!$B$3,'Projection de progression'!F298*'Valeur de base'!$B$3)</f>
        <v>0</v>
      </c>
      <c r="H298" s="1">
        <f>IF(F298&gt;0,F298*'Valeur de base'!$F$3+'Valeur de base'!$C$3,'Valeur de base'!$C$3)</f>
        <v>30</v>
      </c>
      <c r="J298">
        <f>IF(I298&gt;1,(I298-1)*'Valeur de base'!$D$4+'Valeur de base'!$B$4,I298*'Valeur de base'!$B$4)</f>
        <v>0</v>
      </c>
      <c r="K298" s="1">
        <f>IF(I298&gt;0,I298*'Valeur de base'!$F$4+'Valeur de base'!$C$4,'Valeur de base'!$C$4)</f>
        <v>1100</v>
      </c>
      <c r="M298">
        <f>IF(L298&gt;1,(L298-1)*'Valeur de base'!$D$5+'Valeur de base'!$B$5,L298*'Valeur de base'!$B$5)</f>
        <v>0</v>
      </c>
      <c r="N298" s="1">
        <f>IF(L298&gt;0,L298*'Valeur de base'!$F$5+'Valeur de base'!$C$5,'Valeur de base'!$C$5)</f>
        <v>5500</v>
      </c>
      <c r="P298">
        <f>IF(O298&gt;1,(O298-1)*'Valeur de base'!$D$6+'Valeur de base'!$B$6,O298*'Valeur de base'!$B$6)</f>
        <v>0</v>
      </c>
      <c r="Q298" s="1">
        <f>IF(O298&gt;0,O298*'Valeur de base'!$F$6+'Valeur de base'!$C$6,'Valeur de base'!$C$6)</f>
        <v>120000</v>
      </c>
      <c r="R298" s="55">
        <f>IF(B298&gt;0,(D298*'Valeur de base'!$H$2)+'Projection de progression'!G298+'Projection de progression'!J298+'Projection de progression'!M298+'Projection de progression'!P298,'Projection de progression'!G298+'Projection de progression'!J298+'Projection de progression'!M298+'Projection de progression'!P298)</f>
        <v>0</v>
      </c>
      <c r="S298" s="1">
        <f>IF(B298&gt;0,('Valeur de base'!$H$2*'Projection de progression'!D298*60)+((G298/'Valeur de base'!$G$3*60)+(J298/'Valeur de base'!$G$4*60)+(M298/'Valeur de base'!$G$5*60)+(P298/'Valeur de base'!$G$6*60)),(G298/'Valeur de base'!$G$3*60)+(J298/'Valeur de base'!$G$4*60)+(M298/'Valeur de base'!$G$5*60)+(P298/'Valeur de base'!$G$6*60))</f>
        <v>0</v>
      </c>
      <c r="T298">
        <f>'Propriétés des ennemis'!F297</f>
        <v>11820</v>
      </c>
      <c r="U298">
        <f>'Propriétés des ennemis'!E297</f>
        <v>177200</v>
      </c>
      <c r="V298" s="59" t="e">
        <f t="shared" si="9"/>
        <v>#DIV/0!</v>
      </c>
    </row>
    <row r="299" spans="1:22">
      <c r="A299" s="7">
        <f t="shared" si="8"/>
        <v>297</v>
      </c>
      <c r="D299" s="1">
        <f>IF(C299&gt;1,'Valeur de base'!$B$2+(C299*'Valeur de base'!$D$2)-1,'Valeur de base'!$B$2)</f>
        <v>1</v>
      </c>
      <c r="E299" s="1">
        <f>IF(C299&gt;0,C299*'Valeur de base'!$F$2,'Valeur de base'!$F$2)</f>
        <v>5</v>
      </c>
      <c r="G299">
        <f>IF(F299&gt;1,(F299-1)*'Valeur de base'!$D$3+'Valeur de base'!$B$3,'Projection de progression'!F299*'Valeur de base'!$B$3)</f>
        <v>0</v>
      </c>
      <c r="H299" s="1">
        <f>IF(F299&gt;0,F299*'Valeur de base'!$F$3+'Valeur de base'!$C$3,'Valeur de base'!$C$3)</f>
        <v>30</v>
      </c>
      <c r="J299">
        <f>IF(I299&gt;1,(I299-1)*'Valeur de base'!$D$4+'Valeur de base'!$B$4,I299*'Valeur de base'!$B$4)</f>
        <v>0</v>
      </c>
      <c r="K299" s="1">
        <f>IF(I299&gt;0,I299*'Valeur de base'!$F$4+'Valeur de base'!$C$4,'Valeur de base'!$C$4)</f>
        <v>1100</v>
      </c>
      <c r="M299">
        <f>IF(L299&gt;1,(L299-1)*'Valeur de base'!$D$5+'Valeur de base'!$B$5,L299*'Valeur de base'!$B$5)</f>
        <v>0</v>
      </c>
      <c r="N299" s="1">
        <f>IF(L299&gt;0,L299*'Valeur de base'!$F$5+'Valeur de base'!$C$5,'Valeur de base'!$C$5)</f>
        <v>5500</v>
      </c>
      <c r="P299">
        <f>IF(O299&gt;1,(O299-1)*'Valeur de base'!$D$6+'Valeur de base'!$B$6,O299*'Valeur de base'!$B$6)</f>
        <v>0</v>
      </c>
      <c r="Q299" s="1">
        <f>IF(O299&gt;0,O299*'Valeur de base'!$F$6+'Valeur de base'!$C$6,'Valeur de base'!$C$6)</f>
        <v>120000</v>
      </c>
      <c r="R299" s="55">
        <f>IF(B299&gt;0,(D299*'Valeur de base'!$H$2)+'Projection de progression'!G299+'Projection de progression'!J299+'Projection de progression'!M299+'Projection de progression'!P299,'Projection de progression'!G299+'Projection de progression'!J299+'Projection de progression'!M299+'Projection de progression'!P299)</f>
        <v>0</v>
      </c>
      <c r="S299" s="1">
        <f>IF(B299&gt;0,('Valeur de base'!$H$2*'Projection de progression'!D299*60)+((G299/'Valeur de base'!$G$3*60)+(J299/'Valeur de base'!$G$4*60)+(M299/'Valeur de base'!$G$5*60)+(P299/'Valeur de base'!$G$6*60)),(G299/'Valeur de base'!$G$3*60)+(J299/'Valeur de base'!$G$4*60)+(M299/'Valeur de base'!$G$5*60)+(P299/'Valeur de base'!$G$6*60))</f>
        <v>0</v>
      </c>
      <c r="T299">
        <f>'Propriétés des ennemis'!F298</f>
        <v>11860</v>
      </c>
      <c r="U299">
        <f>'Propriétés des ennemis'!E298</f>
        <v>177800</v>
      </c>
      <c r="V299" s="59" t="e">
        <f t="shared" si="9"/>
        <v>#DIV/0!</v>
      </c>
    </row>
    <row r="300" spans="1:22">
      <c r="A300" s="7">
        <f t="shared" si="8"/>
        <v>298</v>
      </c>
      <c r="D300" s="1">
        <f>IF(C300&gt;1,'Valeur de base'!$B$2+(C300*'Valeur de base'!$D$2)-1,'Valeur de base'!$B$2)</f>
        <v>1</v>
      </c>
      <c r="E300" s="1">
        <f>IF(C300&gt;0,C300*'Valeur de base'!$F$2,'Valeur de base'!$F$2)</f>
        <v>5</v>
      </c>
      <c r="G300">
        <f>IF(F300&gt;1,(F300-1)*'Valeur de base'!$D$3+'Valeur de base'!$B$3,'Projection de progression'!F300*'Valeur de base'!$B$3)</f>
        <v>0</v>
      </c>
      <c r="H300" s="1">
        <f>IF(F300&gt;0,F300*'Valeur de base'!$F$3+'Valeur de base'!$C$3,'Valeur de base'!$C$3)</f>
        <v>30</v>
      </c>
      <c r="J300">
        <f>IF(I300&gt;1,(I300-1)*'Valeur de base'!$D$4+'Valeur de base'!$B$4,I300*'Valeur de base'!$B$4)</f>
        <v>0</v>
      </c>
      <c r="K300" s="1">
        <f>IF(I300&gt;0,I300*'Valeur de base'!$F$4+'Valeur de base'!$C$4,'Valeur de base'!$C$4)</f>
        <v>1100</v>
      </c>
      <c r="M300">
        <f>IF(L300&gt;1,(L300-1)*'Valeur de base'!$D$5+'Valeur de base'!$B$5,L300*'Valeur de base'!$B$5)</f>
        <v>0</v>
      </c>
      <c r="N300" s="1">
        <f>IF(L300&gt;0,L300*'Valeur de base'!$F$5+'Valeur de base'!$C$5,'Valeur de base'!$C$5)</f>
        <v>5500</v>
      </c>
      <c r="P300">
        <f>IF(O300&gt;1,(O300-1)*'Valeur de base'!$D$6+'Valeur de base'!$B$6,O300*'Valeur de base'!$B$6)</f>
        <v>0</v>
      </c>
      <c r="Q300" s="1">
        <f>IF(O300&gt;0,O300*'Valeur de base'!$F$6+'Valeur de base'!$C$6,'Valeur de base'!$C$6)</f>
        <v>120000</v>
      </c>
      <c r="R300" s="55">
        <f>IF(B300&gt;0,(D300*'Valeur de base'!$H$2)+'Projection de progression'!G300+'Projection de progression'!J300+'Projection de progression'!M300+'Projection de progression'!P300,'Projection de progression'!G300+'Projection de progression'!J300+'Projection de progression'!M300+'Projection de progression'!P300)</f>
        <v>0</v>
      </c>
      <c r="S300" s="1">
        <f>IF(B300&gt;0,('Valeur de base'!$H$2*'Projection de progression'!D300*60)+((G300/'Valeur de base'!$G$3*60)+(J300/'Valeur de base'!$G$4*60)+(M300/'Valeur de base'!$G$5*60)+(P300/'Valeur de base'!$G$6*60)),(G300/'Valeur de base'!$G$3*60)+(J300/'Valeur de base'!$G$4*60)+(M300/'Valeur de base'!$G$5*60)+(P300/'Valeur de base'!$G$6*60))</f>
        <v>0</v>
      </c>
      <c r="T300">
        <f>'Propriétés des ennemis'!F299</f>
        <v>11900</v>
      </c>
      <c r="U300">
        <f>'Propriétés des ennemis'!E299</f>
        <v>178400</v>
      </c>
      <c r="V300" s="59" t="e">
        <f t="shared" si="9"/>
        <v>#DIV/0!</v>
      </c>
    </row>
    <row r="301" spans="1:22">
      <c r="A301" s="7">
        <f t="shared" si="8"/>
        <v>299</v>
      </c>
      <c r="D301" s="1">
        <f>IF(C301&gt;1,'Valeur de base'!$B$2+(C301*'Valeur de base'!$D$2)-1,'Valeur de base'!$B$2)</f>
        <v>1</v>
      </c>
      <c r="E301" s="1">
        <f>IF(C301&gt;0,C301*'Valeur de base'!$F$2,'Valeur de base'!$F$2)</f>
        <v>5</v>
      </c>
      <c r="G301">
        <f>IF(F301&gt;1,(F301-1)*'Valeur de base'!$D$3+'Valeur de base'!$B$3,'Projection de progression'!F301*'Valeur de base'!$B$3)</f>
        <v>0</v>
      </c>
      <c r="H301" s="1">
        <f>IF(F301&gt;0,F301*'Valeur de base'!$F$3+'Valeur de base'!$C$3,'Valeur de base'!$C$3)</f>
        <v>30</v>
      </c>
      <c r="J301">
        <f>IF(I301&gt;1,(I301-1)*'Valeur de base'!$D$4+'Valeur de base'!$B$4,I301*'Valeur de base'!$B$4)</f>
        <v>0</v>
      </c>
      <c r="K301" s="1">
        <f>IF(I301&gt;0,I301*'Valeur de base'!$F$4+'Valeur de base'!$C$4,'Valeur de base'!$C$4)</f>
        <v>1100</v>
      </c>
      <c r="M301">
        <f>IF(L301&gt;1,(L301-1)*'Valeur de base'!$D$5+'Valeur de base'!$B$5,L301*'Valeur de base'!$B$5)</f>
        <v>0</v>
      </c>
      <c r="N301" s="1">
        <f>IF(L301&gt;0,L301*'Valeur de base'!$F$5+'Valeur de base'!$C$5,'Valeur de base'!$C$5)</f>
        <v>5500</v>
      </c>
      <c r="P301">
        <f>IF(O301&gt;1,(O301-1)*'Valeur de base'!$D$6+'Valeur de base'!$B$6,O301*'Valeur de base'!$B$6)</f>
        <v>0</v>
      </c>
      <c r="Q301" s="1">
        <f>IF(O301&gt;0,O301*'Valeur de base'!$F$6+'Valeur de base'!$C$6,'Valeur de base'!$C$6)</f>
        <v>120000</v>
      </c>
      <c r="R301" s="55">
        <f>IF(B301&gt;0,(D301*'Valeur de base'!$H$2)+'Projection de progression'!G301+'Projection de progression'!J301+'Projection de progression'!M301+'Projection de progression'!P301,'Projection de progression'!G301+'Projection de progression'!J301+'Projection de progression'!M301+'Projection de progression'!P301)</f>
        <v>0</v>
      </c>
      <c r="S301" s="1">
        <f>IF(B301&gt;0,('Valeur de base'!$H$2*'Projection de progression'!D301*60)+((G301/'Valeur de base'!$G$3*60)+(J301/'Valeur de base'!$G$4*60)+(M301/'Valeur de base'!$G$5*60)+(P301/'Valeur de base'!$G$6*60)),(G301/'Valeur de base'!$G$3*60)+(J301/'Valeur de base'!$G$4*60)+(M301/'Valeur de base'!$G$5*60)+(P301/'Valeur de base'!$G$6*60))</f>
        <v>0</v>
      </c>
      <c r="T301">
        <f>'Propriétés des ennemis'!F300</f>
        <v>11940</v>
      </c>
      <c r="U301">
        <f>'Propriétés des ennemis'!E300</f>
        <v>179000</v>
      </c>
      <c r="V301" s="59" t="e">
        <f t="shared" si="9"/>
        <v>#DIV/0!</v>
      </c>
    </row>
    <row r="302" spans="1:22">
      <c r="A302" s="7">
        <f t="shared" si="8"/>
        <v>300</v>
      </c>
      <c r="D302" s="1">
        <f>IF(C302&gt;1,'Valeur de base'!$B$2+(C302*'Valeur de base'!$D$2)-1,'Valeur de base'!$B$2)</f>
        <v>1</v>
      </c>
      <c r="E302" s="1">
        <f>IF(C302&gt;0,C302*'Valeur de base'!$F$2,'Valeur de base'!$F$2)</f>
        <v>5</v>
      </c>
      <c r="G302">
        <f>IF(F302&gt;1,(F302-1)*'Valeur de base'!$D$3+'Valeur de base'!$B$3,'Projection de progression'!F302*'Valeur de base'!$B$3)</f>
        <v>0</v>
      </c>
      <c r="H302" s="1">
        <f>IF(F302&gt;0,F302*'Valeur de base'!$F$3+'Valeur de base'!$C$3,'Valeur de base'!$C$3)</f>
        <v>30</v>
      </c>
      <c r="J302">
        <f>IF(I302&gt;1,(I302-1)*'Valeur de base'!$D$4+'Valeur de base'!$B$4,I302*'Valeur de base'!$B$4)</f>
        <v>0</v>
      </c>
      <c r="K302" s="1">
        <f>IF(I302&gt;0,I302*'Valeur de base'!$F$4+'Valeur de base'!$C$4,'Valeur de base'!$C$4)</f>
        <v>1100</v>
      </c>
      <c r="M302">
        <f>IF(L302&gt;1,(L302-1)*'Valeur de base'!$D$5+'Valeur de base'!$B$5,L302*'Valeur de base'!$B$5)</f>
        <v>0</v>
      </c>
      <c r="N302" s="1">
        <f>IF(L302&gt;0,L302*'Valeur de base'!$F$5+'Valeur de base'!$C$5,'Valeur de base'!$C$5)</f>
        <v>5500</v>
      </c>
      <c r="P302">
        <f>IF(O302&gt;1,(O302-1)*'Valeur de base'!$D$6+'Valeur de base'!$B$6,O302*'Valeur de base'!$B$6)</f>
        <v>0</v>
      </c>
      <c r="Q302" s="1">
        <f>IF(O302&gt;0,O302*'Valeur de base'!$F$6+'Valeur de base'!$C$6,'Valeur de base'!$C$6)</f>
        <v>120000</v>
      </c>
      <c r="R302" s="55">
        <f>IF(B302&gt;0,(D302*'Valeur de base'!$H$2)+'Projection de progression'!G302+'Projection de progression'!J302+'Projection de progression'!M302+'Projection de progression'!P302,'Projection de progression'!G302+'Projection de progression'!J302+'Projection de progression'!M302+'Projection de progression'!P302)</f>
        <v>0</v>
      </c>
      <c r="S302" s="1">
        <f>IF(B302&gt;0,('Valeur de base'!$H$2*'Projection de progression'!D302*60)+((G302/'Valeur de base'!$G$3*60)+(J302/'Valeur de base'!$G$4*60)+(M302/'Valeur de base'!$G$5*60)+(P302/'Valeur de base'!$G$6*60)),(G302/'Valeur de base'!$G$3*60)+(J302/'Valeur de base'!$G$4*60)+(M302/'Valeur de base'!$G$5*60)+(P302/'Valeur de base'!$G$6*60))</f>
        <v>0</v>
      </c>
      <c r="T302">
        <f>'Propriétés des ennemis'!F301</f>
        <v>11980</v>
      </c>
      <c r="U302">
        <f>'Propriétés des ennemis'!E301</f>
        <v>179600</v>
      </c>
      <c r="V302" s="59" t="e">
        <f t="shared" si="9"/>
        <v>#DIV/0!</v>
      </c>
    </row>
    <row r="303" spans="1:22">
      <c r="A303" s="7">
        <f t="shared" si="8"/>
        <v>301</v>
      </c>
      <c r="D303" s="1">
        <f>IF(C303&gt;1,'Valeur de base'!$B$2+(C303*'Valeur de base'!$D$2)-1,'Valeur de base'!$B$2)</f>
        <v>1</v>
      </c>
      <c r="E303" s="1">
        <f>IF(C303&gt;0,C303*'Valeur de base'!$F$2,'Valeur de base'!$F$2)</f>
        <v>5</v>
      </c>
      <c r="G303">
        <f>IF(F303&gt;1,(F303-1)*'Valeur de base'!$D$3+'Valeur de base'!$B$3,'Projection de progression'!F303*'Valeur de base'!$B$3)</f>
        <v>0</v>
      </c>
      <c r="H303" s="1">
        <f>IF(F303&gt;0,F303*'Valeur de base'!$F$3+'Valeur de base'!$C$3,'Valeur de base'!$C$3)</f>
        <v>30</v>
      </c>
      <c r="J303">
        <f>IF(I303&gt;1,(I303-1)*'Valeur de base'!$D$4+'Valeur de base'!$B$4,I303*'Valeur de base'!$B$4)</f>
        <v>0</v>
      </c>
      <c r="K303" s="1">
        <f>IF(I303&gt;0,I303*'Valeur de base'!$F$4+'Valeur de base'!$C$4,'Valeur de base'!$C$4)</f>
        <v>1100</v>
      </c>
      <c r="M303">
        <f>IF(L303&gt;1,(L303-1)*'Valeur de base'!$D$5+'Valeur de base'!$B$5,L303*'Valeur de base'!$B$5)</f>
        <v>0</v>
      </c>
      <c r="N303" s="1">
        <f>IF(L303&gt;0,L303*'Valeur de base'!$F$5+'Valeur de base'!$C$5,'Valeur de base'!$C$5)</f>
        <v>5500</v>
      </c>
      <c r="P303">
        <f>IF(O303&gt;1,(O303-1)*'Valeur de base'!$D$6+'Valeur de base'!$B$6,O303*'Valeur de base'!$B$6)</f>
        <v>0</v>
      </c>
      <c r="Q303" s="1">
        <f>IF(O303&gt;0,O303*'Valeur de base'!$F$6+'Valeur de base'!$C$6,'Valeur de base'!$C$6)</f>
        <v>120000</v>
      </c>
      <c r="R303" s="55">
        <f>IF(B303&gt;0,(D303*'Valeur de base'!$H$2)+'Projection de progression'!G303+'Projection de progression'!J303+'Projection de progression'!M303+'Projection de progression'!P303,'Projection de progression'!G303+'Projection de progression'!J303+'Projection de progression'!M303+'Projection de progression'!P303)</f>
        <v>0</v>
      </c>
      <c r="S303" s="1">
        <f>IF(B303&gt;0,('Valeur de base'!$H$2*'Projection de progression'!D303*60)+((G303/'Valeur de base'!$G$3*60)+(J303/'Valeur de base'!$G$4*60)+(M303/'Valeur de base'!$G$5*60)+(P303/'Valeur de base'!$G$6*60)),(G303/'Valeur de base'!$G$3*60)+(J303/'Valeur de base'!$G$4*60)+(M303/'Valeur de base'!$G$5*60)+(P303/'Valeur de base'!$G$6*60))</f>
        <v>0</v>
      </c>
      <c r="T303">
        <f>'Propriétés des ennemis'!F302</f>
        <v>12020</v>
      </c>
      <c r="U303">
        <f>'Propriétés des ennemis'!E302</f>
        <v>180200</v>
      </c>
      <c r="V303" s="59" t="e">
        <f t="shared" si="9"/>
        <v>#DIV/0!</v>
      </c>
    </row>
    <row r="304" spans="1:22">
      <c r="A304" s="7">
        <f t="shared" si="8"/>
        <v>302</v>
      </c>
      <c r="D304" s="1">
        <f>IF(C304&gt;1,'Valeur de base'!$B$2+(C304*'Valeur de base'!$D$2)-1,'Valeur de base'!$B$2)</f>
        <v>1</v>
      </c>
      <c r="E304" s="1">
        <f>IF(C304&gt;0,C304*'Valeur de base'!$F$2,'Valeur de base'!$F$2)</f>
        <v>5</v>
      </c>
      <c r="G304">
        <f>IF(F304&gt;1,(F304-1)*'Valeur de base'!$D$3+'Valeur de base'!$B$3,'Projection de progression'!F304*'Valeur de base'!$B$3)</f>
        <v>0</v>
      </c>
      <c r="H304" s="1">
        <f>IF(F304&gt;0,F304*'Valeur de base'!$F$3+'Valeur de base'!$C$3,'Valeur de base'!$C$3)</f>
        <v>30</v>
      </c>
      <c r="J304">
        <f>IF(I304&gt;1,(I304-1)*'Valeur de base'!$D$4+'Valeur de base'!$B$4,I304*'Valeur de base'!$B$4)</f>
        <v>0</v>
      </c>
      <c r="K304" s="1">
        <f>IF(I304&gt;0,I304*'Valeur de base'!$F$4+'Valeur de base'!$C$4,'Valeur de base'!$C$4)</f>
        <v>1100</v>
      </c>
      <c r="M304">
        <f>IF(L304&gt;1,(L304-1)*'Valeur de base'!$D$5+'Valeur de base'!$B$5,L304*'Valeur de base'!$B$5)</f>
        <v>0</v>
      </c>
      <c r="N304" s="1">
        <f>IF(L304&gt;0,L304*'Valeur de base'!$F$5+'Valeur de base'!$C$5,'Valeur de base'!$C$5)</f>
        <v>5500</v>
      </c>
      <c r="P304">
        <f>IF(O304&gt;1,(O304-1)*'Valeur de base'!$D$6+'Valeur de base'!$B$6,O304*'Valeur de base'!$B$6)</f>
        <v>0</v>
      </c>
      <c r="Q304" s="1">
        <f>IF(O304&gt;0,O304*'Valeur de base'!$F$6+'Valeur de base'!$C$6,'Valeur de base'!$C$6)</f>
        <v>120000</v>
      </c>
      <c r="R304" s="55">
        <f>IF(B304&gt;0,(D304*'Valeur de base'!$H$2)+'Projection de progression'!G304+'Projection de progression'!J304+'Projection de progression'!M304+'Projection de progression'!P304,'Projection de progression'!G304+'Projection de progression'!J304+'Projection de progression'!M304+'Projection de progression'!P304)</f>
        <v>0</v>
      </c>
      <c r="S304" s="1">
        <f>IF(B304&gt;0,('Valeur de base'!$H$2*'Projection de progression'!D304*60)+((G304/'Valeur de base'!$G$3*60)+(J304/'Valeur de base'!$G$4*60)+(M304/'Valeur de base'!$G$5*60)+(P304/'Valeur de base'!$G$6*60)),(G304/'Valeur de base'!$G$3*60)+(J304/'Valeur de base'!$G$4*60)+(M304/'Valeur de base'!$G$5*60)+(P304/'Valeur de base'!$G$6*60))</f>
        <v>0</v>
      </c>
      <c r="T304">
        <f>'Propriétés des ennemis'!F303</f>
        <v>12060</v>
      </c>
      <c r="U304">
        <f>'Propriétés des ennemis'!E303</f>
        <v>180800</v>
      </c>
      <c r="V304" s="59" t="e">
        <f t="shared" si="9"/>
        <v>#DIV/0!</v>
      </c>
    </row>
    <row r="305" spans="1:22">
      <c r="A305" s="7">
        <f t="shared" si="8"/>
        <v>303</v>
      </c>
      <c r="D305" s="1">
        <f>IF(C305&gt;1,'Valeur de base'!$B$2+(C305*'Valeur de base'!$D$2)-1,'Valeur de base'!$B$2)</f>
        <v>1</v>
      </c>
      <c r="E305" s="1">
        <f>IF(C305&gt;0,C305*'Valeur de base'!$F$2,'Valeur de base'!$F$2)</f>
        <v>5</v>
      </c>
      <c r="G305">
        <f>IF(F305&gt;1,(F305-1)*'Valeur de base'!$D$3+'Valeur de base'!$B$3,'Projection de progression'!F305*'Valeur de base'!$B$3)</f>
        <v>0</v>
      </c>
      <c r="H305" s="1">
        <f>IF(F305&gt;0,F305*'Valeur de base'!$F$3+'Valeur de base'!$C$3,'Valeur de base'!$C$3)</f>
        <v>30</v>
      </c>
      <c r="J305">
        <f>IF(I305&gt;1,(I305-1)*'Valeur de base'!$D$4+'Valeur de base'!$B$4,I305*'Valeur de base'!$B$4)</f>
        <v>0</v>
      </c>
      <c r="K305" s="1">
        <f>IF(I305&gt;0,I305*'Valeur de base'!$F$4+'Valeur de base'!$C$4,'Valeur de base'!$C$4)</f>
        <v>1100</v>
      </c>
      <c r="M305">
        <f>IF(L305&gt;1,(L305-1)*'Valeur de base'!$D$5+'Valeur de base'!$B$5,L305*'Valeur de base'!$B$5)</f>
        <v>0</v>
      </c>
      <c r="N305" s="1">
        <f>IF(L305&gt;0,L305*'Valeur de base'!$F$5+'Valeur de base'!$C$5,'Valeur de base'!$C$5)</f>
        <v>5500</v>
      </c>
      <c r="P305">
        <f>IF(O305&gt;1,(O305-1)*'Valeur de base'!$D$6+'Valeur de base'!$B$6,O305*'Valeur de base'!$B$6)</f>
        <v>0</v>
      </c>
      <c r="Q305" s="1">
        <f>IF(O305&gt;0,O305*'Valeur de base'!$F$6+'Valeur de base'!$C$6,'Valeur de base'!$C$6)</f>
        <v>120000</v>
      </c>
      <c r="R305" s="55">
        <f>IF(B305&gt;0,(D305*'Valeur de base'!$H$2)+'Projection de progression'!G305+'Projection de progression'!J305+'Projection de progression'!M305+'Projection de progression'!P305,'Projection de progression'!G305+'Projection de progression'!J305+'Projection de progression'!M305+'Projection de progression'!P305)</f>
        <v>0</v>
      </c>
      <c r="S305" s="1">
        <f>IF(B305&gt;0,('Valeur de base'!$H$2*'Projection de progression'!D305*60)+((G305/'Valeur de base'!$G$3*60)+(J305/'Valeur de base'!$G$4*60)+(M305/'Valeur de base'!$G$5*60)+(P305/'Valeur de base'!$G$6*60)),(G305/'Valeur de base'!$G$3*60)+(J305/'Valeur de base'!$G$4*60)+(M305/'Valeur de base'!$G$5*60)+(P305/'Valeur de base'!$G$6*60))</f>
        <v>0</v>
      </c>
      <c r="T305">
        <f>'Propriétés des ennemis'!F304</f>
        <v>12100</v>
      </c>
      <c r="U305">
        <f>'Propriétés des ennemis'!E304</f>
        <v>181400</v>
      </c>
      <c r="V305" s="59" t="e">
        <f t="shared" si="9"/>
        <v>#DIV/0!</v>
      </c>
    </row>
    <row r="306" spans="1:22">
      <c r="A306" s="7">
        <f t="shared" si="8"/>
        <v>304</v>
      </c>
      <c r="D306" s="1">
        <f>IF(C306&gt;1,'Valeur de base'!$B$2+(C306*'Valeur de base'!$D$2)-1,'Valeur de base'!$B$2)</f>
        <v>1</v>
      </c>
      <c r="E306" s="1">
        <f>IF(C306&gt;0,C306*'Valeur de base'!$F$2,'Valeur de base'!$F$2)</f>
        <v>5</v>
      </c>
      <c r="G306">
        <f>IF(F306&gt;1,(F306-1)*'Valeur de base'!$D$3+'Valeur de base'!$B$3,'Projection de progression'!F306*'Valeur de base'!$B$3)</f>
        <v>0</v>
      </c>
      <c r="H306" s="1">
        <f>IF(F306&gt;0,F306*'Valeur de base'!$F$3+'Valeur de base'!$C$3,'Valeur de base'!$C$3)</f>
        <v>30</v>
      </c>
      <c r="J306">
        <f>IF(I306&gt;1,(I306-1)*'Valeur de base'!$D$4+'Valeur de base'!$B$4,I306*'Valeur de base'!$B$4)</f>
        <v>0</v>
      </c>
      <c r="K306" s="1">
        <f>IF(I306&gt;0,I306*'Valeur de base'!$F$4+'Valeur de base'!$C$4,'Valeur de base'!$C$4)</f>
        <v>1100</v>
      </c>
      <c r="M306">
        <f>IF(L306&gt;1,(L306-1)*'Valeur de base'!$D$5+'Valeur de base'!$B$5,L306*'Valeur de base'!$B$5)</f>
        <v>0</v>
      </c>
      <c r="N306" s="1">
        <f>IF(L306&gt;0,L306*'Valeur de base'!$F$5+'Valeur de base'!$C$5,'Valeur de base'!$C$5)</f>
        <v>5500</v>
      </c>
      <c r="P306">
        <f>IF(O306&gt;1,(O306-1)*'Valeur de base'!$D$6+'Valeur de base'!$B$6,O306*'Valeur de base'!$B$6)</f>
        <v>0</v>
      </c>
      <c r="Q306" s="1">
        <f>IF(O306&gt;0,O306*'Valeur de base'!$F$6+'Valeur de base'!$C$6,'Valeur de base'!$C$6)</f>
        <v>120000</v>
      </c>
      <c r="R306" s="55">
        <f>IF(B306&gt;0,(D306*'Valeur de base'!$H$2)+'Projection de progression'!G306+'Projection de progression'!J306+'Projection de progression'!M306+'Projection de progression'!P306,'Projection de progression'!G306+'Projection de progression'!J306+'Projection de progression'!M306+'Projection de progression'!P306)</f>
        <v>0</v>
      </c>
      <c r="S306" s="1">
        <f>IF(B306&gt;0,('Valeur de base'!$H$2*'Projection de progression'!D306*60)+((G306/'Valeur de base'!$G$3*60)+(J306/'Valeur de base'!$G$4*60)+(M306/'Valeur de base'!$G$5*60)+(P306/'Valeur de base'!$G$6*60)),(G306/'Valeur de base'!$G$3*60)+(J306/'Valeur de base'!$G$4*60)+(M306/'Valeur de base'!$G$5*60)+(P306/'Valeur de base'!$G$6*60))</f>
        <v>0</v>
      </c>
      <c r="T306">
        <f>'Propriétés des ennemis'!F305</f>
        <v>12140</v>
      </c>
      <c r="U306">
        <f>'Propriétés des ennemis'!E305</f>
        <v>182000</v>
      </c>
      <c r="V306" s="59" t="e">
        <f t="shared" si="9"/>
        <v>#DIV/0!</v>
      </c>
    </row>
    <row r="307" spans="1:22">
      <c r="A307" s="7">
        <f t="shared" si="8"/>
        <v>305</v>
      </c>
      <c r="D307" s="1">
        <f>IF(C307&gt;1,'Valeur de base'!$B$2+(C307*'Valeur de base'!$D$2)-1,'Valeur de base'!$B$2)</f>
        <v>1</v>
      </c>
      <c r="E307" s="1">
        <f>IF(C307&gt;0,C307*'Valeur de base'!$F$2,'Valeur de base'!$F$2)</f>
        <v>5</v>
      </c>
      <c r="G307">
        <f>IF(F307&gt;1,(F307-1)*'Valeur de base'!$D$3+'Valeur de base'!$B$3,'Projection de progression'!F307*'Valeur de base'!$B$3)</f>
        <v>0</v>
      </c>
      <c r="H307" s="1">
        <f>IF(F307&gt;0,F307*'Valeur de base'!$F$3+'Valeur de base'!$C$3,'Valeur de base'!$C$3)</f>
        <v>30</v>
      </c>
      <c r="J307">
        <f>IF(I307&gt;1,(I307-1)*'Valeur de base'!$D$4+'Valeur de base'!$B$4,I307*'Valeur de base'!$B$4)</f>
        <v>0</v>
      </c>
      <c r="K307" s="1">
        <f>IF(I307&gt;0,I307*'Valeur de base'!$F$4+'Valeur de base'!$C$4,'Valeur de base'!$C$4)</f>
        <v>1100</v>
      </c>
      <c r="M307">
        <f>IF(L307&gt;1,(L307-1)*'Valeur de base'!$D$5+'Valeur de base'!$B$5,L307*'Valeur de base'!$B$5)</f>
        <v>0</v>
      </c>
      <c r="N307" s="1">
        <f>IF(L307&gt;0,L307*'Valeur de base'!$F$5+'Valeur de base'!$C$5,'Valeur de base'!$C$5)</f>
        <v>5500</v>
      </c>
      <c r="P307">
        <f>IF(O307&gt;1,(O307-1)*'Valeur de base'!$D$6+'Valeur de base'!$B$6,O307*'Valeur de base'!$B$6)</f>
        <v>0</v>
      </c>
      <c r="Q307" s="1">
        <f>IF(O307&gt;0,O307*'Valeur de base'!$F$6+'Valeur de base'!$C$6,'Valeur de base'!$C$6)</f>
        <v>120000</v>
      </c>
      <c r="R307" s="55">
        <f>IF(B307&gt;0,(D307*'Valeur de base'!$H$2)+'Projection de progression'!G307+'Projection de progression'!J307+'Projection de progression'!M307+'Projection de progression'!P307,'Projection de progression'!G307+'Projection de progression'!J307+'Projection de progression'!M307+'Projection de progression'!P307)</f>
        <v>0</v>
      </c>
      <c r="S307" s="1">
        <f>IF(B307&gt;0,('Valeur de base'!$H$2*'Projection de progression'!D307*60)+((G307/'Valeur de base'!$G$3*60)+(J307/'Valeur de base'!$G$4*60)+(M307/'Valeur de base'!$G$5*60)+(P307/'Valeur de base'!$G$6*60)),(G307/'Valeur de base'!$G$3*60)+(J307/'Valeur de base'!$G$4*60)+(M307/'Valeur de base'!$G$5*60)+(P307/'Valeur de base'!$G$6*60))</f>
        <v>0</v>
      </c>
      <c r="T307">
        <f>'Propriétés des ennemis'!F306</f>
        <v>12180</v>
      </c>
      <c r="U307">
        <f>'Propriétés des ennemis'!E306</f>
        <v>182600</v>
      </c>
      <c r="V307" s="59" t="e">
        <f t="shared" si="9"/>
        <v>#DIV/0!</v>
      </c>
    </row>
    <row r="308" spans="1:22">
      <c r="A308" s="7">
        <f t="shared" si="8"/>
        <v>306</v>
      </c>
      <c r="D308" s="1">
        <f>IF(C308&gt;1,'Valeur de base'!$B$2+(C308*'Valeur de base'!$D$2)-1,'Valeur de base'!$B$2)</f>
        <v>1</v>
      </c>
      <c r="E308" s="1">
        <f>IF(C308&gt;0,C308*'Valeur de base'!$F$2,'Valeur de base'!$F$2)</f>
        <v>5</v>
      </c>
      <c r="G308">
        <f>IF(F308&gt;1,(F308-1)*'Valeur de base'!$D$3+'Valeur de base'!$B$3,'Projection de progression'!F308*'Valeur de base'!$B$3)</f>
        <v>0</v>
      </c>
      <c r="H308" s="1">
        <f>IF(F308&gt;0,F308*'Valeur de base'!$F$3+'Valeur de base'!$C$3,'Valeur de base'!$C$3)</f>
        <v>30</v>
      </c>
      <c r="J308">
        <f>IF(I308&gt;1,(I308-1)*'Valeur de base'!$D$4+'Valeur de base'!$B$4,I308*'Valeur de base'!$B$4)</f>
        <v>0</v>
      </c>
      <c r="K308" s="1">
        <f>IF(I308&gt;0,I308*'Valeur de base'!$F$4+'Valeur de base'!$C$4,'Valeur de base'!$C$4)</f>
        <v>1100</v>
      </c>
      <c r="M308">
        <f>IF(L308&gt;1,(L308-1)*'Valeur de base'!$D$5+'Valeur de base'!$B$5,L308*'Valeur de base'!$B$5)</f>
        <v>0</v>
      </c>
      <c r="N308" s="1">
        <f>IF(L308&gt;0,L308*'Valeur de base'!$F$5+'Valeur de base'!$C$5,'Valeur de base'!$C$5)</f>
        <v>5500</v>
      </c>
      <c r="P308">
        <f>IF(O308&gt;1,(O308-1)*'Valeur de base'!$D$6+'Valeur de base'!$B$6,O308*'Valeur de base'!$B$6)</f>
        <v>0</v>
      </c>
      <c r="Q308" s="1">
        <f>IF(O308&gt;0,O308*'Valeur de base'!$F$6+'Valeur de base'!$C$6,'Valeur de base'!$C$6)</f>
        <v>120000</v>
      </c>
      <c r="R308" s="55">
        <f>IF(B308&gt;0,(D308*'Valeur de base'!$H$2)+'Projection de progression'!G308+'Projection de progression'!J308+'Projection de progression'!M308+'Projection de progression'!P308,'Projection de progression'!G308+'Projection de progression'!J308+'Projection de progression'!M308+'Projection de progression'!P308)</f>
        <v>0</v>
      </c>
      <c r="S308" s="1">
        <f>IF(B308&gt;0,('Valeur de base'!$H$2*'Projection de progression'!D308*60)+((G308/'Valeur de base'!$G$3*60)+(J308/'Valeur de base'!$G$4*60)+(M308/'Valeur de base'!$G$5*60)+(P308/'Valeur de base'!$G$6*60)),(G308/'Valeur de base'!$G$3*60)+(J308/'Valeur de base'!$G$4*60)+(M308/'Valeur de base'!$G$5*60)+(P308/'Valeur de base'!$G$6*60))</f>
        <v>0</v>
      </c>
      <c r="T308">
        <f>'Propriétés des ennemis'!F307</f>
        <v>12220</v>
      </c>
      <c r="U308">
        <f>'Propriétés des ennemis'!E307</f>
        <v>183200</v>
      </c>
      <c r="V308" s="59" t="e">
        <f t="shared" si="9"/>
        <v>#DIV/0!</v>
      </c>
    </row>
    <row r="309" spans="1:22">
      <c r="A309" s="7">
        <f t="shared" si="8"/>
        <v>307</v>
      </c>
      <c r="D309" s="1">
        <f>IF(C309&gt;1,'Valeur de base'!$B$2+(C309*'Valeur de base'!$D$2)-1,'Valeur de base'!$B$2)</f>
        <v>1</v>
      </c>
      <c r="E309" s="1">
        <f>IF(C309&gt;0,C309*'Valeur de base'!$F$2,'Valeur de base'!$F$2)</f>
        <v>5</v>
      </c>
      <c r="G309">
        <f>IF(F309&gt;1,(F309-1)*'Valeur de base'!$D$3+'Valeur de base'!$B$3,'Projection de progression'!F309*'Valeur de base'!$B$3)</f>
        <v>0</v>
      </c>
      <c r="H309" s="1">
        <f>IF(F309&gt;0,F309*'Valeur de base'!$F$3+'Valeur de base'!$C$3,'Valeur de base'!$C$3)</f>
        <v>30</v>
      </c>
      <c r="J309">
        <f>IF(I309&gt;1,(I309-1)*'Valeur de base'!$D$4+'Valeur de base'!$B$4,I309*'Valeur de base'!$B$4)</f>
        <v>0</v>
      </c>
      <c r="K309" s="1">
        <f>IF(I309&gt;0,I309*'Valeur de base'!$F$4+'Valeur de base'!$C$4,'Valeur de base'!$C$4)</f>
        <v>1100</v>
      </c>
      <c r="M309">
        <f>IF(L309&gt;1,(L309-1)*'Valeur de base'!$D$5+'Valeur de base'!$B$5,L309*'Valeur de base'!$B$5)</f>
        <v>0</v>
      </c>
      <c r="N309" s="1">
        <f>IF(L309&gt;0,L309*'Valeur de base'!$F$5+'Valeur de base'!$C$5,'Valeur de base'!$C$5)</f>
        <v>5500</v>
      </c>
      <c r="P309">
        <f>IF(O309&gt;1,(O309-1)*'Valeur de base'!$D$6+'Valeur de base'!$B$6,O309*'Valeur de base'!$B$6)</f>
        <v>0</v>
      </c>
      <c r="Q309" s="1">
        <f>IF(O309&gt;0,O309*'Valeur de base'!$F$6+'Valeur de base'!$C$6,'Valeur de base'!$C$6)</f>
        <v>120000</v>
      </c>
      <c r="R309" s="55">
        <f>IF(B309&gt;0,(D309*'Valeur de base'!$H$2)+'Projection de progression'!G309+'Projection de progression'!J309+'Projection de progression'!M309+'Projection de progression'!P309,'Projection de progression'!G309+'Projection de progression'!J309+'Projection de progression'!M309+'Projection de progression'!P309)</f>
        <v>0</v>
      </c>
      <c r="S309" s="1">
        <f>IF(B309&gt;0,('Valeur de base'!$H$2*'Projection de progression'!D309*60)+((G309/'Valeur de base'!$G$3*60)+(J309/'Valeur de base'!$G$4*60)+(M309/'Valeur de base'!$G$5*60)+(P309/'Valeur de base'!$G$6*60)),(G309/'Valeur de base'!$G$3*60)+(J309/'Valeur de base'!$G$4*60)+(M309/'Valeur de base'!$G$5*60)+(P309/'Valeur de base'!$G$6*60))</f>
        <v>0</v>
      </c>
      <c r="T309">
        <f>'Propriétés des ennemis'!F308</f>
        <v>12260</v>
      </c>
      <c r="U309">
        <f>'Propriétés des ennemis'!E308</f>
        <v>183800</v>
      </c>
      <c r="V309" s="59" t="e">
        <f t="shared" si="9"/>
        <v>#DIV/0!</v>
      </c>
    </row>
    <row r="310" spans="1:22">
      <c r="A310" s="7">
        <f t="shared" si="8"/>
        <v>308</v>
      </c>
      <c r="D310" s="1">
        <f>IF(C310&gt;1,'Valeur de base'!$B$2+(C310*'Valeur de base'!$D$2)-1,'Valeur de base'!$B$2)</f>
        <v>1</v>
      </c>
      <c r="E310" s="1">
        <f>IF(C310&gt;0,C310*'Valeur de base'!$F$2,'Valeur de base'!$F$2)</f>
        <v>5</v>
      </c>
      <c r="G310">
        <f>IF(F310&gt;1,(F310-1)*'Valeur de base'!$D$3+'Valeur de base'!$B$3,'Projection de progression'!F310*'Valeur de base'!$B$3)</f>
        <v>0</v>
      </c>
      <c r="H310" s="1">
        <f>IF(F310&gt;0,F310*'Valeur de base'!$F$3+'Valeur de base'!$C$3,'Valeur de base'!$C$3)</f>
        <v>30</v>
      </c>
      <c r="J310">
        <f>IF(I310&gt;1,(I310-1)*'Valeur de base'!$D$4+'Valeur de base'!$B$4,I310*'Valeur de base'!$B$4)</f>
        <v>0</v>
      </c>
      <c r="K310" s="1">
        <f>IF(I310&gt;0,I310*'Valeur de base'!$F$4+'Valeur de base'!$C$4,'Valeur de base'!$C$4)</f>
        <v>1100</v>
      </c>
      <c r="M310">
        <f>IF(L310&gt;1,(L310-1)*'Valeur de base'!$D$5+'Valeur de base'!$B$5,L310*'Valeur de base'!$B$5)</f>
        <v>0</v>
      </c>
      <c r="N310" s="1">
        <f>IF(L310&gt;0,L310*'Valeur de base'!$F$5+'Valeur de base'!$C$5,'Valeur de base'!$C$5)</f>
        <v>5500</v>
      </c>
      <c r="P310">
        <f>IF(O310&gt;1,(O310-1)*'Valeur de base'!$D$6+'Valeur de base'!$B$6,O310*'Valeur de base'!$B$6)</f>
        <v>0</v>
      </c>
      <c r="Q310" s="1">
        <f>IF(O310&gt;0,O310*'Valeur de base'!$F$6+'Valeur de base'!$C$6,'Valeur de base'!$C$6)</f>
        <v>120000</v>
      </c>
      <c r="R310" s="55">
        <f>IF(B310&gt;0,(D310*'Valeur de base'!$H$2)+'Projection de progression'!G310+'Projection de progression'!J310+'Projection de progression'!M310+'Projection de progression'!P310,'Projection de progression'!G310+'Projection de progression'!J310+'Projection de progression'!M310+'Projection de progression'!P310)</f>
        <v>0</v>
      </c>
      <c r="S310" s="1">
        <f>IF(B310&gt;0,('Valeur de base'!$H$2*'Projection de progression'!D310*60)+((G310/'Valeur de base'!$G$3*60)+(J310/'Valeur de base'!$G$4*60)+(M310/'Valeur de base'!$G$5*60)+(P310/'Valeur de base'!$G$6*60)),(G310/'Valeur de base'!$G$3*60)+(J310/'Valeur de base'!$G$4*60)+(M310/'Valeur de base'!$G$5*60)+(P310/'Valeur de base'!$G$6*60))</f>
        <v>0</v>
      </c>
      <c r="T310">
        <f>'Propriétés des ennemis'!F309</f>
        <v>12300</v>
      </c>
      <c r="U310">
        <f>'Propriétés des ennemis'!E309</f>
        <v>184400</v>
      </c>
      <c r="V310" s="59" t="e">
        <f t="shared" si="9"/>
        <v>#DIV/0!</v>
      </c>
    </row>
    <row r="311" spans="1:22">
      <c r="A311" s="7">
        <f t="shared" si="8"/>
        <v>309</v>
      </c>
      <c r="D311" s="1">
        <f>IF(C311&gt;1,'Valeur de base'!$B$2+(C311*'Valeur de base'!$D$2)-1,'Valeur de base'!$B$2)</f>
        <v>1</v>
      </c>
      <c r="E311" s="1">
        <f>IF(C311&gt;0,C311*'Valeur de base'!$F$2,'Valeur de base'!$F$2)</f>
        <v>5</v>
      </c>
      <c r="G311">
        <f>IF(F311&gt;1,(F311-1)*'Valeur de base'!$D$3+'Valeur de base'!$B$3,'Projection de progression'!F311*'Valeur de base'!$B$3)</f>
        <v>0</v>
      </c>
      <c r="H311" s="1">
        <f>IF(F311&gt;0,F311*'Valeur de base'!$F$3+'Valeur de base'!$C$3,'Valeur de base'!$C$3)</f>
        <v>30</v>
      </c>
      <c r="J311">
        <f>IF(I311&gt;1,(I311-1)*'Valeur de base'!$D$4+'Valeur de base'!$B$4,I311*'Valeur de base'!$B$4)</f>
        <v>0</v>
      </c>
      <c r="K311" s="1">
        <f>IF(I311&gt;0,I311*'Valeur de base'!$F$4+'Valeur de base'!$C$4,'Valeur de base'!$C$4)</f>
        <v>1100</v>
      </c>
      <c r="M311">
        <f>IF(L311&gt;1,(L311-1)*'Valeur de base'!$D$5+'Valeur de base'!$B$5,L311*'Valeur de base'!$B$5)</f>
        <v>0</v>
      </c>
      <c r="N311" s="1">
        <f>IF(L311&gt;0,L311*'Valeur de base'!$F$5+'Valeur de base'!$C$5,'Valeur de base'!$C$5)</f>
        <v>5500</v>
      </c>
      <c r="P311">
        <f>IF(O311&gt;1,(O311-1)*'Valeur de base'!$D$6+'Valeur de base'!$B$6,O311*'Valeur de base'!$B$6)</f>
        <v>0</v>
      </c>
      <c r="Q311" s="1">
        <f>IF(O311&gt;0,O311*'Valeur de base'!$F$6+'Valeur de base'!$C$6,'Valeur de base'!$C$6)</f>
        <v>120000</v>
      </c>
      <c r="R311" s="55">
        <f>IF(B311&gt;0,(D311*'Valeur de base'!$H$2)+'Projection de progression'!G311+'Projection de progression'!J311+'Projection de progression'!M311+'Projection de progression'!P311,'Projection de progression'!G311+'Projection de progression'!J311+'Projection de progression'!M311+'Projection de progression'!P311)</f>
        <v>0</v>
      </c>
      <c r="S311" s="1">
        <f>IF(B311&gt;0,('Valeur de base'!$H$2*'Projection de progression'!D311*60)+((G311/'Valeur de base'!$G$3*60)+(J311/'Valeur de base'!$G$4*60)+(M311/'Valeur de base'!$G$5*60)+(P311/'Valeur de base'!$G$6*60)),(G311/'Valeur de base'!$G$3*60)+(J311/'Valeur de base'!$G$4*60)+(M311/'Valeur de base'!$G$5*60)+(P311/'Valeur de base'!$G$6*60))</f>
        <v>0</v>
      </c>
      <c r="T311">
        <f>'Propriétés des ennemis'!F310</f>
        <v>12340</v>
      </c>
      <c r="U311">
        <f>'Propriétés des ennemis'!E310</f>
        <v>185000</v>
      </c>
      <c r="V311" s="59" t="e">
        <f t="shared" si="9"/>
        <v>#DIV/0!</v>
      </c>
    </row>
    <row r="312" spans="1:22">
      <c r="A312" s="7">
        <f t="shared" si="8"/>
        <v>310</v>
      </c>
      <c r="D312" s="1">
        <f>IF(C312&gt;1,'Valeur de base'!$B$2+(C312*'Valeur de base'!$D$2)-1,'Valeur de base'!$B$2)</f>
        <v>1</v>
      </c>
      <c r="E312" s="1">
        <f>IF(C312&gt;0,C312*'Valeur de base'!$F$2,'Valeur de base'!$F$2)</f>
        <v>5</v>
      </c>
      <c r="G312">
        <f>IF(F312&gt;1,(F312-1)*'Valeur de base'!$D$3+'Valeur de base'!$B$3,'Projection de progression'!F312*'Valeur de base'!$B$3)</f>
        <v>0</v>
      </c>
      <c r="H312" s="1">
        <f>IF(F312&gt;0,F312*'Valeur de base'!$F$3+'Valeur de base'!$C$3,'Valeur de base'!$C$3)</f>
        <v>30</v>
      </c>
      <c r="J312">
        <f>IF(I312&gt;1,(I312-1)*'Valeur de base'!$D$4+'Valeur de base'!$B$4,I312*'Valeur de base'!$B$4)</f>
        <v>0</v>
      </c>
      <c r="K312" s="1">
        <f>IF(I312&gt;0,I312*'Valeur de base'!$F$4+'Valeur de base'!$C$4,'Valeur de base'!$C$4)</f>
        <v>1100</v>
      </c>
      <c r="M312">
        <f>IF(L312&gt;1,(L312-1)*'Valeur de base'!$D$5+'Valeur de base'!$B$5,L312*'Valeur de base'!$B$5)</f>
        <v>0</v>
      </c>
      <c r="N312" s="1">
        <f>IF(L312&gt;0,L312*'Valeur de base'!$F$5+'Valeur de base'!$C$5,'Valeur de base'!$C$5)</f>
        <v>5500</v>
      </c>
      <c r="P312">
        <f>IF(O312&gt;1,(O312-1)*'Valeur de base'!$D$6+'Valeur de base'!$B$6,O312*'Valeur de base'!$B$6)</f>
        <v>0</v>
      </c>
      <c r="Q312" s="1">
        <f>IF(O312&gt;0,O312*'Valeur de base'!$F$6+'Valeur de base'!$C$6,'Valeur de base'!$C$6)</f>
        <v>120000</v>
      </c>
      <c r="R312" s="55">
        <f>IF(B312&gt;0,(D312*'Valeur de base'!$H$2)+'Projection de progression'!G312+'Projection de progression'!J312+'Projection de progression'!M312+'Projection de progression'!P312,'Projection de progression'!G312+'Projection de progression'!J312+'Projection de progression'!M312+'Projection de progression'!P312)</f>
        <v>0</v>
      </c>
      <c r="S312" s="1">
        <f>IF(B312&gt;0,('Valeur de base'!$H$2*'Projection de progression'!D312*60)+((G312/'Valeur de base'!$G$3*60)+(J312/'Valeur de base'!$G$4*60)+(M312/'Valeur de base'!$G$5*60)+(P312/'Valeur de base'!$G$6*60)),(G312/'Valeur de base'!$G$3*60)+(J312/'Valeur de base'!$G$4*60)+(M312/'Valeur de base'!$G$5*60)+(P312/'Valeur de base'!$G$6*60))</f>
        <v>0</v>
      </c>
      <c r="T312">
        <f>'Propriétés des ennemis'!F311</f>
        <v>12380</v>
      </c>
      <c r="U312">
        <f>'Propriétés des ennemis'!E311</f>
        <v>185600</v>
      </c>
      <c r="V312" s="59" t="e">
        <f t="shared" si="9"/>
        <v>#DIV/0!</v>
      </c>
    </row>
    <row r="313" spans="1:22">
      <c r="A313" s="7">
        <f t="shared" si="8"/>
        <v>311</v>
      </c>
      <c r="D313" s="1">
        <f>IF(C313&gt;1,'Valeur de base'!$B$2+(C313*'Valeur de base'!$D$2)-1,'Valeur de base'!$B$2)</f>
        <v>1</v>
      </c>
      <c r="E313" s="1">
        <f>IF(C313&gt;0,C313*'Valeur de base'!$F$2,'Valeur de base'!$F$2)</f>
        <v>5</v>
      </c>
      <c r="G313">
        <f>IF(F313&gt;1,(F313-1)*'Valeur de base'!$D$3+'Valeur de base'!$B$3,'Projection de progression'!F313*'Valeur de base'!$B$3)</f>
        <v>0</v>
      </c>
      <c r="H313" s="1">
        <f>IF(F313&gt;0,F313*'Valeur de base'!$F$3+'Valeur de base'!$C$3,'Valeur de base'!$C$3)</f>
        <v>30</v>
      </c>
      <c r="J313">
        <f>IF(I313&gt;1,(I313-1)*'Valeur de base'!$D$4+'Valeur de base'!$B$4,I313*'Valeur de base'!$B$4)</f>
        <v>0</v>
      </c>
      <c r="K313" s="1">
        <f>IF(I313&gt;0,I313*'Valeur de base'!$F$4+'Valeur de base'!$C$4,'Valeur de base'!$C$4)</f>
        <v>1100</v>
      </c>
      <c r="M313">
        <f>IF(L313&gt;1,(L313-1)*'Valeur de base'!$D$5+'Valeur de base'!$B$5,L313*'Valeur de base'!$B$5)</f>
        <v>0</v>
      </c>
      <c r="N313" s="1">
        <f>IF(L313&gt;0,L313*'Valeur de base'!$F$5+'Valeur de base'!$C$5,'Valeur de base'!$C$5)</f>
        <v>5500</v>
      </c>
      <c r="P313">
        <f>IF(O313&gt;1,(O313-1)*'Valeur de base'!$D$6+'Valeur de base'!$B$6,O313*'Valeur de base'!$B$6)</f>
        <v>0</v>
      </c>
      <c r="Q313" s="1">
        <f>IF(O313&gt;0,O313*'Valeur de base'!$F$6+'Valeur de base'!$C$6,'Valeur de base'!$C$6)</f>
        <v>120000</v>
      </c>
      <c r="R313" s="55">
        <f>IF(B313&gt;0,(D313*'Valeur de base'!$H$2)+'Projection de progression'!G313+'Projection de progression'!J313+'Projection de progression'!M313+'Projection de progression'!P313,'Projection de progression'!G313+'Projection de progression'!J313+'Projection de progression'!M313+'Projection de progression'!P313)</f>
        <v>0</v>
      </c>
      <c r="S313" s="1">
        <f>IF(B313&gt;0,('Valeur de base'!$H$2*'Projection de progression'!D313*60)+((G313/'Valeur de base'!$G$3*60)+(J313/'Valeur de base'!$G$4*60)+(M313/'Valeur de base'!$G$5*60)+(P313/'Valeur de base'!$G$6*60)),(G313/'Valeur de base'!$G$3*60)+(J313/'Valeur de base'!$G$4*60)+(M313/'Valeur de base'!$G$5*60)+(P313/'Valeur de base'!$G$6*60))</f>
        <v>0</v>
      </c>
      <c r="T313">
        <f>'Propriétés des ennemis'!F312</f>
        <v>12420</v>
      </c>
      <c r="U313">
        <f>'Propriétés des ennemis'!E312</f>
        <v>186200</v>
      </c>
      <c r="V313" s="59" t="e">
        <f t="shared" si="9"/>
        <v>#DIV/0!</v>
      </c>
    </row>
    <row r="314" spans="1:22">
      <c r="A314" s="7">
        <f t="shared" si="8"/>
        <v>312</v>
      </c>
      <c r="D314" s="1">
        <f>IF(C314&gt;1,'Valeur de base'!$B$2+(C314*'Valeur de base'!$D$2)-1,'Valeur de base'!$B$2)</f>
        <v>1</v>
      </c>
      <c r="E314" s="1">
        <f>IF(C314&gt;0,C314*'Valeur de base'!$F$2,'Valeur de base'!$F$2)</f>
        <v>5</v>
      </c>
      <c r="G314">
        <f>IF(F314&gt;1,(F314-1)*'Valeur de base'!$D$3+'Valeur de base'!$B$3,'Projection de progression'!F314*'Valeur de base'!$B$3)</f>
        <v>0</v>
      </c>
      <c r="H314" s="1">
        <f>IF(F314&gt;0,F314*'Valeur de base'!$F$3+'Valeur de base'!$C$3,'Valeur de base'!$C$3)</f>
        <v>30</v>
      </c>
      <c r="J314">
        <f>IF(I314&gt;1,(I314-1)*'Valeur de base'!$D$4+'Valeur de base'!$B$4,I314*'Valeur de base'!$B$4)</f>
        <v>0</v>
      </c>
      <c r="K314" s="1">
        <f>IF(I314&gt;0,I314*'Valeur de base'!$F$4+'Valeur de base'!$C$4,'Valeur de base'!$C$4)</f>
        <v>1100</v>
      </c>
      <c r="M314">
        <f>IF(L314&gt;1,(L314-1)*'Valeur de base'!$D$5+'Valeur de base'!$B$5,L314*'Valeur de base'!$B$5)</f>
        <v>0</v>
      </c>
      <c r="N314" s="1">
        <f>IF(L314&gt;0,L314*'Valeur de base'!$F$5+'Valeur de base'!$C$5,'Valeur de base'!$C$5)</f>
        <v>5500</v>
      </c>
      <c r="P314">
        <f>IF(O314&gt;1,(O314-1)*'Valeur de base'!$D$6+'Valeur de base'!$B$6,O314*'Valeur de base'!$B$6)</f>
        <v>0</v>
      </c>
      <c r="Q314" s="1">
        <f>IF(O314&gt;0,O314*'Valeur de base'!$F$6+'Valeur de base'!$C$6,'Valeur de base'!$C$6)</f>
        <v>120000</v>
      </c>
      <c r="R314" s="55">
        <f>IF(B314&gt;0,(D314*'Valeur de base'!$H$2)+'Projection de progression'!G314+'Projection de progression'!J314+'Projection de progression'!M314+'Projection de progression'!P314,'Projection de progression'!G314+'Projection de progression'!J314+'Projection de progression'!M314+'Projection de progression'!P314)</f>
        <v>0</v>
      </c>
      <c r="S314" s="1">
        <f>IF(B314&gt;0,('Valeur de base'!$H$2*'Projection de progression'!D314*60)+((G314/'Valeur de base'!$G$3*60)+(J314/'Valeur de base'!$G$4*60)+(M314/'Valeur de base'!$G$5*60)+(P314/'Valeur de base'!$G$6*60)),(G314/'Valeur de base'!$G$3*60)+(J314/'Valeur de base'!$G$4*60)+(M314/'Valeur de base'!$G$5*60)+(P314/'Valeur de base'!$G$6*60))</f>
        <v>0</v>
      </c>
      <c r="T314">
        <f>'Propriétés des ennemis'!F313</f>
        <v>12460</v>
      </c>
      <c r="U314">
        <f>'Propriétés des ennemis'!E313</f>
        <v>186800</v>
      </c>
      <c r="V314" s="59" t="e">
        <f t="shared" si="9"/>
        <v>#DIV/0!</v>
      </c>
    </row>
    <row r="315" spans="1:22">
      <c r="A315" s="7">
        <f t="shared" si="8"/>
        <v>313</v>
      </c>
      <c r="D315" s="1">
        <f>IF(C315&gt;1,'Valeur de base'!$B$2+(C315*'Valeur de base'!$D$2)-1,'Valeur de base'!$B$2)</f>
        <v>1</v>
      </c>
      <c r="E315" s="1">
        <f>IF(C315&gt;0,C315*'Valeur de base'!$F$2,'Valeur de base'!$F$2)</f>
        <v>5</v>
      </c>
      <c r="G315">
        <f>IF(F315&gt;1,(F315-1)*'Valeur de base'!$D$3+'Valeur de base'!$B$3,'Projection de progression'!F315*'Valeur de base'!$B$3)</f>
        <v>0</v>
      </c>
      <c r="H315" s="1">
        <f>IF(F315&gt;0,F315*'Valeur de base'!$F$3+'Valeur de base'!$C$3,'Valeur de base'!$C$3)</f>
        <v>30</v>
      </c>
      <c r="J315">
        <f>IF(I315&gt;1,(I315-1)*'Valeur de base'!$D$4+'Valeur de base'!$B$4,I315*'Valeur de base'!$B$4)</f>
        <v>0</v>
      </c>
      <c r="K315" s="1">
        <f>IF(I315&gt;0,I315*'Valeur de base'!$F$4+'Valeur de base'!$C$4,'Valeur de base'!$C$4)</f>
        <v>1100</v>
      </c>
      <c r="M315">
        <f>IF(L315&gt;1,(L315-1)*'Valeur de base'!$D$5+'Valeur de base'!$B$5,L315*'Valeur de base'!$B$5)</f>
        <v>0</v>
      </c>
      <c r="N315" s="1">
        <f>IF(L315&gt;0,L315*'Valeur de base'!$F$5+'Valeur de base'!$C$5,'Valeur de base'!$C$5)</f>
        <v>5500</v>
      </c>
      <c r="P315">
        <f>IF(O315&gt;1,(O315-1)*'Valeur de base'!$D$6+'Valeur de base'!$B$6,O315*'Valeur de base'!$B$6)</f>
        <v>0</v>
      </c>
      <c r="Q315" s="1">
        <f>IF(O315&gt;0,O315*'Valeur de base'!$F$6+'Valeur de base'!$C$6,'Valeur de base'!$C$6)</f>
        <v>120000</v>
      </c>
      <c r="R315" s="55">
        <f>IF(B315&gt;0,(D315*'Valeur de base'!$H$2)+'Projection de progression'!G315+'Projection de progression'!J315+'Projection de progression'!M315+'Projection de progression'!P315,'Projection de progression'!G315+'Projection de progression'!J315+'Projection de progression'!M315+'Projection de progression'!P315)</f>
        <v>0</v>
      </c>
      <c r="S315" s="1">
        <f>IF(B315&gt;0,('Valeur de base'!$H$2*'Projection de progression'!D315*60)+((G315/'Valeur de base'!$G$3*60)+(J315/'Valeur de base'!$G$4*60)+(M315/'Valeur de base'!$G$5*60)+(P315/'Valeur de base'!$G$6*60)),(G315/'Valeur de base'!$G$3*60)+(J315/'Valeur de base'!$G$4*60)+(M315/'Valeur de base'!$G$5*60)+(P315/'Valeur de base'!$G$6*60))</f>
        <v>0</v>
      </c>
      <c r="T315">
        <f>'Propriétés des ennemis'!F314</f>
        <v>12500</v>
      </c>
      <c r="U315">
        <f>'Propriétés des ennemis'!E314</f>
        <v>187400</v>
      </c>
      <c r="V315" s="59" t="e">
        <f t="shared" si="9"/>
        <v>#DIV/0!</v>
      </c>
    </row>
    <row r="316" spans="1:22">
      <c r="A316" s="7">
        <f t="shared" si="8"/>
        <v>314</v>
      </c>
      <c r="D316" s="1">
        <f>IF(C316&gt;1,'Valeur de base'!$B$2+(C316*'Valeur de base'!$D$2)-1,'Valeur de base'!$B$2)</f>
        <v>1</v>
      </c>
      <c r="E316" s="1">
        <f>IF(C316&gt;0,C316*'Valeur de base'!$F$2,'Valeur de base'!$F$2)</f>
        <v>5</v>
      </c>
      <c r="G316">
        <f>IF(F316&gt;1,(F316-1)*'Valeur de base'!$D$3+'Valeur de base'!$B$3,'Projection de progression'!F316*'Valeur de base'!$B$3)</f>
        <v>0</v>
      </c>
      <c r="H316" s="1">
        <f>IF(F316&gt;0,F316*'Valeur de base'!$F$3+'Valeur de base'!$C$3,'Valeur de base'!$C$3)</f>
        <v>30</v>
      </c>
      <c r="J316">
        <f>IF(I316&gt;1,(I316-1)*'Valeur de base'!$D$4+'Valeur de base'!$B$4,I316*'Valeur de base'!$B$4)</f>
        <v>0</v>
      </c>
      <c r="K316" s="1">
        <f>IF(I316&gt;0,I316*'Valeur de base'!$F$4+'Valeur de base'!$C$4,'Valeur de base'!$C$4)</f>
        <v>1100</v>
      </c>
      <c r="M316">
        <f>IF(L316&gt;1,(L316-1)*'Valeur de base'!$D$5+'Valeur de base'!$B$5,L316*'Valeur de base'!$B$5)</f>
        <v>0</v>
      </c>
      <c r="N316" s="1">
        <f>IF(L316&gt;0,L316*'Valeur de base'!$F$5+'Valeur de base'!$C$5,'Valeur de base'!$C$5)</f>
        <v>5500</v>
      </c>
      <c r="P316">
        <f>IF(O316&gt;1,(O316-1)*'Valeur de base'!$D$6+'Valeur de base'!$B$6,O316*'Valeur de base'!$B$6)</f>
        <v>0</v>
      </c>
      <c r="Q316" s="1">
        <f>IF(O316&gt;0,O316*'Valeur de base'!$F$6+'Valeur de base'!$C$6,'Valeur de base'!$C$6)</f>
        <v>120000</v>
      </c>
      <c r="R316" s="55">
        <f>IF(B316&gt;0,(D316*'Valeur de base'!$H$2)+'Projection de progression'!G316+'Projection de progression'!J316+'Projection de progression'!M316+'Projection de progression'!P316,'Projection de progression'!G316+'Projection de progression'!J316+'Projection de progression'!M316+'Projection de progression'!P316)</f>
        <v>0</v>
      </c>
      <c r="S316" s="1">
        <f>IF(B316&gt;0,('Valeur de base'!$H$2*'Projection de progression'!D316*60)+((G316/'Valeur de base'!$G$3*60)+(J316/'Valeur de base'!$G$4*60)+(M316/'Valeur de base'!$G$5*60)+(P316/'Valeur de base'!$G$6*60)),(G316/'Valeur de base'!$G$3*60)+(J316/'Valeur de base'!$G$4*60)+(M316/'Valeur de base'!$G$5*60)+(P316/'Valeur de base'!$G$6*60))</f>
        <v>0</v>
      </c>
      <c r="T316">
        <f>'Propriétés des ennemis'!F315</f>
        <v>12540</v>
      </c>
      <c r="U316">
        <f>'Propriétés des ennemis'!E315</f>
        <v>188000</v>
      </c>
      <c r="V316" s="59" t="e">
        <f t="shared" si="9"/>
        <v>#DIV/0!</v>
      </c>
    </row>
    <row r="317" spans="1:22">
      <c r="A317" s="7">
        <f t="shared" si="8"/>
        <v>315</v>
      </c>
      <c r="D317" s="1">
        <f>IF(C317&gt;1,'Valeur de base'!$B$2+(C317*'Valeur de base'!$D$2)-1,'Valeur de base'!$B$2)</f>
        <v>1</v>
      </c>
      <c r="E317" s="1">
        <f>IF(C317&gt;0,C317*'Valeur de base'!$F$2,'Valeur de base'!$F$2)</f>
        <v>5</v>
      </c>
      <c r="G317">
        <f>IF(F317&gt;1,(F317-1)*'Valeur de base'!$D$3+'Valeur de base'!$B$3,'Projection de progression'!F317*'Valeur de base'!$B$3)</f>
        <v>0</v>
      </c>
      <c r="H317" s="1">
        <f>IF(F317&gt;0,F317*'Valeur de base'!$F$3+'Valeur de base'!$C$3,'Valeur de base'!$C$3)</f>
        <v>30</v>
      </c>
      <c r="J317">
        <f>IF(I317&gt;1,(I317-1)*'Valeur de base'!$D$4+'Valeur de base'!$B$4,I317*'Valeur de base'!$B$4)</f>
        <v>0</v>
      </c>
      <c r="K317" s="1">
        <f>IF(I317&gt;0,I317*'Valeur de base'!$F$4+'Valeur de base'!$C$4,'Valeur de base'!$C$4)</f>
        <v>1100</v>
      </c>
      <c r="M317">
        <f>IF(L317&gt;1,(L317-1)*'Valeur de base'!$D$5+'Valeur de base'!$B$5,L317*'Valeur de base'!$B$5)</f>
        <v>0</v>
      </c>
      <c r="N317" s="1">
        <f>IF(L317&gt;0,L317*'Valeur de base'!$F$5+'Valeur de base'!$C$5,'Valeur de base'!$C$5)</f>
        <v>5500</v>
      </c>
      <c r="P317">
        <f>IF(O317&gt;1,(O317-1)*'Valeur de base'!$D$6+'Valeur de base'!$B$6,O317*'Valeur de base'!$B$6)</f>
        <v>0</v>
      </c>
      <c r="Q317" s="1">
        <f>IF(O317&gt;0,O317*'Valeur de base'!$F$6+'Valeur de base'!$C$6,'Valeur de base'!$C$6)</f>
        <v>120000</v>
      </c>
      <c r="R317" s="55">
        <f>IF(B317&gt;0,(D317*'Valeur de base'!$H$2)+'Projection de progression'!G317+'Projection de progression'!J317+'Projection de progression'!M317+'Projection de progression'!P317,'Projection de progression'!G317+'Projection de progression'!J317+'Projection de progression'!M317+'Projection de progression'!P317)</f>
        <v>0</v>
      </c>
      <c r="S317" s="1">
        <f>IF(B317&gt;0,('Valeur de base'!$H$2*'Projection de progression'!D317*60)+((G317/'Valeur de base'!$G$3*60)+(J317/'Valeur de base'!$G$4*60)+(M317/'Valeur de base'!$G$5*60)+(P317/'Valeur de base'!$G$6*60)),(G317/'Valeur de base'!$G$3*60)+(J317/'Valeur de base'!$G$4*60)+(M317/'Valeur de base'!$G$5*60)+(P317/'Valeur de base'!$G$6*60))</f>
        <v>0</v>
      </c>
      <c r="T317">
        <f>'Propriétés des ennemis'!F316</f>
        <v>12580</v>
      </c>
      <c r="U317">
        <f>'Propriétés des ennemis'!E316</f>
        <v>188600</v>
      </c>
      <c r="V317" s="59" t="e">
        <f t="shared" si="9"/>
        <v>#DIV/0!</v>
      </c>
    </row>
    <row r="318" spans="1:22">
      <c r="A318" s="7">
        <f t="shared" si="8"/>
        <v>316</v>
      </c>
      <c r="D318" s="1">
        <f>IF(C318&gt;1,'Valeur de base'!$B$2+(C318*'Valeur de base'!$D$2)-1,'Valeur de base'!$B$2)</f>
        <v>1</v>
      </c>
      <c r="E318" s="1">
        <f>IF(C318&gt;0,C318*'Valeur de base'!$F$2,'Valeur de base'!$F$2)</f>
        <v>5</v>
      </c>
      <c r="G318">
        <f>IF(F318&gt;1,(F318-1)*'Valeur de base'!$D$3+'Valeur de base'!$B$3,'Projection de progression'!F318*'Valeur de base'!$B$3)</f>
        <v>0</v>
      </c>
      <c r="H318" s="1">
        <f>IF(F318&gt;0,F318*'Valeur de base'!$F$3+'Valeur de base'!$C$3,'Valeur de base'!$C$3)</f>
        <v>30</v>
      </c>
      <c r="J318">
        <f>IF(I318&gt;1,(I318-1)*'Valeur de base'!$D$4+'Valeur de base'!$B$4,I318*'Valeur de base'!$B$4)</f>
        <v>0</v>
      </c>
      <c r="K318" s="1">
        <f>IF(I318&gt;0,I318*'Valeur de base'!$F$4+'Valeur de base'!$C$4,'Valeur de base'!$C$4)</f>
        <v>1100</v>
      </c>
      <c r="M318">
        <f>IF(L318&gt;1,(L318-1)*'Valeur de base'!$D$5+'Valeur de base'!$B$5,L318*'Valeur de base'!$B$5)</f>
        <v>0</v>
      </c>
      <c r="N318" s="1">
        <f>IF(L318&gt;0,L318*'Valeur de base'!$F$5+'Valeur de base'!$C$5,'Valeur de base'!$C$5)</f>
        <v>5500</v>
      </c>
      <c r="P318">
        <f>IF(O318&gt;1,(O318-1)*'Valeur de base'!$D$6+'Valeur de base'!$B$6,O318*'Valeur de base'!$B$6)</f>
        <v>0</v>
      </c>
      <c r="Q318" s="1">
        <f>IF(O318&gt;0,O318*'Valeur de base'!$F$6+'Valeur de base'!$C$6,'Valeur de base'!$C$6)</f>
        <v>120000</v>
      </c>
      <c r="R318" s="55">
        <f>IF(B318&gt;0,(D318*'Valeur de base'!$H$2)+'Projection de progression'!G318+'Projection de progression'!J318+'Projection de progression'!M318+'Projection de progression'!P318,'Projection de progression'!G318+'Projection de progression'!J318+'Projection de progression'!M318+'Projection de progression'!P318)</f>
        <v>0</v>
      </c>
      <c r="S318" s="1">
        <f>IF(B318&gt;0,('Valeur de base'!$H$2*'Projection de progression'!D318*60)+((G318/'Valeur de base'!$G$3*60)+(J318/'Valeur de base'!$G$4*60)+(M318/'Valeur de base'!$G$5*60)+(P318/'Valeur de base'!$G$6*60)),(G318/'Valeur de base'!$G$3*60)+(J318/'Valeur de base'!$G$4*60)+(M318/'Valeur de base'!$G$5*60)+(P318/'Valeur de base'!$G$6*60))</f>
        <v>0</v>
      </c>
      <c r="T318">
        <f>'Propriétés des ennemis'!F317</f>
        <v>12620</v>
      </c>
      <c r="U318">
        <f>'Propriétés des ennemis'!E317</f>
        <v>189200</v>
      </c>
      <c r="V318" s="59" t="e">
        <f t="shared" si="9"/>
        <v>#DIV/0!</v>
      </c>
    </row>
    <row r="319" spans="1:22">
      <c r="A319" s="7">
        <f t="shared" si="8"/>
        <v>317</v>
      </c>
      <c r="D319" s="1">
        <f>IF(C319&gt;1,'Valeur de base'!$B$2+(C319*'Valeur de base'!$D$2)-1,'Valeur de base'!$B$2)</f>
        <v>1</v>
      </c>
      <c r="E319" s="1">
        <f>IF(C319&gt;0,C319*'Valeur de base'!$F$2,'Valeur de base'!$F$2)</f>
        <v>5</v>
      </c>
      <c r="G319">
        <f>IF(F319&gt;1,(F319-1)*'Valeur de base'!$D$3+'Valeur de base'!$B$3,'Projection de progression'!F319*'Valeur de base'!$B$3)</f>
        <v>0</v>
      </c>
      <c r="H319" s="1">
        <f>IF(F319&gt;0,F319*'Valeur de base'!$F$3+'Valeur de base'!$C$3,'Valeur de base'!$C$3)</f>
        <v>30</v>
      </c>
      <c r="J319">
        <f>IF(I319&gt;1,(I319-1)*'Valeur de base'!$D$4+'Valeur de base'!$B$4,I319*'Valeur de base'!$B$4)</f>
        <v>0</v>
      </c>
      <c r="K319" s="1">
        <f>IF(I319&gt;0,I319*'Valeur de base'!$F$4+'Valeur de base'!$C$4,'Valeur de base'!$C$4)</f>
        <v>1100</v>
      </c>
      <c r="M319">
        <f>IF(L319&gt;1,(L319-1)*'Valeur de base'!$D$5+'Valeur de base'!$B$5,L319*'Valeur de base'!$B$5)</f>
        <v>0</v>
      </c>
      <c r="N319" s="1">
        <f>IF(L319&gt;0,L319*'Valeur de base'!$F$5+'Valeur de base'!$C$5,'Valeur de base'!$C$5)</f>
        <v>5500</v>
      </c>
      <c r="P319">
        <f>IF(O319&gt;1,(O319-1)*'Valeur de base'!$D$6+'Valeur de base'!$B$6,O319*'Valeur de base'!$B$6)</f>
        <v>0</v>
      </c>
      <c r="Q319" s="1">
        <f>IF(O319&gt;0,O319*'Valeur de base'!$F$6+'Valeur de base'!$C$6,'Valeur de base'!$C$6)</f>
        <v>120000</v>
      </c>
      <c r="R319" s="55">
        <f>IF(B319&gt;0,(D319*'Valeur de base'!$H$2)+'Projection de progression'!G319+'Projection de progression'!J319+'Projection de progression'!M319+'Projection de progression'!P319,'Projection de progression'!G319+'Projection de progression'!J319+'Projection de progression'!M319+'Projection de progression'!P319)</f>
        <v>0</v>
      </c>
      <c r="S319" s="1">
        <f>IF(B319&gt;0,('Valeur de base'!$H$2*'Projection de progression'!D319*60)+((G319/'Valeur de base'!$G$3*60)+(J319/'Valeur de base'!$G$4*60)+(M319/'Valeur de base'!$G$5*60)+(P319/'Valeur de base'!$G$6*60)),(G319/'Valeur de base'!$G$3*60)+(J319/'Valeur de base'!$G$4*60)+(M319/'Valeur de base'!$G$5*60)+(P319/'Valeur de base'!$G$6*60))</f>
        <v>0</v>
      </c>
      <c r="T319">
        <f>'Propriétés des ennemis'!F318</f>
        <v>12660</v>
      </c>
      <c r="U319">
        <f>'Propriétés des ennemis'!E318</f>
        <v>189800</v>
      </c>
      <c r="V319" s="59" t="e">
        <f t="shared" si="9"/>
        <v>#DIV/0!</v>
      </c>
    </row>
    <row r="320" spans="1:22">
      <c r="A320" s="7">
        <f t="shared" si="8"/>
        <v>318</v>
      </c>
      <c r="D320" s="1">
        <f>IF(C320&gt;1,'Valeur de base'!$B$2+(C320*'Valeur de base'!$D$2)-1,'Valeur de base'!$B$2)</f>
        <v>1</v>
      </c>
      <c r="E320" s="1">
        <f>IF(C320&gt;0,C320*'Valeur de base'!$F$2,'Valeur de base'!$F$2)</f>
        <v>5</v>
      </c>
      <c r="G320">
        <f>IF(F320&gt;1,(F320-1)*'Valeur de base'!$D$3+'Valeur de base'!$B$3,'Projection de progression'!F320*'Valeur de base'!$B$3)</f>
        <v>0</v>
      </c>
      <c r="H320" s="1">
        <f>IF(F320&gt;0,F320*'Valeur de base'!$F$3+'Valeur de base'!$C$3,'Valeur de base'!$C$3)</f>
        <v>30</v>
      </c>
      <c r="J320">
        <f>IF(I320&gt;1,(I320-1)*'Valeur de base'!$D$4+'Valeur de base'!$B$4,I320*'Valeur de base'!$B$4)</f>
        <v>0</v>
      </c>
      <c r="K320" s="1">
        <f>IF(I320&gt;0,I320*'Valeur de base'!$F$4+'Valeur de base'!$C$4,'Valeur de base'!$C$4)</f>
        <v>1100</v>
      </c>
      <c r="M320">
        <f>IF(L320&gt;1,(L320-1)*'Valeur de base'!$D$5+'Valeur de base'!$B$5,L320*'Valeur de base'!$B$5)</f>
        <v>0</v>
      </c>
      <c r="N320" s="1">
        <f>IF(L320&gt;0,L320*'Valeur de base'!$F$5+'Valeur de base'!$C$5,'Valeur de base'!$C$5)</f>
        <v>5500</v>
      </c>
      <c r="P320">
        <f>IF(O320&gt;1,(O320-1)*'Valeur de base'!$D$6+'Valeur de base'!$B$6,O320*'Valeur de base'!$B$6)</f>
        <v>0</v>
      </c>
      <c r="Q320" s="1">
        <f>IF(O320&gt;0,O320*'Valeur de base'!$F$6+'Valeur de base'!$C$6,'Valeur de base'!$C$6)</f>
        <v>120000</v>
      </c>
      <c r="R320" s="55">
        <f>IF(B320&gt;0,(D320*'Valeur de base'!$H$2)+'Projection de progression'!G320+'Projection de progression'!J320+'Projection de progression'!M320+'Projection de progression'!P320,'Projection de progression'!G320+'Projection de progression'!J320+'Projection de progression'!M320+'Projection de progression'!P320)</f>
        <v>0</v>
      </c>
      <c r="S320" s="1">
        <f>IF(B320&gt;0,('Valeur de base'!$H$2*'Projection de progression'!D320*60)+((G320/'Valeur de base'!$G$3*60)+(J320/'Valeur de base'!$G$4*60)+(M320/'Valeur de base'!$G$5*60)+(P320/'Valeur de base'!$G$6*60)),(G320/'Valeur de base'!$G$3*60)+(J320/'Valeur de base'!$G$4*60)+(M320/'Valeur de base'!$G$5*60)+(P320/'Valeur de base'!$G$6*60))</f>
        <v>0</v>
      </c>
      <c r="T320">
        <f>'Propriétés des ennemis'!F319</f>
        <v>12700</v>
      </c>
      <c r="U320">
        <f>'Propriétés des ennemis'!E319</f>
        <v>190400</v>
      </c>
      <c r="V320" s="59" t="e">
        <f t="shared" si="9"/>
        <v>#DIV/0!</v>
      </c>
    </row>
    <row r="321" spans="1:22">
      <c r="A321" s="7">
        <f t="shared" si="8"/>
        <v>319</v>
      </c>
      <c r="D321" s="1">
        <f>IF(C321&gt;1,'Valeur de base'!$B$2+(C321*'Valeur de base'!$D$2)-1,'Valeur de base'!$B$2)</f>
        <v>1</v>
      </c>
      <c r="E321" s="1">
        <f>IF(C321&gt;0,C321*'Valeur de base'!$F$2,'Valeur de base'!$F$2)</f>
        <v>5</v>
      </c>
      <c r="G321">
        <f>IF(F321&gt;1,(F321-1)*'Valeur de base'!$D$3+'Valeur de base'!$B$3,'Projection de progression'!F321*'Valeur de base'!$B$3)</f>
        <v>0</v>
      </c>
      <c r="H321" s="1">
        <f>IF(F321&gt;0,F321*'Valeur de base'!$F$3+'Valeur de base'!$C$3,'Valeur de base'!$C$3)</f>
        <v>30</v>
      </c>
      <c r="J321">
        <f>IF(I321&gt;1,(I321-1)*'Valeur de base'!$D$4+'Valeur de base'!$B$4,I321*'Valeur de base'!$B$4)</f>
        <v>0</v>
      </c>
      <c r="K321" s="1">
        <f>IF(I321&gt;0,I321*'Valeur de base'!$F$4+'Valeur de base'!$C$4,'Valeur de base'!$C$4)</f>
        <v>1100</v>
      </c>
      <c r="M321">
        <f>IF(L321&gt;1,(L321-1)*'Valeur de base'!$D$5+'Valeur de base'!$B$5,L321*'Valeur de base'!$B$5)</f>
        <v>0</v>
      </c>
      <c r="N321" s="1">
        <f>IF(L321&gt;0,L321*'Valeur de base'!$F$5+'Valeur de base'!$C$5,'Valeur de base'!$C$5)</f>
        <v>5500</v>
      </c>
      <c r="P321">
        <f>IF(O321&gt;1,(O321-1)*'Valeur de base'!$D$6+'Valeur de base'!$B$6,O321*'Valeur de base'!$B$6)</f>
        <v>0</v>
      </c>
      <c r="Q321" s="1">
        <f>IF(O321&gt;0,O321*'Valeur de base'!$F$6+'Valeur de base'!$C$6,'Valeur de base'!$C$6)</f>
        <v>120000</v>
      </c>
      <c r="R321" s="55">
        <f>IF(B321&gt;0,(D321*'Valeur de base'!$H$2)+'Projection de progression'!G321+'Projection de progression'!J321+'Projection de progression'!M321+'Projection de progression'!P321,'Projection de progression'!G321+'Projection de progression'!J321+'Projection de progression'!M321+'Projection de progression'!P321)</f>
        <v>0</v>
      </c>
      <c r="S321" s="1">
        <f>IF(B321&gt;0,('Valeur de base'!$H$2*'Projection de progression'!D321*60)+((G321/'Valeur de base'!$G$3*60)+(J321/'Valeur de base'!$G$4*60)+(M321/'Valeur de base'!$G$5*60)+(P321/'Valeur de base'!$G$6*60)),(G321/'Valeur de base'!$G$3*60)+(J321/'Valeur de base'!$G$4*60)+(M321/'Valeur de base'!$G$5*60)+(P321/'Valeur de base'!$G$6*60))</f>
        <v>0</v>
      </c>
      <c r="T321">
        <f>'Propriétés des ennemis'!F320</f>
        <v>12740</v>
      </c>
      <c r="U321">
        <f>'Propriétés des ennemis'!E320</f>
        <v>191000</v>
      </c>
      <c r="V321" s="59" t="e">
        <f t="shared" si="9"/>
        <v>#DIV/0!</v>
      </c>
    </row>
    <row r="322" spans="1:22">
      <c r="A322" s="7">
        <f t="shared" si="8"/>
        <v>320</v>
      </c>
      <c r="D322" s="1">
        <f>IF(C322&gt;1,'Valeur de base'!$B$2+(C322*'Valeur de base'!$D$2)-1,'Valeur de base'!$B$2)</f>
        <v>1</v>
      </c>
      <c r="E322" s="1">
        <f>IF(C322&gt;0,C322*'Valeur de base'!$F$2,'Valeur de base'!$F$2)</f>
        <v>5</v>
      </c>
      <c r="G322">
        <f>IF(F322&gt;1,(F322-1)*'Valeur de base'!$D$3+'Valeur de base'!$B$3,'Projection de progression'!F322*'Valeur de base'!$B$3)</f>
        <v>0</v>
      </c>
      <c r="H322" s="1">
        <f>IF(F322&gt;0,F322*'Valeur de base'!$F$3+'Valeur de base'!$C$3,'Valeur de base'!$C$3)</f>
        <v>30</v>
      </c>
      <c r="J322">
        <f>IF(I322&gt;1,(I322-1)*'Valeur de base'!$D$4+'Valeur de base'!$B$4,I322*'Valeur de base'!$B$4)</f>
        <v>0</v>
      </c>
      <c r="K322" s="1">
        <f>IF(I322&gt;0,I322*'Valeur de base'!$F$4+'Valeur de base'!$C$4,'Valeur de base'!$C$4)</f>
        <v>1100</v>
      </c>
      <c r="M322">
        <f>IF(L322&gt;1,(L322-1)*'Valeur de base'!$D$5+'Valeur de base'!$B$5,L322*'Valeur de base'!$B$5)</f>
        <v>0</v>
      </c>
      <c r="N322" s="1">
        <f>IF(L322&gt;0,L322*'Valeur de base'!$F$5+'Valeur de base'!$C$5,'Valeur de base'!$C$5)</f>
        <v>5500</v>
      </c>
      <c r="P322">
        <f>IF(O322&gt;1,(O322-1)*'Valeur de base'!$D$6+'Valeur de base'!$B$6,O322*'Valeur de base'!$B$6)</f>
        <v>0</v>
      </c>
      <c r="Q322" s="1">
        <f>IF(O322&gt;0,O322*'Valeur de base'!$F$6+'Valeur de base'!$C$6,'Valeur de base'!$C$6)</f>
        <v>120000</v>
      </c>
      <c r="R322" s="55">
        <f>IF(B322&gt;0,(D322*'Valeur de base'!$H$2)+'Projection de progression'!G322+'Projection de progression'!J322+'Projection de progression'!M322+'Projection de progression'!P322,'Projection de progression'!G322+'Projection de progression'!J322+'Projection de progression'!M322+'Projection de progression'!P322)</f>
        <v>0</v>
      </c>
      <c r="S322" s="1">
        <f>IF(B322&gt;0,('Valeur de base'!$H$2*'Projection de progression'!D322*60)+((G322/'Valeur de base'!$G$3*60)+(J322/'Valeur de base'!$G$4*60)+(M322/'Valeur de base'!$G$5*60)+(P322/'Valeur de base'!$G$6*60)),(G322/'Valeur de base'!$G$3*60)+(J322/'Valeur de base'!$G$4*60)+(M322/'Valeur de base'!$G$5*60)+(P322/'Valeur de base'!$G$6*60))</f>
        <v>0</v>
      </c>
      <c r="T322">
        <f>'Propriétés des ennemis'!F321</f>
        <v>12780</v>
      </c>
      <c r="U322">
        <f>'Propriétés des ennemis'!E321</f>
        <v>191600</v>
      </c>
      <c r="V322" s="59" t="e">
        <f t="shared" si="9"/>
        <v>#DIV/0!</v>
      </c>
    </row>
    <row r="323" spans="1:22">
      <c r="A323" s="7">
        <f t="shared" si="8"/>
        <v>321</v>
      </c>
      <c r="D323" s="1">
        <f>IF(C323&gt;1,'Valeur de base'!$B$2+(C323*'Valeur de base'!$D$2)-1,'Valeur de base'!$B$2)</f>
        <v>1</v>
      </c>
      <c r="E323" s="1">
        <f>IF(C323&gt;0,C323*'Valeur de base'!$F$2,'Valeur de base'!$F$2)</f>
        <v>5</v>
      </c>
      <c r="G323">
        <f>IF(F323&gt;1,(F323-1)*'Valeur de base'!$D$3+'Valeur de base'!$B$3,'Projection de progression'!F323*'Valeur de base'!$B$3)</f>
        <v>0</v>
      </c>
      <c r="H323" s="1">
        <f>IF(F323&gt;0,F323*'Valeur de base'!$F$3+'Valeur de base'!$C$3,'Valeur de base'!$C$3)</f>
        <v>30</v>
      </c>
      <c r="J323">
        <f>IF(I323&gt;1,(I323-1)*'Valeur de base'!$D$4+'Valeur de base'!$B$4,I323*'Valeur de base'!$B$4)</f>
        <v>0</v>
      </c>
      <c r="K323" s="1">
        <f>IF(I323&gt;0,I323*'Valeur de base'!$F$4+'Valeur de base'!$C$4,'Valeur de base'!$C$4)</f>
        <v>1100</v>
      </c>
      <c r="M323">
        <f>IF(L323&gt;1,(L323-1)*'Valeur de base'!$D$5+'Valeur de base'!$B$5,L323*'Valeur de base'!$B$5)</f>
        <v>0</v>
      </c>
      <c r="N323" s="1">
        <f>IF(L323&gt;0,L323*'Valeur de base'!$F$5+'Valeur de base'!$C$5,'Valeur de base'!$C$5)</f>
        <v>5500</v>
      </c>
      <c r="P323">
        <f>IF(O323&gt;1,(O323-1)*'Valeur de base'!$D$6+'Valeur de base'!$B$6,O323*'Valeur de base'!$B$6)</f>
        <v>0</v>
      </c>
      <c r="Q323" s="1">
        <f>IF(O323&gt;0,O323*'Valeur de base'!$F$6+'Valeur de base'!$C$6,'Valeur de base'!$C$6)</f>
        <v>120000</v>
      </c>
      <c r="R323" s="55">
        <f>IF(B323&gt;0,(D323*'Valeur de base'!$H$2)+'Projection de progression'!G323+'Projection de progression'!J323+'Projection de progression'!M323+'Projection de progression'!P323,'Projection de progression'!G323+'Projection de progression'!J323+'Projection de progression'!M323+'Projection de progression'!P323)</f>
        <v>0</v>
      </c>
      <c r="S323" s="1">
        <f>IF(B323&gt;0,('Valeur de base'!$H$2*'Projection de progression'!D323*60)+((G323/'Valeur de base'!$G$3*60)+(J323/'Valeur de base'!$G$4*60)+(M323/'Valeur de base'!$G$5*60)+(P323/'Valeur de base'!$G$6*60)),(G323/'Valeur de base'!$G$3*60)+(J323/'Valeur de base'!$G$4*60)+(M323/'Valeur de base'!$G$5*60)+(P323/'Valeur de base'!$G$6*60))</f>
        <v>0</v>
      </c>
      <c r="T323">
        <f>'Propriétés des ennemis'!F322</f>
        <v>12820</v>
      </c>
      <c r="U323">
        <f>'Propriétés des ennemis'!E322</f>
        <v>192200</v>
      </c>
      <c r="V323" s="59" t="e">
        <f t="shared" si="9"/>
        <v>#DIV/0!</v>
      </c>
    </row>
    <row r="324" spans="1:22">
      <c r="A324" s="7">
        <f t="shared" si="8"/>
        <v>322</v>
      </c>
      <c r="D324" s="1">
        <f>IF(C324&gt;1,'Valeur de base'!$B$2+(C324*'Valeur de base'!$D$2)-1,'Valeur de base'!$B$2)</f>
        <v>1</v>
      </c>
      <c r="E324" s="1">
        <f>IF(C324&gt;0,C324*'Valeur de base'!$F$2,'Valeur de base'!$F$2)</f>
        <v>5</v>
      </c>
      <c r="G324">
        <f>IF(F324&gt;1,(F324-1)*'Valeur de base'!$D$3+'Valeur de base'!$B$3,'Projection de progression'!F324*'Valeur de base'!$B$3)</f>
        <v>0</v>
      </c>
      <c r="H324" s="1">
        <f>IF(F324&gt;0,F324*'Valeur de base'!$F$3+'Valeur de base'!$C$3,'Valeur de base'!$C$3)</f>
        <v>30</v>
      </c>
      <c r="J324">
        <f>IF(I324&gt;1,(I324-1)*'Valeur de base'!$D$4+'Valeur de base'!$B$4,I324*'Valeur de base'!$B$4)</f>
        <v>0</v>
      </c>
      <c r="K324" s="1">
        <f>IF(I324&gt;0,I324*'Valeur de base'!$F$4+'Valeur de base'!$C$4,'Valeur de base'!$C$4)</f>
        <v>1100</v>
      </c>
      <c r="M324">
        <f>IF(L324&gt;1,(L324-1)*'Valeur de base'!$D$5+'Valeur de base'!$B$5,L324*'Valeur de base'!$B$5)</f>
        <v>0</v>
      </c>
      <c r="N324" s="1">
        <f>IF(L324&gt;0,L324*'Valeur de base'!$F$5+'Valeur de base'!$C$5,'Valeur de base'!$C$5)</f>
        <v>5500</v>
      </c>
      <c r="P324">
        <f>IF(O324&gt;1,(O324-1)*'Valeur de base'!$D$6+'Valeur de base'!$B$6,O324*'Valeur de base'!$B$6)</f>
        <v>0</v>
      </c>
      <c r="Q324" s="1">
        <f>IF(O324&gt;0,O324*'Valeur de base'!$F$6+'Valeur de base'!$C$6,'Valeur de base'!$C$6)</f>
        <v>120000</v>
      </c>
      <c r="R324" s="55">
        <f>IF(B324&gt;0,(D324*'Valeur de base'!$H$2)+'Projection de progression'!G324+'Projection de progression'!J324+'Projection de progression'!M324+'Projection de progression'!P324,'Projection de progression'!G324+'Projection de progression'!J324+'Projection de progression'!M324+'Projection de progression'!P324)</f>
        <v>0</v>
      </c>
      <c r="S324" s="1">
        <f>IF(B324&gt;0,('Valeur de base'!$H$2*'Projection de progression'!D324*60)+((G324/'Valeur de base'!$G$3*60)+(J324/'Valeur de base'!$G$4*60)+(M324/'Valeur de base'!$G$5*60)+(P324/'Valeur de base'!$G$6*60)),(G324/'Valeur de base'!$G$3*60)+(J324/'Valeur de base'!$G$4*60)+(M324/'Valeur de base'!$G$5*60)+(P324/'Valeur de base'!$G$6*60))</f>
        <v>0</v>
      </c>
      <c r="T324">
        <f>'Propriétés des ennemis'!F323</f>
        <v>12860</v>
      </c>
      <c r="U324">
        <f>'Propriétés des ennemis'!E323</f>
        <v>192800</v>
      </c>
      <c r="V324" s="59" t="e">
        <f t="shared" si="9"/>
        <v>#DIV/0!</v>
      </c>
    </row>
    <row r="325" spans="1:22">
      <c r="A325" s="7">
        <f t="shared" ref="A325:A388" si="10">A324+1</f>
        <v>323</v>
      </c>
      <c r="D325" s="1">
        <f>IF(C325&gt;1,'Valeur de base'!$B$2+(C325*'Valeur de base'!$D$2)-1,'Valeur de base'!$B$2)</f>
        <v>1</v>
      </c>
      <c r="E325" s="1">
        <f>IF(C325&gt;0,C325*'Valeur de base'!$F$2,'Valeur de base'!$F$2)</f>
        <v>5</v>
      </c>
      <c r="G325">
        <f>IF(F325&gt;1,(F325-1)*'Valeur de base'!$D$3+'Valeur de base'!$B$3,'Projection de progression'!F325*'Valeur de base'!$B$3)</f>
        <v>0</v>
      </c>
      <c r="H325" s="1">
        <f>IF(F325&gt;0,F325*'Valeur de base'!$F$3+'Valeur de base'!$C$3,'Valeur de base'!$C$3)</f>
        <v>30</v>
      </c>
      <c r="J325">
        <f>IF(I325&gt;1,(I325-1)*'Valeur de base'!$D$4+'Valeur de base'!$B$4,I325*'Valeur de base'!$B$4)</f>
        <v>0</v>
      </c>
      <c r="K325" s="1">
        <f>IF(I325&gt;0,I325*'Valeur de base'!$F$4+'Valeur de base'!$C$4,'Valeur de base'!$C$4)</f>
        <v>1100</v>
      </c>
      <c r="M325">
        <f>IF(L325&gt;1,(L325-1)*'Valeur de base'!$D$5+'Valeur de base'!$B$5,L325*'Valeur de base'!$B$5)</f>
        <v>0</v>
      </c>
      <c r="N325" s="1">
        <f>IF(L325&gt;0,L325*'Valeur de base'!$F$5+'Valeur de base'!$C$5,'Valeur de base'!$C$5)</f>
        <v>5500</v>
      </c>
      <c r="P325">
        <f>IF(O325&gt;1,(O325-1)*'Valeur de base'!$D$6+'Valeur de base'!$B$6,O325*'Valeur de base'!$B$6)</f>
        <v>0</v>
      </c>
      <c r="Q325" s="1">
        <f>IF(O325&gt;0,O325*'Valeur de base'!$F$6+'Valeur de base'!$C$6,'Valeur de base'!$C$6)</f>
        <v>120000</v>
      </c>
      <c r="R325" s="55">
        <f>IF(B325&gt;0,(D325*'Valeur de base'!$H$2)+'Projection de progression'!G325+'Projection de progression'!J325+'Projection de progression'!M325+'Projection de progression'!P325,'Projection de progression'!G325+'Projection de progression'!J325+'Projection de progression'!M325+'Projection de progression'!P325)</f>
        <v>0</v>
      </c>
      <c r="S325" s="1">
        <f>IF(B325&gt;0,('Valeur de base'!$H$2*'Projection de progression'!D325*60)+((G325/'Valeur de base'!$G$3*60)+(J325/'Valeur de base'!$G$4*60)+(M325/'Valeur de base'!$G$5*60)+(P325/'Valeur de base'!$G$6*60)),(G325/'Valeur de base'!$G$3*60)+(J325/'Valeur de base'!$G$4*60)+(M325/'Valeur de base'!$G$5*60)+(P325/'Valeur de base'!$G$6*60))</f>
        <v>0</v>
      </c>
      <c r="T325">
        <f>'Propriétés des ennemis'!F324</f>
        <v>12900</v>
      </c>
      <c r="U325">
        <f>'Propriétés des ennemis'!E324</f>
        <v>193400</v>
      </c>
      <c r="V325" s="59" t="e">
        <f t="shared" ref="V325:V388" si="11">U325/S325</f>
        <v>#DIV/0!</v>
      </c>
    </row>
    <row r="326" spans="1:22">
      <c r="A326" s="7">
        <f t="shared" si="10"/>
        <v>324</v>
      </c>
      <c r="D326" s="1">
        <f>IF(C326&gt;1,'Valeur de base'!$B$2+(C326*'Valeur de base'!$D$2)-1,'Valeur de base'!$B$2)</f>
        <v>1</v>
      </c>
      <c r="E326" s="1">
        <f>IF(C326&gt;0,C326*'Valeur de base'!$F$2,'Valeur de base'!$F$2)</f>
        <v>5</v>
      </c>
      <c r="G326">
        <f>IF(F326&gt;1,(F326-1)*'Valeur de base'!$D$3+'Valeur de base'!$B$3,'Projection de progression'!F326*'Valeur de base'!$B$3)</f>
        <v>0</v>
      </c>
      <c r="H326" s="1">
        <f>IF(F326&gt;0,F326*'Valeur de base'!$F$3+'Valeur de base'!$C$3,'Valeur de base'!$C$3)</f>
        <v>30</v>
      </c>
      <c r="J326">
        <f>IF(I326&gt;1,(I326-1)*'Valeur de base'!$D$4+'Valeur de base'!$B$4,I326*'Valeur de base'!$B$4)</f>
        <v>0</v>
      </c>
      <c r="K326" s="1">
        <f>IF(I326&gt;0,I326*'Valeur de base'!$F$4+'Valeur de base'!$C$4,'Valeur de base'!$C$4)</f>
        <v>1100</v>
      </c>
      <c r="M326">
        <f>IF(L326&gt;1,(L326-1)*'Valeur de base'!$D$5+'Valeur de base'!$B$5,L326*'Valeur de base'!$B$5)</f>
        <v>0</v>
      </c>
      <c r="N326" s="1">
        <f>IF(L326&gt;0,L326*'Valeur de base'!$F$5+'Valeur de base'!$C$5,'Valeur de base'!$C$5)</f>
        <v>5500</v>
      </c>
      <c r="P326">
        <f>IF(O326&gt;1,(O326-1)*'Valeur de base'!$D$6+'Valeur de base'!$B$6,O326*'Valeur de base'!$B$6)</f>
        <v>0</v>
      </c>
      <c r="Q326" s="1">
        <f>IF(O326&gt;0,O326*'Valeur de base'!$F$6+'Valeur de base'!$C$6,'Valeur de base'!$C$6)</f>
        <v>120000</v>
      </c>
      <c r="R326" s="55">
        <f>IF(B326&gt;0,(D326*'Valeur de base'!$H$2)+'Projection de progression'!G326+'Projection de progression'!J326+'Projection de progression'!M326+'Projection de progression'!P326,'Projection de progression'!G326+'Projection de progression'!J326+'Projection de progression'!M326+'Projection de progression'!P326)</f>
        <v>0</v>
      </c>
      <c r="S326" s="1">
        <f>IF(B326&gt;0,('Valeur de base'!$H$2*'Projection de progression'!D326*60)+((G326/'Valeur de base'!$G$3*60)+(J326/'Valeur de base'!$G$4*60)+(M326/'Valeur de base'!$G$5*60)+(P326/'Valeur de base'!$G$6*60)),(G326/'Valeur de base'!$G$3*60)+(J326/'Valeur de base'!$G$4*60)+(M326/'Valeur de base'!$G$5*60)+(P326/'Valeur de base'!$G$6*60))</f>
        <v>0</v>
      </c>
      <c r="T326">
        <f>'Propriétés des ennemis'!F325</f>
        <v>12940</v>
      </c>
      <c r="U326">
        <f>'Propriétés des ennemis'!E325</f>
        <v>194000</v>
      </c>
      <c r="V326" s="59" t="e">
        <f t="shared" si="11"/>
        <v>#DIV/0!</v>
      </c>
    </row>
    <row r="327" spans="1:22">
      <c r="A327" s="7">
        <f t="shared" si="10"/>
        <v>325</v>
      </c>
      <c r="D327" s="1">
        <f>IF(C327&gt;1,'Valeur de base'!$B$2+(C327*'Valeur de base'!$D$2)-1,'Valeur de base'!$B$2)</f>
        <v>1</v>
      </c>
      <c r="E327" s="1">
        <f>IF(C327&gt;0,C327*'Valeur de base'!$F$2,'Valeur de base'!$F$2)</f>
        <v>5</v>
      </c>
      <c r="G327">
        <f>IF(F327&gt;1,(F327-1)*'Valeur de base'!$D$3+'Valeur de base'!$B$3,'Projection de progression'!F327*'Valeur de base'!$B$3)</f>
        <v>0</v>
      </c>
      <c r="H327" s="1">
        <f>IF(F327&gt;0,F327*'Valeur de base'!$F$3+'Valeur de base'!$C$3,'Valeur de base'!$C$3)</f>
        <v>30</v>
      </c>
      <c r="J327">
        <f>IF(I327&gt;1,(I327-1)*'Valeur de base'!$D$4+'Valeur de base'!$B$4,I327*'Valeur de base'!$B$4)</f>
        <v>0</v>
      </c>
      <c r="K327" s="1">
        <f>IF(I327&gt;0,I327*'Valeur de base'!$F$4+'Valeur de base'!$C$4,'Valeur de base'!$C$4)</f>
        <v>1100</v>
      </c>
      <c r="M327">
        <f>IF(L327&gt;1,(L327-1)*'Valeur de base'!$D$5+'Valeur de base'!$B$5,L327*'Valeur de base'!$B$5)</f>
        <v>0</v>
      </c>
      <c r="N327" s="1">
        <f>IF(L327&gt;0,L327*'Valeur de base'!$F$5+'Valeur de base'!$C$5,'Valeur de base'!$C$5)</f>
        <v>5500</v>
      </c>
      <c r="P327">
        <f>IF(O327&gt;1,(O327-1)*'Valeur de base'!$D$6+'Valeur de base'!$B$6,O327*'Valeur de base'!$B$6)</f>
        <v>0</v>
      </c>
      <c r="Q327" s="1">
        <f>IF(O327&gt;0,O327*'Valeur de base'!$F$6+'Valeur de base'!$C$6,'Valeur de base'!$C$6)</f>
        <v>120000</v>
      </c>
      <c r="R327" s="55">
        <f>IF(B327&gt;0,(D327*'Valeur de base'!$H$2)+'Projection de progression'!G327+'Projection de progression'!J327+'Projection de progression'!M327+'Projection de progression'!P327,'Projection de progression'!G327+'Projection de progression'!J327+'Projection de progression'!M327+'Projection de progression'!P327)</f>
        <v>0</v>
      </c>
      <c r="S327" s="1">
        <f>IF(B327&gt;0,('Valeur de base'!$H$2*'Projection de progression'!D327*60)+((G327/'Valeur de base'!$G$3*60)+(J327/'Valeur de base'!$G$4*60)+(M327/'Valeur de base'!$G$5*60)+(P327/'Valeur de base'!$G$6*60)),(G327/'Valeur de base'!$G$3*60)+(J327/'Valeur de base'!$G$4*60)+(M327/'Valeur de base'!$G$5*60)+(P327/'Valeur de base'!$G$6*60))</f>
        <v>0</v>
      </c>
      <c r="T327">
        <f>'Propriétés des ennemis'!F326</f>
        <v>12980</v>
      </c>
      <c r="U327">
        <f>'Propriétés des ennemis'!E326</f>
        <v>194600</v>
      </c>
      <c r="V327" s="59" t="e">
        <f t="shared" si="11"/>
        <v>#DIV/0!</v>
      </c>
    </row>
    <row r="328" spans="1:22">
      <c r="A328" s="7">
        <f t="shared" si="10"/>
        <v>326</v>
      </c>
      <c r="D328" s="1">
        <f>IF(C328&gt;1,'Valeur de base'!$B$2+(C328*'Valeur de base'!$D$2)-1,'Valeur de base'!$B$2)</f>
        <v>1</v>
      </c>
      <c r="E328" s="1">
        <f>IF(C328&gt;0,C328*'Valeur de base'!$F$2,'Valeur de base'!$F$2)</f>
        <v>5</v>
      </c>
      <c r="G328">
        <f>IF(F328&gt;1,(F328-1)*'Valeur de base'!$D$3+'Valeur de base'!$B$3,'Projection de progression'!F328*'Valeur de base'!$B$3)</f>
        <v>0</v>
      </c>
      <c r="H328" s="1">
        <f>IF(F328&gt;0,F328*'Valeur de base'!$F$3+'Valeur de base'!$C$3,'Valeur de base'!$C$3)</f>
        <v>30</v>
      </c>
      <c r="J328">
        <f>IF(I328&gt;1,(I328-1)*'Valeur de base'!$D$4+'Valeur de base'!$B$4,I328*'Valeur de base'!$B$4)</f>
        <v>0</v>
      </c>
      <c r="K328" s="1">
        <f>IF(I328&gt;0,I328*'Valeur de base'!$F$4+'Valeur de base'!$C$4,'Valeur de base'!$C$4)</f>
        <v>1100</v>
      </c>
      <c r="M328">
        <f>IF(L328&gt;1,(L328-1)*'Valeur de base'!$D$5+'Valeur de base'!$B$5,L328*'Valeur de base'!$B$5)</f>
        <v>0</v>
      </c>
      <c r="N328" s="1">
        <f>IF(L328&gt;0,L328*'Valeur de base'!$F$5+'Valeur de base'!$C$5,'Valeur de base'!$C$5)</f>
        <v>5500</v>
      </c>
      <c r="P328">
        <f>IF(O328&gt;1,(O328-1)*'Valeur de base'!$D$6+'Valeur de base'!$B$6,O328*'Valeur de base'!$B$6)</f>
        <v>0</v>
      </c>
      <c r="Q328" s="1">
        <f>IF(O328&gt;0,O328*'Valeur de base'!$F$6+'Valeur de base'!$C$6,'Valeur de base'!$C$6)</f>
        <v>120000</v>
      </c>
      <c r="R328" s="55">
        <f>IF(B328&gt;0,(D328*'Valeur de base'!$H$2)+'Projection de progression'!G328+'Projection de progression'!J328+'Projection de progression'!M328+'Projection de progression'!P328,'Projection de progression'!G328+'Projection de progression'!J328+'Projection de progression'!M328+'Projection de progression'!P328)</f>
        <v>0</v>
      </c>
      <c r="S328" s="1">
        <f>IF(B328&gt;0,('Valeur de base'!$H$2*'Projection de progression'!D328*60)+((G328/'Valeur de base'!$G$3*60)+(J328/'Valeur de base'!$G$4*60)+(M328/'Valeur de base'!$G$5*60)+(P328/'Valeur de base'!$G$6*60)),(G328/'Valeur de base'!$G$3*60)+(J328/'Valeur de base'!$G$4*60)+(M328/'Valeur de base'!$G$5*60)+(P328/'Valeur de base'!$G$6*60))</f>
        <v>0</v>
      </c>
      <c r="T328">
        <f>'Propriétés des ennemis'!F327</f>
        <v>13020</v>
      </c>
      <c r="U328">
        <f>'Propriétés des ennemis'!E327</f>
        <v>195200</v>
      </c>
      <c r="V328" s="59" t="e">
        <f t="shared" si="11"/>
        <v>#DIV/0!</v>
      </c>
    </row>
    <row r="329" spans="1:22">
      <c r="A329" s="7">
        <f t="shared" si="10"/>
        <v>327</v>
      </c>
      <c r="D329" s="1">
        <f>IF(C329&gt;1,'Valeur de base'!$B$2+(C329*'Valeur de base'!$D$2)-1,'Valeur de base'!$B$2)</f>
        <v>1</v>
      </c>
      <c r="E329" s="1">
        <f>IF(C329&gt;0,C329*'Valeur de base'!$F$2,'Valeur de base'!$F$2)</f>
        <v>5</v>
      </c>
      <c r="G329">
        <f>IF(F329&gt;1,(F329-1)*'Valeur de base'!$D$3+'Valeur de base'!$B$3,'Projection de progression'!F329*'Valeur de base'!$B$3)</f>
        <v>0</v>
      </c>
      <c r="H329" s="1">
        <f>IF(F329&gt;0,F329*'Valeur de base'!$F$3+'Valeur de base'!$C$3,'Valeur de base'!$C$3)</f>
        <v>30</v>
      </c>
      <c r="J329">
        <f>IF(I329&gt;1,(I329-1)*'Valeur de base'!$D$4+'Valeur de base'!$B$4,I329*'Valeur de base'!$B$4)</f>
        <v>0</v>
      </c>
      <c r="K329" s="1">
        <f>IF(I329&gt;0,I329*'Valeur de base'!$F$4+'Valeur de base'!$C$4,'Valeur de base'!$C$4)</f>
        <v>1100</v>
      </c>
      <c r="M329">
        <f>IF(L329&gt;1,(L329-1)*'Valeur de base'!$D$5+'Valeur de base'!$B$5,L329*'Valeur de base'!$B$5)</f>
        <v>0</v>
      </c>
      <c r="N329" s="1">
        <f>IF(L329&gt;0,L329*'Valeur de base'!$F$5+'Valeur de base'!$C$5,'Valeur de base'!$C$5)</f>
        <v>5500</v>
      </c>
      <c r="P329">
        <f>IF(O329&gt;1,(O329-1)*'Valeur de base'!$D$6+'Valeur de base'!$B$6,O329*'Valeur de base'!$B$6)</f>
        <v>0</v>
      </c>
      <c r="Q329" s="1">
        <f>IF(O329&gt;0,O329*'Valeur de base'!$F$6+'Valeur de base'!$C$6,'Valeur de base'!$C$6)</f>
        <v>120000</v>
      </c>
      <c r="R329" s="55">
        <f>IF(B329&gt;0,(D329*'Valeur de base'!$H$2)+'Projection de progression'!G329+'Projection de progression'!J329+'Projection de progression'!M329+'Projection de progression'!P329,'Projection de progression'!G329+'Projection de progression'!J329+'Projection de progression'!M329+'Projection de progression'!P329)</f>
        <v>0</v>
      </c>
      <c r="S329" s="1">
        <f>IF(B329&gt;0,('Valeur de base'!$H$2*'Projection de progression'!D329*60)+((G329/'Valeur de base'!$G$3*60)+(J329/'Valeur de base'!$G$4*60)+(M329/'Valeur de base'!$G$5*60)+(P329/'Valeur de base'!$G$6*60)),(G329/'Valeur de base'!$G$3*60)+(J329/'Valeur de base'!$G$4*60)+(M329/'Valeur de base'!$G$5*60)+(P329/'Valeur de base'!$G$6*60))</f>
        <v>0</v>
      </c>
      <c r="T329">
        <f>'Propriétés des ennemis'!F328</f>
        <v>13060</v>
      </c>
      <c r="U329">
        <f>'Propriétés des ennemis'!E328</f>
        <v>195800</v>
      </c>
      <c r="V329" s="59" t="e">
        <f t="shared" si="11"/>
        <v>#DIV/0!</v>
      </c>
    </row>
    <row r="330" spans="1:22">
      <c r="A330" s="7">
        <f t="shared" si="10"/>
        <v>328</v>
      </c>
      <c r="D330" s="1">
        <f>IF(C330&gt;1,'Valeur de base'!$B$2+(C330*'Valeur de base'!$D$2)-1,'Valeur de base'!$B$2)</f>
        <v>1</v>
      </c>
      <c r="E330" s="1">
        <f>IF(C330&gt;0,C330*'Valeur de base'!$F$2,'Valeur de base'!$F$2)</f>
        <v>5</v>
      </c>
      <c r="G330">
        <f>IF(F330&gt;1,(F330-1)*'Valeur de base'!$D$3+'Valeur de base'!$B$3,'Projection de progression'!F330*'Valeur de base'!$B$3)</f>
        <v>0</v>
      </c>
      <c r="H330" s="1">
        <f>IF(F330&gt;0,F330*'Valeur de base'!$F$3+'Valeur de base'!$C$3,'Valeur de base'!$C$3)</f>
        <v>30</v>
      </c>
      <c r="J330">
        <f>IF(I330&gt;1,(I330-1)*'Valeur de base'!$D$4+'Valeur de base'!$B$4,I330*'Valeur de base'!$B$4)</f>
        <v>0</v>
      </c>
      <c r="K330" s="1">
        <f>IF(I330&gt;0,I330*'Valeur de base'!$F$4+'Valeur de base'!$C$4,'Valeur de base'!$C$4)</f>
        <v>1100</v>
      </c>
      <c r="M330">
        <f>IF(L330&gt;1,(L330-1)*'Valeur de base'!$D$5+'Valeur de base'!$B$5,L330*'Valeur de base'!$B$5)</f>
        <v>0</v>
      </c>
      <c r="N330" s="1">
        <f>IF(L330&gt;0,L330*'Valeur de base'!$F$5+'Valeur de base'!$C$5,'Valeur de base'!$C$5)</f>
        <v>5500</v>
      </c>
      <c r="P330">
        <f>IF(O330&gt;1,(O330-1)*'Valeur de base'!$D$6+'Valeur de base'!$B$6,O330*'Valeur de base'!$B$6)</f>
        <v>0</v>
      </c>
      <c r="Q330" s="1">
        <f>IF(O330&gt;0,O330*'Valeur de base'!$F$6+'Valeur de base'!$C$6,'Valeur de base'!$C$6)</f>
        <v>120000</v>
      </c>
      <c r="R330" s="55">
        <f>IF(B330&gt;0,(D330*'Valeur de base'!$H$2)+'Projection de progression'!G330+'Projection de progression'!J330+'Projection de progression'!M330+'Projection de progression'!P330,'Projection de progression'!G330+'Projection de progression'!J330+'Projection de progression'!M330+'Projection de progression'!P330)</f>
        <v>0</v>
      </c>
      <c r="S330" s="1">
        <f>IF(B330&gt;0,('Valeur de base'!$H$2*'Projection de progression'!D330*60)+((G330/'Valeur de base'!$G$3*60)+(J330/'Valeur de base'!$G$4*60)+(M330/'Valeur de base'!$G$5*60)+(P330/'Valeur de base'!$G$6*60)),(G330/'Valeur de base'!$G$3*60)+(J330/'Valeur de base'!$G$4*60)+(M330/'Valeur de base'!$G$5*60)+(P330/'Valeur de base'!$G$6*60))</f>
        <v>0</v>
      </c>
      <c r="T330">
        <f>'Propriétés des ennemis'!F329</f>
        <v>13100</v>
      </c>
      <c r="U330">
        <f>'Propriétés des ennemis'!E329</f>
        <v>196400</v>
      </c>
      <c r="V330" s="59" t="e">
        <f t="shared" si="11"/>
        <v>#DIV/0!</v>
      </c>
    </row>
    <row r="331" spans="1:22">
      <c r="A331" s="7">
        <f t="shared" si="10"/>
        <v>329</v>
      </c>
      <c r="D331" s="1">
        <f>IF(C331&gt;1,'Valeur de base'!$B$2+(C331*'Valeur de base'!$D$2)-1,'Valeur de base'!$B$2)</f>
        <v>1</v>
      </c>
      <c r="E331" s="1">
        <f>IF(C331&gt;0,C331*'Valeur de base'!$F$2,'Valeur de base'!$F$2)</f>
        <v>5</v>
      </c>
      <c r="G331">
        <f>IF(F331&gt;1,(F331-1)*'Valeur de base'!$D$3+'Valeur de base'!$B$3,'Projection de progression'!F331*'Valeur de base'!$B$3)</f>
        <v>0</v>
      </c>
      <c r="H331" s="1">
        <f>IF(F331&gt;0,F331*'Valeur de base'!$F$3+'Valeur de base'!$C$3,'Valeur de base'!$C$3)</f>
        <v>30</v>
      </c>
      <c r="J331">
        <f>IF(I331&gt;1,(I331-1)*'Valeur de base'!$D$4+'Valeur de base'!$B$4,I331*'Valeur de base'!$B$4)</f>
        <v>0</v>
      </c>
      <c r="K331" s="1">
        <f>IF(I331&gt;0,I331*'Valeur de base'!$F$4+'Valeur de base'!$C$4,'Valeur de base'!$C$4)</f>
        <v>1100</v>
      </c>
      <c r="M331">
        <f>IF(L331&gt;1,(L331-1)*'Valeur de base'!$D$5+'Valeur de base'!$B$5,L331*'Valeur de base'!$B$5)</f>
        <v>0</v>
      </c>
      <c r="N331" s="1">
        <f>IF(L331&gt;0,L331*'Valeur de base'!$F$5+'Valeur de base'!$C$5,'Valeur de base'!$C$5)</f>
        <v>5500</v>
      </c>
      <c r="P331">
        <f>IF(O331&gt;1,(O331-1)*'Valeur de base'!$D$6+'Valeur de base'!$B$6,O331*'Valeur de base'!$B$6)</f>
        <v>0</v>
      </c>
      <c r="Q331" s="1">
        <f>IF(O331&gt;0,O331*'Valeur de base'!$F$6+'Valeur de base'!$C$6,'Valeur de base'!$C$6)</f>
        <v>120000</v>
      </c>
      <c r="R331" s="55">
        <f>IF(B331&gt;0,(D331*'Valeur de base'!$H$2)+'Projection de progression'!G331+'Projection de progression'!J331+'Projection de progression'!M331+'Projection de progression'!P331,'Projection de progression'!G331+'Projection de progression'!J331+'Projection de progression'!M331+'Projection de progression'!P331)</f>
        <v>0</v>
      </c>
      <c r="S331" s="1">
        <f>IF(B331&gt;0,('Valeur de base'!$H$2*'Projection de progression'!D331*60)+((G331/'Valeur de base'!$G$3*60)+(J331/'Valeur de base'!$G$4*60)+(M331/'Valeur de base'!$G$5*60)+(P331/'Valeur de base'!$G$6*60)),(G331/'Valeur de base'!$G$3*60)+(J331/'Valeur de base'!$G$4*60)+(M331/'Valeur de base'!$G$5*60)+(P331/'Valeur de base'!$G$6*60))</f>
        <v>0</v>
      </c>
      <c r="T331">
        <f>'Propriétés des ennemis'!F330</f>
        <v>13140</v>
      </c>
      <c r="U331">
        <f>'Propriétés des ennemis'!E330</f>
        <v>197000</v>
      </c>
      <c r="V331" s="59" t="e">
        <f t="shared" si="11"/>
        <v>#DIV/0!</v>
      </c>
    </row>
    <row r="332" spans="1:22">
      <c r="A332" s="7">
        <f t="shared" si="10"/>
        <v>330</v>
      </c>
      <c r="D332" s="1">
        <f>IF(C332&gt;1,'Valeur de base'!$B$2+(C332*'Valeur de base'!$D$2)-1,'Valeur de base'!$B$2)</f>
        <v>1</v>
      </c>
      <c r="E332" s="1">
        <f>IF(C332&gt;0,C332*'Valeur de base'!$F$2,'Valeur de base'!$F$2)</f>
        <v>5</v>
      </c>
      <c r="G332">
        <f>IF(F332&gt;1,(F332-1)*'Valeur de base'!$D$3+'Valeur de base'!$B$3,'Projection de progression'!F332*'Valeur de base'!$B$3)</f>
        <v>0</v>
      </c>
      <c r="H332" s="1">
        <f>IF(F332&gt;0,F332*'Valeur de base'!$F$3+'Valeur de base'!$C$3,'Valeur de base'!$C$3)</f>
        <v>30</v>
      </c>
      <c r="J332">
        <f>IF(I332&gt;1,(I332-1)*'Valeur de base'!$D$4+'Valeur de base'!$B$4,I332*'Valeur de base'!$B$4)</f>
        <v>0</v>
      </c>
      <c r="K332" s="1">
        <f>IF(I332&gt;0,I332*'Valeur de base'!$F$4+'Valeur de base'!$C$4,'Valeur de base'!$C$4)</f>
        <v>1100</v>
      </c>
      <c r="M332">
        <f>IF(L332&gt;1,(L332-1)*'Valeur de base'!$D$5+'Valeur de base'!$B$5,L332*'Valeur de base'!$B$5)</f>
        <v>0</v>
      </c>
      <c r="N332" s="1">
        <f>IF(L332&gt;0,L332*'Valeur de base'!$F$5+'Valeur de base'!$C$5,'Valeur de base'!$C$5)</f>
        <v>5500</v>
      </c>
      <c r="P332">
        <f>IF(O332&gt;1,(O332-1)*'Valeur de base'!$D$6+'Valeur de base'!$B$6,O332*'Valeur de base'!$B$6)</f>
        <v>0</v>
      </c>
      <c r="Q332" s="1">
        <f>IF(O332&gt;0,O332*'Valeur de base'!$F$6+'Valeur de base'!$C$6,'Valeur de base'!$C$6)</f>
        <v>120000</v>
      </c>
      <c r="R332" s="55">
        <f>IF(B332&gt;0,(D332*'Valeur de base'!$H$2)+'Projection de progression'!G332+'Projection de progression'!J332+'Projection de progression'!M332+'Projection de progression'!P332,'Projection de progression'!G332+'Projection de progression'!J332+'Projection de progression'!M332+'Projection de progression'!P332)</f>
        <v>0</v>
      </c>
      <c r="S332" s="1">
        <f>IF(B332&gt;0,('Valeur de base'!$H$2*'Projection de progression'!D332*60)+((G332/'Valeur de base'!$G$3*60)+(J332/'Valeur de base'!$G$4*60)+(M332/'Valeur de base'!$G$5*60)+(P332/'Valeur de base'!$G$6*60)),(G332/'Valeur de base'!$G$3*60)+(J332/'Valeur de base'!$G$4*60)+(M332/'Valeur de base'!$G$5*60)+(P332/'Valeur de base'!$G$6*60))</f>
        <v>0</v>
      </c>
      <c r="T332">
        <f>'Propriétés des ennemis'!F331</f>
        <v>13180</v>
      </c>
      <c r="U332">
        <f>'Propriétés des ennemis'!E331</f>
        <v>197600</v>
      </c>
      <c r="V332" s="59" t="e">
        <f t="shared" si="11"/>
        <v>#DIV/0!</v>
      </c>
    </row>
    <row r="333" spans="1:22">
      <c r="A333" s="7">
        <f t="shared" si="10"/>
        <v>331</v>
      </c>
      <c r="D333" s="1">
        <f>IF(C333&gt;1,'Valeur de base'!$B$2+(C333*'Valeur de base'!$D$2)-1,'Valeur de base'!$B$2)</f>
        <v>1</v>
      </c>
      <c r="E333" s="1">
        <f>IF(C333&gt;0,C333*'Valeur de base'!$F$2,'Valeur de base'!$F$2)</f>
        <v>5</v>
      </c>
      <c r="G333">
        <f>IF(F333&gt;1,(F333-1)*'Valeur de base'!$D$3+'Valeur de base'!$B$3,'Projection de progression'!F333*'Valeur de base'!$B$3)</f>
        <v>0</v>
      </c>
      <c r="H333" s="1">
        <f>IF(F333&gt;0,F333*'Valeur de base'!$F$3+'Valeur de base'!$C$3,'Valeur de base'!$C$3)</f>
        <v>30</v>
      </c>
      <c r="J333">
        <f>IF(I333&gt;1,(I333-1)*'Valeur de base'!$D$4+'Valeur de base'!$B$4,I333*'Valeur de base'!$B$4)</f>
        <v>0</v>
      </c>
      <c r="K333" s="1">
        <f>IF(I333&gt;0,I333*'Valeur de base'!$F$4+'Valeur de base'!$C$4,'Valeur de base'!$C$4)</f>
        <v>1100</v>
      </c>
      <c r="M333">
        <f>IF(L333&gt;1,(L333-1)*'Valeur de base'!$D$5+'Valeur de base'!$B$5,L333*'Valeur de base'!$B$5)</f>
        <v>0</v>
      </c>
      <c r="N333" s="1">
        <f>IF(L333&gt;0,L333*'Valeur de base'!$F$5+'Valeur de base'!$C$5,'Valeur de base'!$C$5)</f>
        <v>5500</v>
      </c>
      <c r="P333">
        <f>IF(O333&gt;1,(O333-1)*'Valeur de base'!$D$6+'Valeur de base'!$B$6,O333*'Valeur de base'!$B$6)</f>
        <v>0</v>
      </c>
      <c r="Q333" s="1">
        <f>IF(O333&gt;0,O333*'Valeur de base'!$F$6+'Valeur de base'!$C$6,'Valeur de base'!$C$6)</f>
        <v>120000</v>
      </c>
      <c r="R333" s="55">
        <f>IF(B333&gt;0,(D333*'Valeur de base'!$H$2)+'Projection de progression'!G333+'Projection de progression'!J333+'Projection de progression'!M333+'Projection de progression'!P333,'Projection de progression'!G333+'Projection de progression'!J333+'Projection de progression'!M333+'Projection de progression'!P333)</f>
        <v>0</v>
      </c>
      <c r="S333" s="1">
        <f>IF(B333&gt;0,('Valeur de base'!$H$2*'Projection de progression'!D333*60)+((G333/'Valeur de base'!$G$3*60)+(J333/'Valeur de base'!$G$4*60)+(M333/'Valeur de base'!$G$5*60)+(P333/'Valeur de base'!$G$6*60)),(G333/'Valeur de base'!$G$3*60)+(J333/'Valeur de base'!$G$4*60)+(M333/'Valeur de base'!$G$5*60)+(P333/'Valeur de base'!$G$6*60))</f>
        <v>0</v>
      </c>
      <c r="T333">
        <f>'Propriétés des ennemis'!F332</f>
        <v>13220</v>
      </c>
      <c r="U333">
        <f>'Propriétés des ennemis'!E332</f>
        <v>198200</v>
      </c>
      <c r="V333" s="59" t="e">
        <f t="shared" si="11"/>
        <v>#DIV/0!</v>
      </c>
    </row>
    <row r="334" spans="1:22">
      <c r="A334" s="7">
        <f t="shared" si="10"/>
        <v>332</v>
      </c>
      <c r="D334" s="1">
        <f>IF(C334&gt;1,'Valeur de base'!$B$2+(C334*'Valeur de base'!$D$2)-1,'Valeur de base'!$B$2)</f>
        <v>1</v>
      </c>
      <c r="E334" s="1">
        <f>IF(C334&gt;0,C334*'Valeur de base'!$F$2,'Valeur de base'!$F$2)</f>
        <v>5</v>
      </c>
      <c r="G334">
        <f>IF(F334&gt;1,(F334-1)*'Valeur de base'!$D$3+'Valeur de base'!$B$3,'Projection de progression'!F334*'Valeur de base'!$B$3)</f>
        <v>0</v>
      </c>
      <c r="H334" s="1">
        <f>IF(F334&gt;0,F334*'Valeur de base'!$F$3+'Valeur de base'!$C$3,'Valeur de base'!$C$3)</f>
        <v>30</v>
      </c>
      <c r="J334">
        <f>IF(I334&gt;1,(I334-1)*'Valeur de base'!$D$4+'Valeur de base'!$B$4,I334*'Valeur de base'!$B$4)</f>
        <v>0</v>
      </c>
      <c r="K334" s="1">
        <f>IF(I334&gt;0,I334*'Valeur de base'!$F$4+'Valeur de base'!$C$4,'Valeur de base'!$C$4)</f>
        <v>1100</v>
      </c>
      <c r="M334">
        <f>IF(L334&gt;1,(L334-1)*'Valeur de base'!$D$5+'Valeur de base'!$B$5,L334*'Valeur de base'!$B$5)</f>
        <v>0</v>
      </c>
      <c r="N334" s="1">
        <f>IF(L334&gt;0,L334*'Valeur de base'!$F$5+'Valeur de base'!$C$5,'Valeur de base'!$C$5)</f>
        <v>5500</v>
      </c>
      <c r="P334">
        <f>IF(O334&gt;1,(O334-1)*'Valeur de base'!$D$6+'Valeur de base'!$B$6,O334*'Valeur de base'!$B$6)</f>
        <v>0</v>
      </c>
      <c r="Q334" s="1">
        <f>IF(O334&gt;0,O334*'Valeur de base'!$F$6+'Valeur de base'!$C$6,'Valeur de base'!$C$6)</f>
        <v>120000</v>
      </c>
      <c r="R334" s="55">
        <f>IF(B334&gt;0,(D334*'Valeur de base'!$H$2)+'Projection de progression'!G334+'Projection de progression'!J334+'Projection de progression'!M334+'Projection de progression'!P334,'Projection de progression'!G334+'Projection de progression'!J334+'Projection de progression'!M334+'Projection de progression'!P334)</f>
        <v>0</v>
      </c>
      <c r="S334" s="1">
        <f>IF(B334&gt;0,('Valeur de base'!$H$2*'Projection de progression'!D334*60)+((G334/'Valeur de base'!$G$3*60)+(J334/'Valeur de base'!$G$4*60)+(M334/'Valeur de base'!$G$5*60)+(P334/'Valeur de base'!$G$6*60)),(G334/'Valeur de base'!$G$3*60)+(J334/'Valeur de base'!$G$4*60)+(M334/'Valeur de base'!$G$5*60)+(P334/'Valeur de base'!$G$6*60))</f>
        <v>0</v>
      </c>
      <c r="T334">
        <f>'Propriétés des ennemis'!F333</f>
        <v>13260</v>
      </c>
      <c r="U334">
        <f>'Propriétés des ennemis'!E333</f>
        <v>198800</v>
      </c>
      <c r="V334" s="59" t="e">
        <f t="shared" si="11"/>
        <v>#DIV/0!</v>
      </c>
    </row>
    <row r="335" spans="1:22">
      <c r="A335" s="7">
        <f t="shared" si="10"/>
        <v>333</v>
      </c>
      <c r="D335" s="1">
        <f>IF(C335&gt;1,'Valeur de base'!$B$2+(C335*'Valeur de base'!$D$2)-1,'Valeur de base'!$B$2)</f>
        <v>1</v>
      </c>
      <c r="E335" s="1">
        <f>IF(C335&gt;0,C335*'Valeur de base'!$F$2,'Valeur de base'!$F$2)</f>
        <v>5</v>
      </c>
      <c r="G335">
        <f>IF(F335&gt;1,(F335-1)*'Valeur de base'!$D$3+'Valeur de base'!$B$3,'Projection de progression'!F335*'Valeur de base'!$B$3)</f>
        <v>0</v>
      </c>
      <c r="H335" s="1">
        <f>IF(F335&gt;0,F335*'Valeur de base'!$F$3+'Valeur de base'!$C$3,'Valeur de base'!$C$3)</f>
        <v>30</v>
      </c>
      <c r="J335">
        <f>IF(I335&gt;1,(I335-1)*'Valeur de base'!$D$4+'Valeur de base'!$B$4,I335*'Valeur de base'!$B$4)</f>
        <v>0</v>
      </c>
      <c r="K335" s="1">
        <f>IF(I335&gt;0,I335*'Valeur de base'!$F$4+'Valeur de base'!$C$4,'Valeur de base'!$C$4)</f>
        <v>1100</v>
      </c>
      <c r="M335">
        <f>IF(L335&gt;1,(L335-1)*'Valeur de base'!$D$5+'Valeur de base'!$B$5,L335*'Valeur de base'!$B$5)</f>
        <v>0</v>
      </c>
      <c r="N335" s="1">
        <f>IF(L335&gt;0,L335*'Valeur de base'!$F$5+'Valeur de base'!$C$5,'Valeur de base'!$C$5)</f>
        <v>5500</v>
      </c>
      <c r="P335">
        <f>IF(O335&gt;1,(O335-1)*'Valeur de base'!$D$6+'Valeur de base'!$B$6,O335*'Valeur de base'!$B$6)</f>
        <v>0</v>
      </c>
      <c r="Q335" s="1">
        <f>IF(O335&gt;0,O335*'Valeur de base'!$F$6+'Valeur de base'!$C$6,'Valeur de base'!$C$6)</f>
        <v>120000</v>
      </c>
      <c r="R335" s="55">
        <f>IF(B335&gt;0,(D335*'Valeur de base'!$H$2)+'Projection de progression'!G335+'Projection de progression'!J335+'Projection de progression'!M335+'Projection de progression'!P335,'Projection de progression'!G335+'Projection de progression'!J335+'Projection de progression'!M335+'Projection de progression'!P335)</f>
        <v>0</v>
      </c>
      <c r="S335" s="1">
        <f>IF(B335&gt;0,('Valeur de base'!$H$2*'Projection de progression'!D335*60)+((G335/'Valeur de base'!$G$3*60)+(J335/'Valeur de base'!$G$4*60)+(M335/'Valeur de base'!$G$5*60)+(P335/'Valeur de base'!$G$6*60)),(G335/'Valeur de base'!$G$3*60)+(J335/'Valeur de base'!$G$4*60)+(M335/'Valeur de base'!$G$5*60)+(P335/'Valeur de base'!$G$6*60))</f>
        <v>0</v>
      </c>
      <c r="T335">
        <f>'Propriétés des ennemis'!F334</f>
        <v>13300</v>
      </c>
      <c r="U335">
        <f>'Propriétés des ennemis'!E334</f>
        <v>199400</v>
      </c>
      <c r="V335" s="59" t="e">
        <f t="shared" si="11"/>
        <v>#DIV/0!</v>
      </c>
    </row>
    <row r="336" spans="1:22">
      <c r="A336" s="7">
        <f t="shared" si="10"/>
        <v>334</v>
      </c>
      <c r="D336" s="1">
        <f>IF(C336&gt;1,'Valeur de base'!$B$2+(C336*'Valeur de base'!$D$2)-1,'Valeur de base'!$B$2)</f>
        <v>1</v>
      </c>
      <c r="E336" s="1">
        <f>IF(C336&gt;0,C336*'Valeur de base'!$F$2,'Valeur de base'!$F$2)</f>
        <v>5</v>
      </c>
      <c r="G336">
        <f>IF(F336&gt;1,(F336-1)*'Valeur de base'!$D$3+'Valeur de base'!$B$3,'Projection de progression'!F336*'Valeur de base'!$B$3)</f>
        <v>0</v>
      </c>
      <c r="H336" s="1">
        <f>IF(F336&gt;0,F336*'Valeur de base'!$F$3+'Valeur de base'!$C$3,'Valeur de base'!$C$3)</f>
        <v>30</v>
      </c>
      <c r="J336">
        <f>IF(I336&gt;1,(I336-1)*'Valeur de base'!$D$4+'Valeur de base'!$B$4,I336*'Valeur de base'!$B$4)</f>
        <v>0</v>
      </c>
      <c r="K336" s="1">
        <f>IF(I336&gt;0,I336*'Valeur de base'!$F$4+'Valeur de base'!$C$4,'Valeur de base'!$C$4)</f>
        <v>1100</v>
      </c>
      <c r="M336">
        <f>IF(L336&gt;1,(L336-1)*'Valeur de base'!$D$5+'Valeur de base'!$B$5,L336*'Valeur de base'!$B$5)</f>
        <v>0</v>
      </c>
      <c r="N336" s="1">
        <f>IF(L336&gt;0,L336*'Valeur de base'!$F$5+'Valeur de base'!$C$5,'Valeur de base'!$C$5)</f>
        <v>5500</v>
      </c>
      <c r="P336">
        <f>IF(O336&gt;1,(O336-1)*'Valeur de base'!$D$6+'Valeur de base'!$B$6,O336*'Valeur de base'!$B$6)</f>
        <v>0</v>
      </c>
      <c r="Q336" s="1">
        <f>IF(O336&gt;0,O336*'Valeur de base'!$F$6+'Valeur de base'!$C$6,'Valeur de base'!$C$6)</f>
        <v>120000</v>
      </c>
      <c r="R336" s="55">
        <f>IF(B336&gt;0,(D336*'Valeur de base'!$H$2)+'Projection de progression'!G336+'Projection de progression'!J336+'Projection de progression'!M336+'Projection de progression'!P336,'Projection de progression'!G336+'Projection de progression'!J336+'Projection de progression'!M336+'Projection de progression'!P336)</f>
        <v>0</v>
      </c>
      <c r="S336" s="1">
        <f>IF(B336&gt;0,('Valeur de base'!$H$2*'Projection de progression'!D336*60)+((G336/'Valeur de base'!$G$3*60)+(J336/'Valeur de base'!$G$4*60)+(M336/'Valeur de base'!$G$5*60)+(P336/'Valeur de base'!$G$6*60)),(G336/'Valeur de base'!$G$3*60)+(J336/'Valeur de base'!$G$4*60)+(M336/'Valeur de base'!$G$5*60)+(P336/'Valeur de base'!$G$6*60))</f>
        <v>0</v>
      </c>
      <c r="T336">
        <f>'Propriétés des ennemis'!F335</f>
        <v>13340</v>
      </c>
      <c r="U336">
        <f>'Propriétés des ennemis'!E335</f>
        <v>200000</v>
      </c>
      <c r="V336" s="59" t="e">
        <f t="shared" si="11"/>
        <v>#DIV/0!</v>
      </c>
    </row>
    <row r="337" spans="1:22">
      <c r="A337" s="7">
        <f t="shared" si="10"/>
        <v>335</v>
      </c>
      <c r="D337" s="1">
        <f>IF(C337&gt;1,'Valeur de base'!$B$2+(C337*'Valeur de base'!$D$2)-1,'Valeur de base'!$B$2)</f>
        <v>1</v>
      </c>
      <c r="E337" s="1">
        <f>IF(C337&gt;0,C337*'Valeur de base'!$F$2,'Valeur de base'!$F$2)</f>
        <v>5</v>
      </c>
      <c r="G337">
        <f>IF(F337&gt;1,(F337-1)*'Valeur de base'!$D$3+'Valeur de base'!$B$3,'Projection de progression'!F337*'Valeur de base'!$B$3)</f>
        <v>0</v>
      </c>
      <c r="H337" s="1">
        <f>IF(F337&gt;0,F337*'Valeur de base'!$F$3+'Valeur de base'!$C$3,'Valeur de base'!$C$3)</f>
        <v>30</v>
      </c>
      <c r="J337">
        <f>IF(I337&gt;1,(I337-1)*'Valeur de base'!$D$4+'Valeur de base'!$B$4,I337*'Valeur de base'!$B$4)</f>
        <v>0</v>
      </c>
      <c r="K337" s="1">
        <f>IF(I337&gt;0,I337*'Valeur de base'!$F$4+'Valeur de base'!$C$4,'Valeur de base'!$C$4)</f>
        <v>1100</v>
      </c>
      <c r="M337">
        <f>IF(L337&gt;1,(L337-1)*'Valeur de base'!$D$5+'Valeur de base'!$B$5,L337*'Valeur de base'!$B$5)</f>
        <v>0</v>
      </c>
      <c r="N337" s="1">
        <f>IF(L337&gt;0,L337*'Valeur de base'!$F$5+'Valeur de base'!$C$5,'Valeur de base'!$C$5)</f>
        <v>5500</v>
      </c>
      <c r="P337">
        <f>IF(O337&gt;1,(O337-1)*'Valeur de base'!$D$6+'Valeur de base'!$B$6,O337*'Valeur de base'!$B$6)</f>
        <v>0</v>
      </c>
      <c r="Q337" s="1">
        <f>IF(O337&gt;0,O337*'Valeur de base'!$F$6+'Valeur de base'!$C$6,'Valeur de base'!$C$6)</f>
        <v>120000</v>
      </c>
      <c r="R337" s="55">
        <f>IF(B337&gt;0,(D337*'Valeur de base'!$H$2)+'Projection de progression'!G337+'Projection de progression'!J337+'Projection de progression'!M337+'Projection de progression'!P337,'Projection de progression'!G337+'Projection de progression'!J337+'Projection de progression'!M337+'Projection de progression'!P337)</f>
        <v>0</v>
      </c>
      <c r="S337" s="1">
        <f>IF(B337&gt;0,('Valeur de base'!$H$2*'Projection de progression'!D337*60)+((G337/'Valeur de base'!$G$3*60)+(J337/'Valeur de base'!$G$4*60)+(M337/'Valeur de base'!$G$5*60)+(P337/'Valeur de base'!$G$6*60)),(G337/'Valeur de base'!$G$3*60)+(J337/'Valeur de base'!$G$4*60)+(M337/'Valeur de base'!$G$5*60)+(P337/'Valeur de base'!$G$6*60))</f>
        <v>0</v>
      </c>
      <c r="T337">
        <f>'Propriétés des ennemis'!F336</f>
        <v>13380</v>
      </c>
      <c r="U337">
        <f>'Propriétés des ennemis'!E336</f>
        <v>200600</v>
      </c>
      <c r="V337" s="59" t="e">
        <f t="shared" si="11"/>
        <v>#DIV/0!</v>
      </c>
    </row>
    <row r="338" spans="1:22">
      <c r="A338" s="7">
        <f t="shared" si="10"/>
        <v>336</v>
      </c>
      <c r="D338" s="1">
        <f>IF(C338&gt;1,'Valeur de base'!$B$2+(C338*'Valeur de base'!$D$2)-1,'Valeur de base'!$B$2)</f>
        <v>1</v>
      </c>
      <c r="E338" s="1">
        <f>IF(C338&gt;0,C338*'Valeur de base'!$F$2,'Valeur de base'!$F$2)</f>
        <v>5</v>
      </c>
      <c r="G338">
        <f>IF(F338&gt;1,(F338-1)*'Valeur de base'!$D$3+'Valeur de base'!$B$3,'Projection de progression'!F338*'Valeur de base'!$B$3)</f>
        <v>0</v>
      </c>
      <c r="H338" s="1">
        <f>IF(F338&gt;0,F338*'Valeur de base'!$F$3+'Valeur de base'!$C$3,'Valeur de base'!$C$3)</f>
        <v>30</v>
      </c>
      <c r="J338">
        <f>IF(I338&gt;1,(I338-1)*'Valeur de base'!$D$4+'Valeur de base'!$B$4,I338*'Valeur de base'!$B$4)</f>
        <v>0</v>
      </c>
      <c r="K338" s="1">
        <f>IF(I338&gt;0,I338*'Valeur de base'!$F$4+'Valeur de base'!$C$4,'Valeur de base'!$C$4)</f>
        <v>1100</v>
      </c>
      <c r="M338">
        <f>IF(L338&gt;1,(L338-1)*'Valeur de base'!$D$5+'Valeur de base'!$B$5,L338*'Valeur de base'!$B$5)</f>
        <v>0</v>
      </c>
      <c r="N338" s="1">
        <f>IF(L338&gt;0,L338*'Valeur de base'!$F$5+'Valeur de base'!$C$5,'Valeur de base'!$C$5)</f>
        <v>5500</v>
      </c>
      <c r="P338">
        <f>IF(O338&gt;1,(O338-1)*'Valeur de base'!$D$6+'Valeur de base'!$B$6,O338*'Valeur de base'!$B$6)</f>
        <v>0</v>
      </c>
      <c r="Q338" s="1">
        <f>IF(O338&gt;0,O338*'Valeur de base'!$F$6+'Valeur de base'!$C$6,'Valeur de base'!$C$6)</f>
        <v>120000</v>
      </c>
      <c r="R338" s="55">
        <f>IF(B338&gt;0,(D338*'Valeur de base'!$H$2)+'Projection de progression'!G338+'Projection de progression'!J338+'Projection de progression'!M338+'Projection de progression'!P338,'Projection de progression'!G338+'Projection de progression'!J338+'Projection de progression'!M338+'Projection de progression'!P338)</f>
        <v>0</v>
      </c>
      <c r="S338" s="1">
        <f>IF(B338&gt;0,('Valeur de base'!$H$2*'Projection de progression'!D338*60)+((G338/'Valeur de base'!$G$3*60)+(J338/'Valeur de base'!$G$4*60)+(M338/'Valeur de base'!$G$5*60)+(P338/'Valeur de base'!$G$6*60)),(G338/'Valeur de base'!$G$3*60)+(J338/'Valeur de base'!$G$4*60)+(M338/'Valeur de base'!$G$5*60)+(P338/'Valeur de base'!$G$6*60))</f>
        <v>0</v>
      </c>
      <c r="T338">
        <f>'Propriétés des ennemis'!F337</f>
        <v>13420</v>
      </c>
      <c r="U338">
        <f>'Propriétés des ennemis'!E337</f>
        <v>201200</v>
      </c>
      <c r="V338" s="59" t="e">
        <f t="shared" si="11"/>
        <v>#DIV/0!</v>
      </c>
    </row>
    <row r="339" spans="1:22">
      <c r="A339" s="7">
        <f t="shared" si="10"/>
        <v>337</v>
      </c>
      <c r="D339" s="1">
        <f>IF(C339&gt;1,'Valeur de base'!$B$2+(C339*'Valeur de base'!$D$2)-1,'Valeur de base'!$B$2)</f>
        <v>1</v>
      </c>
      <c r="E339" s="1">
        <f>IF(C339&gt;0,C339*'Valeur de base'!$F$2,'Valeur de base'!$F$2)</f>
        <v>5</v>
      </c>
      <c r="G339">
        <f>IF(F339&gt;1,(F339-1)*'Valeur de base'!$D$3+'Valeur de base'!$B$3,'Projection de progression'!F339*'Valeur de base'!$B$3)</f>
        <v>0</v>
      </c>
      <c r="H339" s="1">
        <f>IF(F339&gt;0,F339*'Valeur de base'!$F$3+'Valeur de base'!$C$3,'Valeur de base'!$C$3)</f>
        <v>30</v>
      </c>
      <c r="J339">
        <f>IF(I339&gt;1,(I339-1)*'Valeur de base'!$D$4+'Valeur de base'!$B$4,I339*'Valeur de base'!$B$4)</f>
        <v>0</v>
      </c>
      <c r="K339" s="1">
        <f>IF(I339&gt;0,I339*'Valeur de base'!$F$4+'Valeur de base'!$C$4,'Valeur de base'!$C$4)</f>
        <v>1100</v>
      </c>
      <c r="M339">
        <f>IF(L339&gt;1,(L339-1)*'Valeur de base'!$D$5+'Valeur de base'!$B$5,L339*'Valeur de base'!$B$5)</f>
        <v>0</v>
      </c>
      <c r="N339" s="1">
        <f>IF(L339&gt;0,L339*'Valeur de base'!$F$5+'Valeur de base'!$C$5,'Valeur de base'!$C$5)</f>
        <v>5500</v>
      </c>
      <c r="P339">
        <f>IF(O339&gt;1,(O339-1)*'Valeur de base'!$D$6+'Valeur de base'!$B$6,O339*'Valeur de base'!$B$6)</f>
        <v>0</v>
      </c>
      <c r="Q339" s="1">
        <f>IF(O339&gt;0,O339*'Valeur de base'!$F$6+'Valeur de base'!$C$6,'Valeur de base'!$C$6)</f>
        <v>120000</v>
      </c>
      <c r="R339" s="55">
        <f>IF(B339&gt;0,(D339*'Valeur de base'!$H$2)+'Projection de progression'!G339+'Projection de progression'!J339+'Projection de progression'!M339+'Projection de progression'!P339,'Projection de progression'!G339+'Projection de progression'!J339+'Projection de progression'!M339+'Projection de progression'!P339)</f>
        <v>0</v>
      </c>
      <c r="S339" s="1">
        <f>IF(B339&gt;0,('Valeur de base'!$H$2*'Projection de progression'!D339*60)+((G339/'Valeur de base'!$G$3*60)+(J339/'Valeur de base'!$G$4*60)+(M339/'Valeur de base'!$G$5*60)+(P339/'Valeur de base'!$G$6*60)),(G339/'Valeur de base'!$G$3*60)+(J339/'Valeur de base'!$G$4*60)+(M339/'Valeur de base'!$G$5*60)+(P339/'Valeur de base'!$G$6*60))</f>
        <v>0</v>
      </c>
      <c r="T339">
        <f>'Propriétés des ennemis'!F338</f>
        <v>13460</v>
      </c>
      <c r="U339">
        <f>'Propriétés des ennemis'!E338</f>
        <v>201800</v>
      </c>
      <c r="V339" s="59" t="e">
        <f t="shared" si="11"/>
        <v>#DIV/0!</v>
      </c>
    </row>
    <row r="340" spans="1:22">
      <c r="A340" s="7">
        <f t="shared" si="10"/>
        <v>338</v>
      </c>
      <c r="D340" s="1">
        <f>IF(C340&gt;1,'Valeur de base'!$B$2+(C340*'Valeur de base'!$D$2)-1,'Valeur de base'!$B$2)</f>
        <v>1</v>
      </c>
      <c r="E340" s="1">
        <f>IF(C340&gt;0,C340*'Valeur de base'!$F$2,'Valeur de base'!$F$2)</f>
        <v>5</v>
      </c>
      <c r="G340">
        <f>IF(F340&gt;1,(F340-1)*'Valeur de base'!$D$3+'Valeur de base'!$B$3,'Projection de progression'!F340*'Valeur de base'!$B$3)</f>
        <v>0</v>
      </c>
      <c r="H340" s="1">
        <f>IF(F340&gt;0,F340*'Valeur de base'!$F$3+'Valeur de base'!$C$3,'Valeur de base'!$C$3)</f>
        <v>30</v>
      </c>
      <c r="J340">
        <f>IF(I340&gt;1,(I340-1)*'Valeur de base'!$D$4+'Valeur de base'!$B$4,I340*'Valeur de base'!$B$4)</f>
        <v>0</v>
      </c>
      <c r="K340" s="1">
        <f>IF(I340&gt;0,I340*'Valeur de base'!$F$4+'Valeur de base'!$C$4,'Valeur de base'!$C$4)</f>
        <v>1100</v>
      </c>
      <c r="M340">
        <f>IF(L340&gt;1,(L340-1)*'Valeur de base'!$D$5+'Valeur de base'!$B$5,L340*'Valeur de base'!$B$5)</f>
        <v>0</v>
      </c>
      <c r="N340" s="1">
        <f>IF(L340&gt;0,L340*'Valeur de base'!$F$5+'Valeur de base'!$C$5,'Valeur de base'!$C$5)</f>
        <v>5500</v>
      </c>
      <c r="P340">
        <f>IF(O340&gt;1,(O340-1)*'Valeur de base'!$D$6+'Valeur de base'!$B$6,O340*'Valeur de base'!$B$6)</f>
        <v>0</v>
      </c>
      <c r="Q340" s="1">
        <f>IF(O340&gt;0,O340*'Valeur de base'!$F$6+'Valeur de base'!$C$6,'Valeur de base'!$C$6)</f>
        <v>120000</v>
      </c>
      <c r="R340" s="55">
        <f>IF(B340&gt;0,(D340*'Valeur de base'!$H$2)+'Projection de progression'!G340+'Projection de progression'!J340+'Projection de progression'!M340+'Projection de progression'!P340,'Projection de progression'!G340+'Projection de progression'!J340+'Projection de progression'!M340+'Projection de progression'!P340)</f>
        <v>0</v>
      </c>
      <c r="S340" s="1">
        <f>IF(B340&gt;0,('Valeur de base'!$H$2*'Projection de progression'!D340*60)+((G340/'Valeur de base'!$G$3*60)+(J340/'Valeur de base'!$G$4*60)+(M340/'Valeur de base'!$G$5*60)+(P340/'Valeur de base'!$G$6*60)),(G340/'Valeur de base'!$G$3*60)+(J340/'Valeur de base'!$G$4*60)+(M340/'Valeur de base'!$G$5*60)+(P340/'Valeur de base'!$G$6*60))</f>
        <v>0</v>
      </c>
      <c r="T340">
        <f>'Propriétés des ennemis'!F339</f>
        <v>13500</v>
      </c>
      <c r="U340">
        <f>'Propriétés des ennemis'!E339</f>
        <v>202400</v>
      </c>
      <c r="V340" s="59" t="e">
        <f t="shared" si="11"/>
        <v>#DIV/0!</v>
      </c>
    </row>
    <row r="341" spans="1:22">
      <c r="A341" s="7">
        <f t="shared" si="10"/>
        <v>339</v>
      </c>
      <c r="D341" s="1">
        <f>IF(C341&gt;1,'Valeur de base'!$B$2+(C341*'Valeur de base'!$D$2)-1,'Valeur de base'!$B$2)</f>
        <v>1</v>
      </c>
      <c r="E341" s="1">
        <f>IF(C341&gt;0,C341*'Valeur de base'!$F$2,'Valeur de base'!$F$2)</f>
        <v>5</v>
      </c>
      <c r="G341">
        <f>IF(F341&gt;1,(F341-1)*'Valeur de base'!$D$3+'Valeur de base'!$B$3,'Projection de progression'!F341*'Valeur de base'!$B$3)</f>
        <v>0</v>
      </c>
      <c r="H341" s="1">
        <f>IF(F341&gt;0,F341*'Valeur de base'!$F$3+'Valeur de base'!$C$3,'Valeur de base'!$C$3)</f>
        <v>30</v>
      </c>
      <c r="J341">
        <f>IF(I341&gt;1,(I341-1)*'Valeur de base'!$D$4+'Valeur de base'!$B$4,I341*'Valeur de base'!$B$4)</f>
        <v>0</v>
      </c>
      <c r="K341" s="1">
        <f>IF(I341&gt;0,I341*'Valeur de base'!$F$4+'Valeur de base'!$C$4,'Valeur de base'!$C$4)</f>
        <v>1100</v>
      </c>
      <c r="M341">
        <f>IF(L341&gt;1,(L341-1)*'Valeur de base'!$D$5+'Valeur de base'!$B$5,L341*'Valeur de base'!$B$5)</f>
        <v>0</v>
      </c>
      <c r="N341" s="1">
        <f>IF(L341&gt;0,L341*'Valeur de base'!$F$5+'Valeur de base'!$C$5,'Valeur de base'!$C$5)</f>
        <v>5500</v>
      </c>
      <c r="P341">
        <f>IF(O341&gt;1,(O341-1)*'Valeur de base'!$D$6+'Valeur de base'!$B$6,O341*'Valeur de base'!$B$6)</f>
        <v>0</v>
      </c>
      <c r="Q341" s="1">
        <f>IF(O341&gt;0,O341*'Valeur de base'!$F$6+'Valeur de base'!$C$6,'Valeur de base'!$C$6)</f>
        <v>120000</v>
      </c>
      <c r="R341" s="55">
        <f>IF(B341&gt;0,(D341*'Valeur de base'!$H$2)+'Projection de progression'!G341+'Projection de progression'!J341+'Projection de progression'!M341+'Projection de progression'!P341,'Projection de progression'!G341+'Projection de progression'!J341+'Projection de progression'!M341+'Projection de progression'!P341)</f>
        <v>0</v>
      </c>
      <c r="S341" s="1">
        <f>IF(B341&gt;0,('Valeur de base'!$H$2*'Projection de progression'!D341*60)+((G341/'Valeur de base'!$G$3*60)+(J341/'Valeur de base'!$G$4*60)+(M341/'Valeur de base'!$G$5*60)+(P341/'Valeur de base'!$G$6*60)),(G341/'Valeur de base'!$G$3*60)+(J341/'Valeur de base'!$G$4*60)+(M341/'Valeur de base'!$G$5*60)+(P341/'Valeur de base'!$G$6*60))</f>
        <v>0</v>
      </c>
      <c r="T341">
        <f>'Propriétés des ennemis'!F340</f>
        <v>13540</v>
      </c>
      <c r="U341">
        <f>'Propriétés des ennemis'!E340</f>
        <v>203000</v>
      </c>
      <c r="V341" s="59" t="e">
        <f t="shared" si="11"/>
        <v>#DIV/0!</v>
      </c>
    </row>
    <row r="342" spans="1:22">
      <c r="A342" s="7">
        <f t="shared" si="10"/>
        <v>340</v>
      </c>
      <c r="D342" s="1">
        <f>IF(C342&gt;1,'Valeur de base'!$B$2+(C342*'Valeur de base'!$D$2)-1,'Valeur de base'!$B$2)</f>
        <v>1</v>
      </c>
      <c r="E342" s="1">
        <f>IF(C342&gt;0,C342*'Valeur de base'!$F$2,'Valeur de base'!$F$2)</f>
        <v>5</v>
      </c>
      <c r="G342">
        <f>IF(F342&gt;1,(F342-1)*'Valeur de base'!$D$3+'Valeur de base'!$B$3,'Projection de progression'!F342*'Valeur de base'!$B$3)</f>
        <v>0</v>
      </c>
      <c r="H342" s="1">
        <f>IF(F342&gt;0,F342*'Valeur de base'!$F$3+'Valeur de base'!$C$3,'Valeur de base'!$C$3)</f>
        <v>30</v>
      </c>
      <c r="J342">
        <f>IF(I342&gt;1,(I342-1)*'Valeur de base'!$D$4+'Valeur de base'!$B$4,I342*'Valeur de base'!$B$4)</f>
        <v>0</v>
      </c>
      <c r="K342" s="1">
        <f>IF(I342&gt;0,I342*'Valeur de base'!$F$4+'Valeur de base'!$C$4,'Valeur de base'!$C$4)</f>
        <v>1100</v>
      </c>
      <c r="M342">
        <f>IF(L342&gt;1,(L342-1)*'Valeur de base'!$D$5+'Valeur de base'!$B$5,L342*'Valeur de base'!$B$5)</f>
        <v>0</v>
      </c>
      <c r="N342" s="1">
        <f>IF(L342&gt;0,L342*'Valeur de base'!$F$5+'Valeur de base'!$C$5,'Valeur de base'!$C$5)</f>
        <v>5500</v>
      </c>
      <c r="P342">
        <f>IF(O342&gt;1,(O342-1)*'Valeur de base'!$D$6+'Valeur de base'!$B$6,O342*'Valeur de base'!$B$6)</f>
        <v>0</v>
      </c>
      <c r="Q342" s="1">
        <f>IF(O342&gt;0,O342*'Valeur de base'!$F$6+'Valeur de base'!$C$6,'Valeur de base'!$C$6)</f>
        <v>120000</v>
      </c>
      <c r="R342" s="55">
        <f>IF(B342&gt;0,(D342*'Valeur de base'!$H$2)+'Projection de progression'!G342+'Projection de progression'!J342+'Projection de progression'!M342+'Projection de progression'!P342,'Projection de progression'!G342+'Projection de progression'!J342+'Projection de progression'!M342+'Projection de progression'!P342)</f>
        <v>0</v>
      </c>
      <c r="S342" s="1">
        <f>IF(B342&gt;0,('Valeur de base'!$H$2*'Projection de progression'!D342*60)+((G342/'Valeur de base'!$G$3*60)+(J342/'Valeur de base'!$G$4*60)+(M342/'Valeur de base'!$G$5*60)+(P342/'Valeur de base'!$G$6*60)),(G342/'Valeur de base'!$G$3*60)+(J342/'Valeur de base'!$G$4*60)+(M342/'Valeur de base'!$G$5*60)+(P342/'Valeur de base'!$G$6*60))</f>
        <v>0</v>
      </c>
      <c r="T342">
        <f>'Propriétés des ennemis'!F341</f>
        <v>13580</v>
      </c>
      <c r="U342">
        <f>'Propriétés des ennemis'!E341</f>
        <v>203600</v>
      </c>
      <c r="V342" s="59" t="e">
        <f t="shared" si="11"/>
        <v>#DIV/0!</v>
      </c>
    </row>
    <row r="343" spans="1:22">
      <c r="A343" s="7">
        <f t="shared" si="10"/>
        <v>341</v>
      </c>
      <c r="D343" s="1">
        <f>IF(C343&gt;1,'Valeur de base'!$B$2+(C343*'Valeur de base'!$D$2)-1,'Valeur de base'!$B$2)</f>
        <v>1</v>
      </c>
      <c r="E343" s="1">
        <f>IF(C343&gt;0,C343*'Valeur de base'!$F$2,'Valeur de base'!$F$2)</f>
        <v>5</v>
      </c>
      <c r="G343">
        <f>IF(F343&gt;1,(F343-1)*'Valeur de base'!$D$3+'Valeur de base'!$B$3,'Projection de progression'!F343*'Valeur de base'!$B$3)</f>
        <v>0</v>
      </c>
      <c r="H343" s="1">
        <f>IF(F343&gt;0,F343*'Valeur de base'!$F$3+'Valeur de base'!$C$3,'Valeur de base'!$C$3)</f>
        <v>30</v>
      </c>
      <c r="J343">
        <f>IF(I343&gt;1,(I343-1)*'Valeur de base'!$D$4+'Valeur de base'!$B$4,I343*'Valeur de base'!$B$4)</f>
        <v>0</v>
      </c>
      <c r="K343" s="1">
        <f>IF(I343&gt;0,I343*'Valeur de base'!$F$4+'Valeur de base'!$C$4,'Valeur de base'!$C$4)</f>
        <v>1100</v>
      </c>
      <c r="M343">
        <f>IF(L343&gt;1,(L343-1)*'Valeur de base'!$D$5+'Valeur de base'!$B$5,L343*'Valeur de base'!$B$5)</f>
        <v>0</v>
      </c>
      <c r="N343" s="1">
        <f>IF(L343&gt;0,L343*'Valeur de base'!$F$5+'Valeur de base'!$C$5,'Valeur de base'!$C$5)</f>
        <v>5500</v>
      </c>
      <c r="P343">
        <f>IF(O343&gt;1,(O343-1)*'Valeur de base'!$D$6+'Valeur de base'!$B$6,O343*'Valeur de base'!$B$6)</f>
        <v>0</v>
      </c>
      <c r="Q343" s="1">
        <f>IF(O343&gt;0,O343*'Valeur de base'!$F$6+'Valeur de base'!$C$6,'Valeur de base'!$C$6)</f>
        <v>120000</v>
      </c>
      <c r="R343" s="55">
        <f>IF(B343&gt;0,(D343*'Valeur de base'!$H$2)+'Projection de progression'!G343+'Projection de progression'!J343+'Projection de progression'!M343+'Projection de progression'!P343,'Projection de progression'!G343+'Projection de progression'!J343+'Projection de progression'!M343+'Projection de progression'!P343)</f>
        <v>0</v>
      </c>
      <c r="S343" s="1">
        <f>IF(B343&gt;0,('Valeur de base'!$H$2*'Projection de progression'!D343*60)+((G343/'Valeur de base'!$G$3*60)+(J343/'Valeur de base'!$G$4*60)+(M343/'Valeur de base'!$G$5*60)+(P343/'Valeur de base'!$G$6*60)),(G343/'Valeur de base'!$G$3*60)+(J343/'Valeur de base'!$G$4*60)+(M343/'Valeur de base'!$G$5*60)+(P343/'Valeur de base'!$G$6*60))</f>
        <v>0</v>
      </c>
      <c r="T343">
        <f>'Propriétés des ennemis'!F342</f>
        <v>13620</v>
      </c>
      <c r="U343">
        <f>'Propriétés des ennemis'!E342</f>
        <v>204200</v>
      </c>
      <c r="V343" s="59" t="e">
        <f t="shared" si="11"/>
        <v>#DIV/0!</v>
      </c>
    </row>
    <row r="344" spans="1:22">
      <c r="A344" s="7">
        <f t="shared" si="10"/>
        <v>342</v>
      </c>
      <c r="D344" s="1">
        <f>IF(C344&gt;1,'Valeur de base'!$B$2+(C344*'Valeur de base'!$D$2)-1,'Valeur de base'!$B$2)</f>
        <v>1</v>
      </c>
      <c r="E344" s="1">
        <f>IF(C344&gt;0,C344*'Valeur de base'!$F$2,'Valeur de base'!$F$2)</f>
        <v>5</v>
      </c>
      <c r="G344">
        <f>IF(F344&gt;1,(F344-1)*'Valeur de base'!$D$3+'Valeur de base'!$B$3,'Projection de progression'!F344*'Valeur de base'!$B$3)</f>
        <v>0</v>
      </c>
      <c r="H344" s="1">
        <f>IF(F344&gt;0,F344*'Valeur de base'!$F$3+'Valeur de base'!$C$3,'Valeur de base'!$C$3)</f>
        <v>30</v>
      </c>
      <c r="J344">
        <f>IF(I344&gt;1,(I344-1)*'Valeur de base'!$D$4+'Valeur de base'!$B$4,I344*'Valeur de base'!$B$4)</f>
        <v>0</v>
      </c>
      <c r="K344" s="1">
        <f>IF(I344&gt;0,I344*'Valeur de base'!$F$4+'Valeur de base'!$C$4,'Valeur de base'!$C$4)</f>
        <v>1100</v>
      </c>
      <c r="M344">
        <f>IF(L344&gt;1,(L344-1)*'Valeur de base'!$D$5+'Valeur de base'!$B$5,L344*'Valeur de base'!$B$5)</f>
        <v>0</v>
      </c>
      <c r="N344" s="1">
        <f>IF(L344&gt;0,L344*'Valeur de base'!$F$5+'Valeur de base'!$C$5,'Valeur de base'!$C$5)</f>
        <v>5500</v>
      </c>
      <c r="P344">
        <f>IF(O344&gt;1,(O344-1)*'Valeur de base'!$D$6+'Valeur de base'!$B$6,O344*'Valeur de base'!$B$6)</f>
        <v>0</v>
      </c>
      <c r="Q344" s="1">
        <f>IF(O344&gt;0,O344*'Valeur de base'!$F$6+'Valeur de base'!$C$6,'Valeur de base'!$C$6)</f>
        <v>120000</v>
      </c>
      <c r="R344" s="55">
        <f>IF(B344&gt;0,(D344*'Valeur de base'!$H$2)+'Projection de progression'!G344+'Projection de progression'!J344+'Projection de progression'!M344+'Projection de progression'!P344,'Projection de progression'!G344+'Projection de progression'!J344+'Projection de progression'!M344+'Projection de progression'!P344)</f>
        <v>0</v>
      </c>
      <c r="S344" s="1">
        <f>IF(B344&gt;0,('Valeur de base'!$H$2*'Projection de progression'!D344*60)+((G344/'Valeur de base'!$G$3*60)+(J344/'Valeur de base'!$G$4*60)+(M344/'Valeur de base'!$G$5*60)+(P344/'Valeur de base'!$G$6*60)),(G344/'Valeur de base'!$G$3*60)+(J344/'Valeur de base'!$G$4*60)+(M344/'Valeur de base'!$G$5*60)+(P344/'Valeur de base'!$G$6*60))</f>
        <v>0</v>
      </c>
      <c r="T344">
        <f>'Propriétés des ennemis'!F343</f>
        <v>13660</v>
      </c>
      <c r="U344">
        <f>'Propriétés des ennemis'!E343</f>
        <v>204800</v>
      </c>
      <c r="V344" s="59" t="e">
        <f t="shared" si="11"/>
        <v>#DIV/0!</v>
      </c>
    </row>
    <row r="345" spans="1:22">
      <c r="A345" s="7">
        <f t="shared" si="10"/>
        <v>343</v>
      </c>
      <c r="D345" s="1">
        <f>IF(C345&gt;1,'Valeur de base'!$B$2+(C345*'Valeur de base'!$D$2)-1,'Valeur de base'!$B$2)</f>
        <v>1</v>
      </c>
      <c r="E345" s="1">
        <f>IF(C345&gt;0,C345*'Valeur de base'!$F$2,'Valeur de base'!$F$2)</f>
        <v>5</v>
      </c>
      <c r="G345">
        <f>IF(F345&gt;1,(F345-1)*'Valeur de base'!$D$3+'Valeur de base'!$B$3,'Projection de progression'!F345*'Valeur de base'!$B$3)</f>
        <v>0</v>
      </c>
      <c r="H345" s="1">
        <f>IF(F345&gt;0,F345*'Valeur de base'!$F$3+'Valeur de base'!$C$3,'Valeur de base'!$C$3)</f>
        <v>30</v>
      </c>
      <c r="J345">
        <f>IF(I345&gt;1,(I345-1)*'Valeur de base'!$D$4+'Valeur de base'!$B$4,I345*'Valeur de base'!$B$4)</f>
        <v>0</v>
      </c>
      <c r="K345" s="1">
        <f>IF(I345&gt;0,I345*'Valeur de base'!$F$4+'Valeur de base'!$C$4,'Valeur de base'!$C$4)</f>
        <v>1100</v>
      </c>
      <c r="M345">
        <f>IF(L345&gt;1,(L345-1)*'Valeur de base'!$D$5+'Valeur de base'!$B$5,L345*'Valeur de base'!$B$5)</f>
        <v>0</v>
      </c>
      <c r="N345" s="1">
        <f>IF(L345&gt;0,L345*'Valeur de base'!$F$5+'Valeur de base'!$C$5,'Valeur de base'!$C$5)</f>
        <v>5500</v>
      </c>
      <c r="P345">
        <f>IF(O345&gt;1,(O345-1)*'Valeur de base'!$D$6+'Valeur de base'!$B$6,O345*'Valeur de base'!$B$6)</f>
        <v>0</v>
      </c>
      <c r="Q345" s="1">
        <f>IF(O345&gt;0,O345*'Valeur de base'!$F$6+'Valeur de base'!$C$6,'Valeur de base'!$C$6)</f>
        <v>120000</v>
      </c>
      <c r="R345" s="55">
        <f>IF(B345&gt;0,(D345*'Valeur de base'!$H$2)+'Projection de progression'!G345+'Projection de progression'!J345+'Projection de progression'!M345+'Projection de progression'!P345,'Projection de progression'!G345+'Projection de progression'!J345+'Projection de progression'!M345+'Projection de progression'!P345)</f>
        <v>0</v>
      </c>
      <c r="S345" s="1">
        <f>IF(B345&gt;0,('Valeur de base'!$H$2*'Projection de progression'!D345*60)+((G345/'Valeur de base'!$G$3*60)+(J345/'Valeur de base'!$G$4*60)+(M345/'Valeur de base'!$G$5*60)+(P345/'Valeur de base'!$G$6*60)),(G345/'Valeur de base'!$G$3*60)+(J345/'Valeur de base'!$G$4*60)+(M345/'Valeur de base'!$G$5*60)+(P345/'Valeur de base'!$G$6*60))</f>
        <v>0</v>
      </c>
      <c r="T345">
        <f>'Propriétés des ennemis'!F344</f>
        <v>13700</v>
      </c>
      <c r="U345">
        <f>'Propriétés des ennemis'!E344</f>
        <v>205400</v>
      </c>
      <c r="V345" s="59" t="e">
        <f t="shared" si="11"/>
        <v>#DIV/0!</v>
      </c>
    </row>
    <row r="346" spans="1:22">
      <c r="A346" s="7">
        <f t="shared" si="10"/>
        <v>344</v>
      </c>
      <c r="D346" s="1">
        <f>IF(C346&gt;1,'Valeur de base'!$B$2+(C346*'Valeur de base'!$D$2)-1,'Valeur de base'!$B$2)</f>
        <v>1</v>
      </c>
      <c r="E346" s="1">
        <f>IF(C346&gt;0,C346*'Valeur de base'!$F$2,'Valeur de base'!$F$2)</f>
        <v>5</v>
      </c>
      <c r="G346">
        <f>IF(F346&gt;1,(F346-1)*'Valeur de base'!$D$3+'Valeur de base'!$B$3,'Projection de progression'!F346*'Valeur de base'!$B$3)</f>
        <v>0</v>
      </c>
      <c r="H346" s="1">
        <f>IF(F346&gt;0,F346*'Valeur de base'!$F$3+'Valeur de base'!$C$3,'Valeur de base'!$C$3)</f>
        <v>30</v>
      </c>
      <c r="J346">
        <f>IF(I346&gt;1,(I346-1)*'Valeur de base'!$D$4+'Valeur de base'!$B$4,I346*'Valeur de base'!$B$4)</f>
        <v>0</v>
      </c>
      <c r="K346" s="1">
        <f>IF(I346&gt;0,I346*'Valeur de base'!$F$4+'Valeur de base'!$C$4,'Valeur de base'!$C$4)</f>
        <v>1100</v>
      </c>
      <c r="M346">
        <f>IF(L346&gt;1,(L346-1)*'Valeur de base'!$D$5+'Valeur de base'!$B$5,L346*'Valeur de base'!$B$5)</f>
        <v>0</v>
      </c>
      <c r="N346" s="1">
        <f>IF(L346&gt;0,L346*'Valeur de base'!$F$5+'Valeur de base'!$C$5,'Valeur de base'!$C$5)</f>
        <v>5500</v>
      </c>
      <c r="P346">
        <f>IF(O346&gt;1,(O346-1)*'Valeur de base'!$D$6+'Valeur de base'!$B$6,O346*'Valeur de base'!$B$6)</f>
        <v>0</v>
      </c>
      <c r="Q346" s="1">
        <f>IF(O346&gt;0,O346*'Valeur de base'!$F$6+'Valeur de base'!$C$6,'Valeur de base'!$C$6)</f>
        <v>120000</v>
      </c>
      <c r="R346" s="55">
        <f>IF(B346&gt;0,(D346*'Valeur de base'!$H$2)+'Projection de progression'!G346+'Projection de progression'!J346+'Projection de progression'!M346+'Projection de progression'!P346,'Projection de progression'!G346+'Projection de progression'!J346+'Projection de progression'!M346+'Projection de progression'!P346)</f>
        <v>0</v>
      </c>
      <c r="S346" s="1">
        <f>IF(B346&gt;0,('Valeur de base'!$H$2*'Projection de progression'!D346*60)+((G346/'Valeur de base'!$G$3*60)+(J346/'Valeur de base'!$G$4*60)+(M346/'Valeur de base'!$G$5*60)+(P346/'Valeur de base'!$G$6*60)),(G346/'Valeur de base'!$G$3*60)+(J346/'Valeur de base'!$G$4*60)+(M346/'Valeur de base'!$G$5*60)+(P346/'Valeur de base'!$G$6*60))</f>
        <v>0</v>
      </c>
      <c r="T346">
        <f>'Propriétés des ennemis'!F345</f>
        <v>13740</v>
      </c>
      <c r="U346">
        <f>'Propriétés des ennemis'!E345</f>
        <v>206000</v>
      </c>
      <c r="V346" s="59" t="e">
        <f t="shared" si="11"/>
        <v>#DIV/0!</v>
      </c>
    </row>
    <row r="347" spans="1:22">
      <c r="A347" s="7">
        <f t="shared" si="10"/>
        <v>345</v>
      </c>
      <c r="D347" s="1">
        <f>IF(C347&gt;1,'Valeur de base'!$B$2+(C347*'Valeur de base'!$D$2)-1,'Valeur de base'!$B$2)</f>
        <v>1</v>
      </c>
      <c r="E347" s="1">
        <f>IF(C347&gt;0,C347*'Valeur de base'!$F$2,'Valeur de base'!$F$2)</f>
        <v>5</v>
      </c>
      <c r="G347">
        <f>IF(F347&gt;1,(F347-1)*'Valeur de base'!$D$3+'Valeur de base'!$B$3,'Projection de progression'!F347*'Valeur de base'!$B$3)</f>
        <v>0</v>
      </c>
      <c r="H347" s="1">
        <f>IF(F347&gt;0,F347*'Valeur de base'!$F$3+'Valeur de base'!$C$3,'Valeur de base'!$C$3)</f>
        <v>30</v>
      </c>
      <c r="J347">
        <f>IF(I347&gt;1,(I347-1)*'Valeur de base'!$D$4+'Valeur de base'!$B$4,I347*'Valeur de base'!$B$4)</f>
        <v>0</v>
      </c>
      <c r="K347" s="1">
        <f>IF(I347&gt;0,I347*'Valeur de base'!$F$4+'Valeur de base'!$C$4,'Valeur de base'!$C$4)</f>
        <v>1100</v>
      </c>
      <c r="M347">
        <f>IF(L347&gt;1,(L347-1)*'Valeur de base'!$D$5+'Valeur de base'!$B$5,L347*'Valeur de base'!$B$5)</f>
        <v>0</v>
      </c>
      <c r="N347" s="1">
        <f>IF(L347&gt;0,L347*'Valeur de base'!$F$5+'Valeur de base'!$C$5,'Valeur de base'!$C$5)</f>
        <v>5500</v>
      </c>
      <c r="P347">
        <f>IF(O347&gt;1,(O347-1)*'Valeur de base'!$D$6+'Valeur de base'!$B$6,O347*'Valeur de base'!$B$6)</f>
        <v>0</v>
      </c>
      <c r="Q347" s="1">
        <f>IF(O347&gt;0,O347*'Valeur de base'!$F$6+'Valeur de base'!$C$6,'Valeur de base'!$C$6)</f>
        <v>120000</v>
      </c>
      <c r="R347" s="55">
        <f>IF(B347&gt;0,(D347*'Valeur de base'!$H$2)+'Projection de progression'!G347+'Projection de progression'!J347+'Projection de progression'!M347+'Projection de progression'!P347,'Projection de progression'!G347+'Projection de progression'!J347+'Projection de progression'!M347+'Projection de progression'!P347)</f>
        <v>0</v>
      </c>
      <c r="S347" s="1">
        <f>IF(B347&gt;0,('Valeur de base'!$H$2*'Projection de progression'!D347*60)+((G347/'Valeur de base'!$G$3*60)+(J347/'Valeur de base'!$G$4*60)+(M347/'Valeur de base'!$G$5*60)+(P347/'Valeur de base'!$G$6*60)),(G347/'Valeur de base'!$G$3*60)+(J347/'Valeur de base'!$G$4*60)+(M347/'Valeur de base'!$G$5*60)+(P347/'Valeur de base'!$G$6*60))</f>
        <v>0</v>
      </c>
      <c r="T347">
        <f>'Propriétés des ennemis'!F346</f>
        <v>13780</v>
      </c>
      <c r="U347">
        <f>'Propriétés des ennemis'!E346</f>
        <v>206600</v>
      </c>
      <c r="V347" s="59" t="e">
        <f t="shared" si="11"/>
        <v>#DIV/0!</v>
      </c>
    </row>
    <row r="348" spans="1:22">
      <c r="A348" s="7">
        <f t="shared" si="10"/>
        <v>346</v>
      </c>
      <c r="D348" s="1">
        <f>IF(C348&gt;1,'Valeur de base'!$B$2+(C348*'Valeur de base'!$D$2)-1,'Valeur de base'!$B$2)</f>
        <v>1</v>
      </c>
      <c r="E348" s="1">
        <f>IF(C348&gt;0,C348*'Valeur de base'!$F$2,'Valeur de base'!$F$2)</f>
        <v>5</v>
      </c>
      <c r="G348">
        <f>IF(F348&gt;1,(F348-1)*'Valeur de base'!$D$3+'Valeur de base'!$B$3,'Projection de progression'!F348*'Valeur de base'!$B$3)</f>
        <v>0</v>
      </c>
      <c r="H348" s="1">
        <f>IF(F348&gt;0,F348*'Valeur de base'!$F$3+'Valeur de base'!$C$3,'Valeur de base'!$C$3)</f>
        <v>30</v>
      </c>
      <c r="J348">
        <f>IF(I348&gt;1,(I348-1)*'Valeur de base'!$D$4+'Valeur de base'!$B$4,I348*'Valeur de base'!$B$4)</f>
        <v>0</v>
      </c>
      <c r="K348" s="1">
        <f>IF(I348&gt;0,I348*'Valeur de base'!$F$4+'Valeur de base'!$C$4,'Valeur de base'!$C$4)</f>
        <v>1100</v>
      </c>
      <c r="M348">
        <f>IF(L348&gt;1,(L348-1)*'Valeur de base'!$D$5+'Valeur de base'!$B$5,L348*'Valeur de base'!$B$5)</f>
        <v>0</v>
      </c>
      <c r="N348" s="1">
        <f>IF(L348&gt;0,L348*'Valeur de base'!$F$5+'Valeur de base'!$C$5,'Valeur de base'!$C$5)</f>
        <v>5500</v>
      </c>
      <c r="P348">
        <f>IF(O348&gt;1,(O348-1)*'Valeur de base'!$D$6+'Valeur de base'!$B$6,O348*'Valeur de base'!$B$6)</f>
        <v>0</v>
      </c>
      <c r="Q348" s="1">
        <f>IF(O348&gt;0,O348*'Valeur de base'!$F$6+'Valeur de base'!$C$6,'Valeur de base'!$C$6)</f>
        <v>120000</v>
      </c>
      <c r="R348" s="55">
        <f>IF(B348&gt;0,(D348*'Valeur de base'!$H$2)+'Projection de progression'!G348+'Projection de progression'!J348+'Projection de progression'!M348+'Projection de progression'!P348,'Projection de progression'!G348+'Projection de progression'!J348+'Projection de progression'!M348+'Projection de progression'!P348)</f>
        <v>0</v>
      </c>
      <c r="S348" s="1">
        <f>IF(B348&gt;0,('Valeur de base'!$H$2*'Projection de progression'!D348*60)+((G348/'Valeur de base'!$G$3*60)+(J348/'Valeur de base'!$G$4*60)+(M348/'Valeur de base'!$G$5*60)+(P348/'Valeur de base'!$G$6*60)),(G348/'Valeur de base'!$G$3*60)+(J348/'Valeur de base'!$G$4*60)+(M348/'Valeur de base'!$G$5*60)+(P348/'Valeur de base'!$G$6*60))</f>
        <v>0</v>
      </c>
      <c r="T348">
        <f>'Propriétés des ennemis'!F347</f>
        <v>13820</v>
      </c>
      <c r="U348">
        <f>'Propriétés des ennemis'!E347</f>
        <v>207200</v>
      </c>
      <c r="V348" s="59" t="e">
        <f t="shared" si="11"/>
        <v>#DIV/0!</v>
      </c>
    </row>
    <row r="349" spans="1:22">
      <c r="A349" s="7">
        <f t="shared" si="10"/>
        <v>347</v>
      </c>
      <c r="D349" s="1">
        <f>IF(C349&gt;1,'Valeur de base'!$B$2+(C349*'Valeur de base'!$D$2)-1,'Valeur de base'!$B$2)</f>
        <v>1</v>
      </c>
      <c r="E349" s="1">
        <f>IF(C349&gt;0,C349*'Valeur de base'!$F$2,'Valeur de base'!$F$2)</f>
        <v>5</v>
      </c>
      <c r="G349">
        <f>IF(F349&gt;1,(F349-1)*'Valeur de base'!$D$3+'Valeur de base'!$B$3,'Projection de progression'!F349*'Valeur de base'!$B$3)</f>
        <v>0</v>
      </c>
      <c r="H349" s="1">
        <f>IF(F349&gt;0,F349*'Valeur de base'!$F$3+'Valeur de base'!$C$3,'Valeur de base'!$C$3)</f>
        <v>30</v>
      </c>
      <c r="J349">
        <f>IF(I349&gt;1,(I349-1)*'Valeur de base'!$D$4+'Valeur de base'!$B$4,I349*'Valeur de base'!$B$4)</f>
        <v>0</v>
      </c>
      <c r="K349" s="1">
        <f>IF(I349&gt;0,I349*'Valeur de base'!$F$4+'Valeur de base'!$C$4,'Valeur de base'!$C$4)</f>
        <v>1100</v>
      </c>
      <c r="M349">
        <f>IF(L349&gt;1,(L349-1)*'Valeur de base'!$D$5+'Valeur de base'!$B$5,L349*'Valeur de base'!$B$5)</f>
        <v>0</v>
      </c>
      <c r="N349" s="1">
        <f>IF(L349&gt;0,L349*'Valeur de base'!$F$5+'Valeur de base'!$C$5,'Valeur de base'!$C$5)</f>
        <v>5500</v>
      </c>
      <c r="P349">
        <f>IF(O349&gt;1,(O349-1)*'Valeur de base'!$D$6+'Valeur de base'!$B$6,O349*'Valeur de base'!$B$6)</f>
        <v>0</v>
      </c>
      <c r="Q349" s="1">
        <f>IF(O349&gt;0,O349*'Valeur de base'!$F$6+'Valeur de base'!$C$6,'Valeur de base'!$C$6)</f>
        <v>120000</v>
      </c>
      <c r="R349" s="55">
        <f>IF(B349&gt;0,(D349*'Valeur de base'!$H$2)+'Projection de progression'!G349+'Projection de progression'!J349+'Projection de progression'!M349+'Projection de progression'!P349,'Projection de progression'!G349+'Projection de progression'!J349+'Projection de progression'!M349+'Projection de progression'!P349)</f>
        <v>0</v>
      </c>
      <c r="S349" s="1">
        <f>IF(B349&gt;0,('Valeur de base'!$H$2*'Projection de progression'!D349*60)+((G349/'Valeur de base'!$G$3*60)+(J349/'Valeur de base'!$G$4*60)+(M349/'Valeur de base'!$G$5*60)+(P349/'Valeur de base'!$G$6*60)),(G349/'Valeur de base'!$G$3*60)+(J349/'Valeur de base'!$G$4*60)+(M349/'Valeur de base'!$G$5*60)+(P349/'Valeur de base'!$G$6*60))</f>
        <v>0</v>
      </c>
      <c r="T349">
        <f>'Propriétés des ennemis'!F348</f>
        <v>13860</v>
      </c>
      <c r="U349">
        <f>'Propriétés des ennemis'!E348</f>
        <v>207800</v>
      </c>
      <c r="V349" s="59" t="e">
        <f t="shared" si="11"/>
        <v>#DIV/0!</v>
      </c>
    </row>
    <row r="350" spans="1:22">
      <c r="A350" s="7">
        <f t="shared" si="10"/>
        <v>348</v>
      </c>
      <c r="D350" s="1">
        <f>IF(C350&gt;1,'Valeur de base'!$B$2+(C350*'Valeur de base'!$D$2)-1,'Valeur de base'!$B$2)</f>
        <v>1</v>
      </c>
      <c r="E350" s="1">
        <f>IF(C350&gt;0,C350*'Valeur de base'!$F$2,'Valeur de base'!$F$2)</f>
        <v>5</v>
      </c>
      <c r="G350">
        <f>IF(F350&gt;1,(F350-1)*'Valeur de base'!$D$3+'Valeur de base'!$B$3,'Projection de progression'!F350*'Valeur de base'!$B$3)</f>
        <v>0</v>
      </c>
      <c r="H350" s="1">
        <f>IF(F350&gt;0,F350*'Valeur de base'!$F$3+'Valeur de base'!$C$3,'Valeur de base'!$C$3)</f>
        <v>30</v>
      </c>
      <c r="J350">
        <f>IF(I350&gt;1,(I350-1)*'Valeur de base'!$D$4+'Valeur de base'!$B$4,I350*'Valeur de base'!$B$4)</f>
        <v>0</v>
      </c>
      <c r="K350" s="1">
        <f>IF(I350&gt;0,I350*'Valeur de base'!$F$4+'Valeur de base'!$C$4,'Valeur de base'!$C$4)</f>
        <v>1100</v>
      </c>
      <c r="M350">
        <f>IF(L350&gt;1,(L350-1)*'Valeur de base'!$D$5+'Valeur de base'!$B$5,L350*'Valeur de base'!$B$5)</f>
        <v>0</v>
      </c>
      <c r="N350" s="1">
        <f>IF(L350&gt;0,L350*'Valeur de base'!$F$5+'Valeur de base'!$C$5,'Valeur de base'!$C$5)</f>
        <v>5500</v>
      </c>
      <c r="P350">
        <f>IF(O350&gt;1,(O350-1)*'Valeur de base'!$D$6+'Valeur de base'!$B$6,O350*'Valeur de base'!$B$6)</f>
        <v>0</v>
      </c>
      <c r="Q350" s="1">
        <f>IF(O350&gt;0,O350*'Valeur de base'!$F$6+'Valeur de base'!$C$6,'Valeur de base'!$C$6)</f>
        <v>120000</v>
      </c>
      <c r="R350" s="55">
        <f>IF(B350&gt;0,(D350*'Valeur de base'!$H$2)+'Projection de progression'!G350+'Projection de progression'!J350+'Projection de progression'!M350+'Projection de progression'!P350,'Projection de progression'!G350+'Projection de progression'!J350+'Projection de progression'!M350+'Projection de progression'!P350)</f>
        <v>0</v>
      </c>
      <c r="S350" s="1">
        <f>IF(B350&gt;0,('Valeur de base'!$H$2*'Projection de progression'!D350*60)+((G350/'Valeur de base'!$G$3*60)+(J350/'Valeur de base'!$G$4*60)+(M350/'Valeur de base'!$G$5*60)+(P350/'Valeur de base'!$G$6*60)),(G350/'Valeur de base'!$G$3*60)+(J350/'Valeur de base'!$G$4*60)+(M350/'Valeur de base'!$G$5*60)+(P350/'Valeur de base'!$G$6*60))</f>
        <v>0</v>
      </c>
      <c r="T350">
        <f>'Propriétés des ennemis'!F349</f>
        <v>13900</v>
      </c>
      <c r="U350">
        <f>'Propriétés des ennemis'!E349</f>
        <v>208400</v>
      </c>
      <c r="V350" s="59" t="e">
        <f t="shared" si="11"/>
        <v>#DIV/0!</v>
      </c>
    </row>
    <row r="351" spans="1:22">
      <c r="A351" s="7">
        <f t="shared" si="10"/>
        <v>349</v>
      </c>
      <c r="D351" s="1">
        <f>IF(C351&gt;1,'Valeur de base'!$B$2+(C351*'Valeur de base'!$D$2)-1,'Valeur de base'!$B$2)</f>
        <v>1</v>
      </c>
      <c r="E351" s="1">
        <f>IF(C351&gt;0,C351*'Valeur de base'!$F$2,'Valeur de base'!$F$2)</f>
        <v>5</v>
      </c>
      <c r="G351">
        <f>IF(F351&gt;1,(F351-1)*'Valeur de base'!$D$3+'Valeur de base'!$B$3,'Projection de progression'!F351*'Valeur de base'!$B$3)</f>
        <v>0</v>
      </c>
      <c r="H351" s="1">
        <f>IF(F351&gt;0,F351*'Valeur de base'!$F$3+'Valeur de base'!$C$3,'Valeur de base'!$C$3)</f>
        <v>30</v>
      </c>
      <c r="J351">
        <f>IF(I351&gt;1,(I351-1)*'Valeur de base'!$D$4+'Valeur de base'!$B$4,I351*'Valeur de base'!$B$4)</f>
        <v>0</v>
      </c>
      <c r="K351" s="1">
        <f>IF(I351&gt;0,I351*'Valeur de base'!$F$4+'Valeur de base'!$C$4,'Valeur de base'!$C$4)</f>
        <v>1100</v>
      </c>
      <c r="M351">
        <f>IF(L351&gt;1,(L351-1)*'Valeur de base'!$D$5+'Valeur de base'!$B$5,L351*'Valeur de base'!$B$5)</f>
        <v>0</v>
      </c>
      <c r="N351" s="1">
        <f>IF(L351&gt;0,L351*'Valeur de base'!$F$5+'Valeur de base'!$C$5,'Valeur de base'!$C$5)</f>
        <v>5500</v>
      </c>
      <c r="P351">
        <f>IF(O351&gt;1,(O351-1)*'Valeur de base'!$D$6+'Valeur de base'!$B$6,O351*'Valeur de base'!$B$6)</f>
        <v>0</v>
      </c>
      <c r="Q351" s="1">
        <f>IF(O351&gt;0,O351*'Valeur de base'!$F$6+'Valeur de base'!$C$6,'Valeur de base'!$C$6)</f>
        <v>120000</v>
      </c>
      <c r="R351" s="55">
        <f>IF(B351&gt;0,(D351*'Valeur de base'!$H$2)+'Projection de progression'!G351+'Projection de progression'!J351+'Projection de progression'!M351+'Projection de progression'!P351,'Projection de progression'!G351+'Projection de progression'!J351+'Projection de progression'!M351+'Projection de progression'!P351)</f>
        <v>0</v>
      </c>
      <c r="S351" s="1">
        <f>IF(B351&gt;0,('Valeur de base'!$H$2*'Projection de progression'!D351*60)+((G351/'Valeur de base'!$G$3*60)+(J351/'Valeur de base'!$G$4*60)+(M351/'Valeur de base'!$G$5*60)+(P351/'Valeur de base'!$G$6*60)),(G351/'Valeur de base'!$G$3*60)+(J351/'Valeur de base'!$G$4*60)+(M351/'Valeur de base'!$G$5*60)+(P351/'Valeur de base'!$G$6*60))</f>
        <v>0</v>
      </c>
      <c r="T351">
        <f>'Propriétés des ennemis'!F350</f>
        <v>13940</v>
      </c>
      <c r="U351">
        <f>'Propriétés des ennemis'!E350</f>
        <v>209000</v>
      </c>
      <c r="V351" s="59" t="e">
        <f t="shared" si="11"/>
        <v>#DIV/0!</v>
      </c>
    </row>
    <row r="352" spans="1:22">
      <c r="A352" s="7">
        <f t="shared" si="10"/>
        <v>350</v>
      </c>
      <c r="D352" s="1">
        <f>IF(C352&gt;1,'Valeur de base'!$B$2+(C352*'Valeur de base'!$D$2)-1,'Valeur de base'!$B$2)</f>
        <v>1</v>
      </c>
      <c r="E352" s="1">
        <f>IF(C352&gt;0,C352*'Valeur de base'!$F$2,'Valeur de base'!$F$2)</f>
        <v>5</v>
      </c>
      <c r="G352">
        <f>IF(F352&gt;1,(F352-1)*'Valeur de base'!$D$3+'Valeur de base'!$B$3,'Projection de progression'!F352*'Valeur de base'!$B$3)</f>
        <v>0</v>
      </c>
      <c r="H352" s="1">
        <f>IF(F352&gt;0,F352*'Valeur de base'!$F$3+'Valeur de base'!$C$3,'Valeur de base'!$C$3)</f>
        <v>30</v>
      </c>
      <c r="J352">
        <f>IF(I352&gt;1,(I352-1)*'Valeur de base'!$D$4+'Valeur de base'!$B$4,I352*'Valeur de base'!$B$4)</f>
        <v>0</v>
      </c>
      <c r="K352" s="1">
        <f>IF(I352&gt;0,I352*'Valeur de base'!$F$4+'Valeur de base'!$C$4,'Valeur de base'!$C$4)</f>
        <v>1100</v>
      </c>
      <c r="M352">
        <f>IF(L352&gt;1,(L352-1)*'Valeur de base'!$D$5+'Valeur de base'!$B$5,L352*'Valeur de base'!$B$5)</f>
        <v>0</v>
      </c>
      <c r="N352" s="1">
        <f>IF(L352&gt;0,L352*'Valeur de base'!$F$5+'Valeur de base'!$C$5,'Valeur de base'!$C$5)</f>
        <v>5500</v>
      </c>
      <c r="P352">
        <f>IF(O352&gt;1,(O352-1)*'Valeur de base'!$D$6+'Valeur de base'!$B$6,O352*'Valeur de base'!$B$6)</f>
        <v>0</v>
      </c>
      <c r="Q352" s="1">
        <f>IF(O352&gt;0,O352*'Valeur de base'!$F$6+'Valeur de base'!$C$6,'Valeur de base'!$C$6)</f>
        <v>120000</v>
      </c>
      <c r="R352" s="55">
        <f>IF(B352&gt;0,(D352*'Valeur de base'!$H$2)+'Projection de progression'!G352+'Projection de progression'!J352+'Projection de progression'!M352+'Projection de progression'!P352,'Projection de progression'!G352+'Projection de progression'!J352+'Projection de progression'!M352+'Projection de progression'!P352)</f>
        <v>0</v>
      </c>
      <c r="S352" s="1">
        <f>IF(B352&gt;0,('Valeur de base'!$H$2*'Projection de progression'!D352*60)+((G352/'Valeur de base'!$G$3*60)+(J352/'Valeur de base'!$G$4*60)+(M352/'Valeur de base'!$G$5*60)+(P352/'Valeur de base'!$G$6*60)),(G352/'Valeur de base'!$G$3*60)+(J352/'Valeur de base'!$G$4*60)+(M352/'Valeur de base'!$G$5*60)+(P352/'Valeur de base'!$G$6*60))</f>
        <v>0</v>
      </c>
      <c r="T352">
        <f>'Propriétés des ennemis'!F351</f>
        <v>13980</v>
      </c>
      <c r="U352">
        <f>'Propriétés des ennemis'!E351</f>
        <v>209600</v>
      </c>
      <c r="V352" s="59" t="e">
        <f t="shared" si="11"/>
        <v>#DIV/0!</v>
      </c>
    </row>
    <row r="353" spans="1:22">
      <c r="A353" s="7">
        <f t="shared" si="10"/>
        <v>351</v>
      </c>
      <c r="D353" s="1">
        <f>IF(C353&gt;1,'Valeur de base'!$B$2+(C353*'Valeur de base'!$D$2)-1,'Valeur de base'!$B$2)</f>
        <v>1</v>
      </c>
      <c r="E353" s="1">
        <f>IF(C353&gt;0,C353*'Valeur de base'!$F$2,'Valeur de base'!$F$2)</f>
        <v>5</v>
      </c>
      <c r="G353">
        <f>IF(F353&gt;1,(F353-1)*'Valeur de base'!$D$3+'Valeur de base'!$B$3,'Projection de progression'!F353*'Valeur de base'!$B$3)</f>
        <v>0</v>
      </c>
      <c r="H353" s="1">
        <f>IF(F353&gt;0,F353*'Valeur de base'!$F$3+'Valeur de base'!$C$3,'Valeur de base'!$C$3)</f>
        <v>30</v>
      </c>
      <c r="J353">
        <f>IF(I353&gt;1,(I353-1)*'Valeur de base'!$D$4+'Valeur de base'!$B$4,I353*'Valeur de base'!$B$4)</f>
        <v>0</v>
      </c>
      <c r="K353" s="1">
        <f>IF(I353&gt;0,I353*'Valeur de base'!$F$4+'Valeur de base'!$C$4,'Valeur de base'!$C$4)</f>
        <v>1100</v>
      </c>
      <c r="M353">
        <f>IF(L353&gt;1,(L353-1)*'Valeur de base'!$D$5+'Valeur de base'!$B$5,L353*'Valeur de base'!$B$5)</f>
        <v>0</v>
      </c>
      <c r="N353" s="1">
        <f>IF(L353&gt;0,L353*'Valeur de base'!$F$5+'Valeur de base'!$C$5,'Valeur de base'!$C$5)</f>
        <v>5500</v>
      </c>
      <c r="P353">
        <f>IF(O353&gt;1,(O353-1)*'Valeur de base'!$D$6+'Valeur de base'!$B$6,O353*'Valeur de base'!$B$6)</f>
        <v>0</v>
      </c>
      <c r="Q353" s="1">
        <f>IF(O353&gt;0,O353*'Valeur de base'!$F$6+'Valeur de base'!$C$6,'Valeur de base'!$C$6)</f>
        <v>120000</v>
      </c>
      <c r="R353" s="55">
        <f>IF(B353&gt;0,(D353*'Valeur de base'!$H$2)+'Projection de progression'!G353+'Projection de progression'!J353+'Projection de progression'!M353+'Projection de progression'!P353,'Projection de progression'!G353+'Projection de progression'!J353+'Projection de progression'!M353+'Projection de progression'!P353)</f>
        <v>0</v>
      </c>
      <c r="S353" s="1">
        <f>IF(B353&gt;0,('Valeur de base'!$H$2*'Projection de progression'!D353*60)+((G353/'Valeur de base'!$G$3*60)+(J353/'Valeur de base'!$G$4*60)+(M353/'Valeur de base'!$G$5*60)+(P353/'Valeur de base'!$G$6*60)),(G353/'Valeur de base'!$G$3*60)+(J353/'Valeur de base'!$G$4*60)+(M353/'Valeur de base'!$G$5*60)+(P353/'Valeur de base'!$G$6*60))</f>
        <v>0</v>
      </c>
      <c r="T353">
        <f>'Propriétés des ennemis'!F352</f>
        <v>14020</v>
      </c>
      <c r="U353">
        <f>'Propriétés des ennemis'!E352</f>
        <v>210200</v>
      </c>
      <c r="V353" s="59" t="e">
        <f t="shared" si="11"/>
        <v>#DIV/0!</v>
      </c>
    </row>
    <row r="354" spans="1:22">
      <c r="A354" s="7">
        <f t="shared" si="10"/>
        <v>352</v>
      </c>
      <c r="D354" s="1">
        <f>IF(C354&gt;1,'Valeur de base'!$B$2+(C354*'Valeur de base'!$D$2)-1,'Valeur de base'!$B$2)</f>
        <v>1</v>
      </c>
      <c r="E354" s="1">
        <f>IF(C354&gt;0,C354*'Valeur de base'!$F$2,'Valeur de base'!$F$2)</f>
        <v>5</v>
      </c>
      <c r="G354">
        <f>IF(F354&gt;1,(F354-1)*'Valeur de base'!$D$3+'Valeur de base'!$B$3,'Projection de progression'!F354*'Valeur de base'!$B$3)</f>
        <v>0</v>
      </c>
      <c r="H354" s="1">
        <f>IF(F354&gt;0,F354*'Valeur de base'!$F$3+'Valeur de base'!$C$3,'Valeur de base'!$C$3)</f>
        <v>30</v>
      </c>
      <c r="J354">
        <f>IF(I354&gt;1,(I354-1)*'Valeur de base'!$D$4+'Valeur de base'!$B$4,I354*'Valeur de base'!$B$4)</f>
        <v>0</v>
      </c>
      <c r="K354" s="1">
        <f>IF(I354&gt;0,I354*'Valeur de base'!$F$4+'Valeur de base'!$C$4,'Valeur de base'!$C$4)</f>
        <v>1100</v>
      </c>
      <c r="M354">
        <f>IF(L354&gt;1,(L354-1)*'Valeur de base'!$D$5+'Valeur de base'!$B$5,L354*'Valeur de base'!$B$5)</f>
        <v>0</v>
      </c>
      <c r="N354" s="1">
        <f>IF(L354&gt;0,L354*'Valeur de base'!$F$5+'Valeur de base'!$C$5,'Valeur de base'!$C$5)</f>
        <v>5500</v>
      </c>
      <c r="P354">
        <f>IF(O354&gt;1,(O354-1)*'Valeur de base'!$D$6+'Valeur de base'!$B$6,O354*'Valeur de base'!$B$6)</f>
        <v>0</v>
      </c>
      <c r="Q354" s="1">
        <f>IF(O354&gt;0,O354*'Valeur de base'!$F$6+'Valeur de base'!$C$6,'Valeur de base'!$C$6)</f>
        <v>120000</v>
      </c>
      <c r="R354" s="55">
        <f>IF(B354&gt;0,(D354*'Valeur de base'!$H$2)+'Projection de progression'!G354+'Projection de progression'!J354+'Projection de progression'!M354+'Projection de progression'!P354,'Projection de progression'!G354+'Projection de progression'!J354+'Projection de progression'!M354+'Projection de progression'!P354)</f>
        <v>0</v>
      </c>
      <c r="S354" s="1">
        <f>IF(B354&gt;0,('Valeur de base'!$H$2*'Projection de progression'!D354*60)+((G354/'Valeur de base'!$G$3*60)+(J354/'Valeur de base'!$G$4*60)+(M354/'Valeur de base'!$G$5*60)+(P354/'Valeur de base'!$G$6*60)),(G354/'Valeur de base'!$G$3*60)+(J354/'Valeur de base'!$G$4*60)+(M354/'Valeur de base'!$G$5*60)+(P354/'Valeur de base'!$G$6*60))</f>
        <v>0</v>
      </c>
      <c r="T354">
        <f>'Propriétés des ennemis'!F353</f>
        <v>14060</v>
      </c>
      <c r="U354">
        <f>'Propriétés des ennemis'!E353</f>
        <v>210800</v>
      </c>
      <c r="V354" s="59" t="e">
        <f t="shared" si="11"/>
        <v>#DIV/0!</v>
      </c>
    </row>
    <row r="355" spans="1:22">
      <c r="A355" s="7">
        <f t="shared" si="10"/>
        <v>353</v>
      </c>
      <c r="D355" s="1">
        <f>IF(C355&gt;1,'Valeur de base'!$B$2+(C355*'Valeur de base'!$D$2)-1,'Valeur de base'!$B$2)</f>
        <v>1</v>
      </c>
      <c r="E355" s="1">
        <f>IF(C355&gt;0,C355*'Valeur de base'!$F$2,'Valeur de base'!$F$2)</f>
        <v>5</v>
      </c>
      <c r="G355">
        <f>IF(F355&gt;1,(F355-1)*'Valeur de base'!$D$3+'Valeur de base'!$B$3,'Projection de progression'!F355*'Valeur de base'!$B$3)</f>
        <v>0</v>
      </c>
      <c r="H355" s="1">
        <f>IF(F355&gt;0,F355*'Valeur de base'!$F$3+'Valeur de base'!$C$3,'Valeur de base'!$C$3)</f>
        <v>30</v>
      </c>
      <c r="J355">
        <f>IF(I355&gt;1,(I355-1)*'Valeur de base'!$D$4+'Valeur de base'!$B$4,I355*'Valeur de base'!$B$4)</f>
        <v>0</v>
      </c>
      <c r="K355" s="1">
        <f>IF(I355&gt;0,I355*'Valeur de base'!$F$4+'Valeur de base'!$C$4,'Valeur de base'!$C$4)</f>
        <v>1100</v>
      </c>
      <c r="M355">
        <f>IF(L355&gt;1,(L355-1)*'Valeur de base'!$D$5+'Valeur de base'!$B$5,L355*'Valeur de base'!$B$5)</f>
        <v>0</v>
      </c>
      <c r="N355" s="1">
        <f>IF(L355&gt;0,L355*'Valeur de base'!$F$5+'Valeur de base'!$C$5,'Valeur de base'!$C$5)</f>
        <v>5500</v>
      </c>
      <c r="P355">
        <f>IF(O355&gt;1,(O355-1)*'Valeur de base'!$D$6+'Valeur de base'!$B$6,O355*'Valeur de base'!$B$6)</f>
        <v>0</v>
      </c>
      <c r="Q355" s="1">
        <f>IF(O355&gt;0,O355*'Valeur de base'!$F$6+'Valeur de base'!$C$6,'Valeur de base'!$C$6)</f>
        <v>120000</v>
      </c>
      <c r="R355" s="55">
        <f>IF(B355&gt;0,(D355*'Valeur de base'!$H$2)+'Projection de progression'!G355+'Projection de progression'!J355+'Projection de progression'!M355+'Projection de progression'!P355,'Projection de progression'!G355+'Projection de progression'!J355+'Projection de progression'!M355+'Projection de progression'!P355)</f>
        <v>0</v>
      </c>
      <c r="S355" s="1">
        <f>IF(B355&gt;0,('Valeur de base'!$H$2*'Projection de progression'!D355*60)+((G355/'Valeur de base'!$G$3*60)+(J355/'Valeur de base'!$G$4*60)+(M355/'Valeur de base'!$G$5*60)+(P355/'Valeur de base'!$G$6*60)),(G355/'Valeur de base'!$G$3*60)+(J355/'Valeur de base'!$G$4*60)+(M355/'Valeur de base'!$G$5*60)+(P355/'Valeur de base'!$G$6*60))</f>
        <v>0</v>
      </c>
      <c r="T355">
        <f>'Propriétés des ennemis'!F354</f>
        <v>14100</v>
      </c>
      <c r="U355">
        <f>'Propriétés des ennemis'!E354</f>
        <v>211400</v>
      </c>
      <c r="V355" s="59" t="e">
        <f t="shared" si="11"/>
        <v>#DIV/0!</v>
      </c>
    </row>
    <row r="356" spans="1:22">
      <c r="A356" s="7">
        <f t="shared" si="10"/>
        <v>354</v>
      </c>
      <c r="D356" s="1">
        <f>IF(C356&gt;1,'Valeur de base'!$B$2+(C356*'Valeur de base'!$D$2)-1,'Valeur de base'!$B$2)</f>
        <v>1</v>
      </c>
      <c r="E356" s="1">
        <f>IF(C356&gt;0,C356*'Valeur de base'!$F$2,'Valeur de base'!$F$2)</f>
        <v>5</v>
      </c>
      <c r="G356">
        <f>IF(F356&gt;1,(F356-1)*'Valeur de base'!$D$3+'Valeur de base'!$B$3,'Projection de progression'!F356*'Valeur de base'!$B$3)</f>
        <v>0</v>
      </c>
      <c r="H356" s="1">
        <f>IF(F356&gt;0,F356*'Valeur de base'!$F$3+'Valeur de base'!$C$3,'Valeur de base'!$C$3)</f>
        <v>30</v>
      </c>
      <c r="J356">
        <f>IF(I356&gt;1,(I356-1)*'Valeur de base'!$D$4+'Valeur de base'!$B$4,I356*'Valeur de base'!$B$4)</f>
        <v>0</v>
      </c>
      <c r="K356" s="1">
        <f>IF(I356&gt;0,I356*'Valeur de base'!$F$4+'Valeur de base'!$C$4,'Valeur de base'!$C$4)</f>
        <v>1100</v>
      </c>
      <c r="M356">
        <f>IF(L356&gt;1,(L356-1)*'Valeur de base'!$D$5+'Valeur de base'!$B$5,L356*'Valeur de base'!$B$5)</f>
        <v>0</v>
      </c>
      <c r="N356" s="1">
        <f>IF(L356&gt;0,L356*'Valeur de base'!$F$5+'Valeur de base'!$C$5,'Valeur de base'!$C$5)</f>
        <v>5500</v>
      </c>
      <c r="P356">
        <f>IF(O356&gt;1,(O356-1)*'Valeur de base'!$D$6+'Valeur de base'!$B$6,O356*'Valeur de base'!$B$6)</f>
        <v>0</v>
      </c>
      <c r="Q356" s="1">
        <f>IF(O356&gt;0,O356*'Valeur de base'!$F$6+'Valeur de base'!$C$6,'Valeur de base'!$C$6)</f>
        <v>120000</v>
      </c>
      <c r="R356" s="55">
        <f>IF(B356&gt;0,(D356*'Valeur de base'!$H$2)+'Projection de progression'!G356+'Projection de progression'!J356+'Projection de progression'!M356+'Projection de progression'!P356,'Projection de progression'!G356+'Projection de progression'!J356+'Projection de progression'!M356+'Projection de progression'!P356)</f>
        <v>0</v>
      </c>
      <c r="S356" s="1">
        <f>IF(B356&gt;0,('Valeur de base'!$H$2*'Projection de progression'!D356*60)+((G356/'Valeur de base'!$G$3*60)+(J356/'Valeur de base'!$G$4*60)+(M356/'Valeur de base'!$G$5*60)+(P356/'Valeur de base'!$G$6*60)),(G356/'Valeur de base'!$G$3*60)+(J356/'Valeur de base'!$G$4*60)+(M356/'Valeur de base'!$G$5*60)+(P356/'Valeur de base'!$G$6*60))</f>
        <v>0</v>
      </c>
      <c r="T356">
        <f>'Propriétés des ennemis'!F355</f>
        <v>14140</v>
      </c>
      <c r="U356">
        <f>'Propriétés des ennemis'!E355</f>
        <v>212000</v>
      </c>
      <c r="V356" s="59" t="e">
        <f t="shared" si="11"/>
        <v>#DIV/0!</v>
      </c>
    </row>
    <row r="357" spans="1:22">
      <c r="A357" s="7">
        <f t="shared" si="10"/>
        <v>355</v>
      </c>
      <c r="D357" s="1">
        <f>IF(C357&gt;1,'Valeur de base'!$B$2+(C357*'Valeur de base'!$D$2)-1,'Valeur de base'!$B$2)</f>
        <v>1</v>
      </c>
      <c r="E357" s="1">
        <f>IF(C357&gt;0,C357*'Valeur de base'!$F$2,'Valeur de base'!$F$2)</f>
        <v>5</v>
      </c>
      <c r="G357">
        <f>IF(F357&gt;1,(F357-1)*'Valeur de base'!$D$3+'Valeur de base'!$B$3,'Projection de progression'!F357*'Valeur de base'!$B$3)</f>
        <v>0</v>
      </c>
      <c r="H357" s="1">
        <f>IF(F357&gt;0,F357*'Valeur de base'!$F$3+'Valeur de base'!$C$3,'Valeur de base'!$C$3)</f>
        <v>30</v>
      </c>
      <c r="J357">
        <f>IF(I357&gt;1,(I357-1)*'Valeur de base'!$D$4+'Valeur de base'!$B$4,I357*'Valeur de base'!$B$4)</f>
        <v>0</v>
      </c>
      <c r="K357" s="1">
        <f>IF(I357&gt;0,I357*'Valeur de base'!$F$4+'Valeur de base'!$C$4,'Valeur de base'!$C$4)</f>
        <v>1100</v>
      </c>
      <c r="M357">
        <f>IF(L357&gt;1,(L357-1)*'Valeur de base'!$D$5+'Valeur de base'!$B$5,L357*'Valeur de base'!$B$5)</f>
        <v>0</v>
      </c>
      <c r="N357" s="1">
        <f>IF(L357&gt;0,L357*'Valeur de base'!$F$5+'Valeur de base'!$C$5,'Valeur de base'!$C$5)</f>
        <v>5500</v>
      </c>
      <c r="P357">
        <f>IF(O357&gt;1,(O357-1)*'Valeur de base'!$D$6+'Valeur de base'!$B$6,O357*'Valeur de base'!$B$6)</f>
        <v>0</v>
      </c>
      <c r="Q357" s="1">
        <f>IF(O357&gt;0,O357*'Valeur de base'!$F$6+'Valeur de base'!$C$6,'Valeur de base'!$C$6)</f>
        <v>120000</v>
      </c>
      <c r="R357" s="55">
        <f>IF(B357&gt;0,(D357*'Valeur de base'!$H$2)+'Projection de progression'!G357+'Projection de progression'!J357+'Projection de progression'!M357+'Projection de progression'!P357,'Projection de progression'!G357+'Projection de progression'!J357+'Projection de progression'!M357+'Projection de progression'!P357)</f>
        <v>0</v>
      </c>
      <c r="S357" s="1">
        <f>IF(B357&gt;0,('Valeur de base'!$H$2*'Projection de progression'!D357*60)+((G357/'Valeur de base'!$G$3*60)+(J357/'Valeur de base'!$G$4*60)+(M357/'Valeur de base'!$G$5*60)+(P357/'Valeur de base'!$G$6*60)),(G357/'Valeur de base'!$G$3*60)+(J357/'Valeur de base'!$G$4*60)+(M357/'Valeur de base'!$G$5*60)+(P357/'Valeur de base'!$G$6*60))</f>
        <v>0</v>
      </c>
      <c r="T357">
        <f>'Propriétés des ennemis'!F356</f>
        <v>14180</v>
      </c>
      <c r="U357">
        <f>'Propriétés des ennemis'!E356</f>
        <v>212600</v>
      </c>
      <c r="V357" s="59" t="e">
        <f t="shared" si="11"/>
        <v>#DIV/0!</v>
      </c>
    </row>
    <row r="358" spans="1:22">
      <c r="A358" s="7">
        <f t="shared" si="10"/>
        <v>356</v>
      </c>
      <c r="D358" s="1">
        <f>IF(C358&gt;1,'Valeur de base'!$B$2+(C358*'Valeur de base'!$D$2)-1,'Valeur de base'!$B$2)</f>
        <v>1</v>
      </c>
      <c r="E358" s="1">
        <f>IF(C358&gt;0,C358*'Valeur de base'!$F$2,'Valeur de base'!$F$2)</f>
        <v>5</v>
      </c>
      <c r="G358">
        <f>IF(F358&gt;1,(F358-1)*'Valeur de base'!$D$3+'Valeur de base'!$B$3,'Projection de progression'!F358*'Valeur de base'!$B$3)</f>
        <v>0</v>
      </c>
      <c r="H358" s="1">
        <f>IF(F358&gt;0,F358*'Valeur de base'!$F$3+'Valeur de base'!$C$3,'Valeur de base'!$C$3)</f>
        <v>30</v>
      </c>
      <c r="J358">
        <f>IF(I358&gt;1,(I358-1)*'Valeur de base'!$D$4+'Valeur de base'!$B$4,I358*'Valeur de base'!$B$4)</f>
        <v>0</v>
      </c>
      <c r="K358" s="1">
        <f>IF(I358&gt;0,I358*'Valeur de base'!$F$4+'Valeur de base'!$C$4,'Valeur de base'!$C$4)</f>
        <v>1100</v>
      </c>
      <c r="M358">
        <f>IF(L358&gt;1,(L358-1)*'Valeur de base'!$D$5+'Valeur de base'!$B$5,L358*'Valeur de base'!$B$5)</f>
        <v>0</v>
      </c>
      <c r="N358" s="1">
        <f>IF(L358&gt;0,L358*'Valeur de base'!$F$5+'Valeur de base'!$C$5,'Valeur de base'!$C$5)</f>
        <v>5500</v>
      </c>
      <c r="P358">
        <f>IF(O358&gt;1,(O358-1)*'Valeur de base'!$D$6+'Valeur de base'!$B$6,O358*'Valeur de base'!$B$6)</f>
        <v>0</v>
      </c>
      <c r="Q358" s="1">
        <f>IF(O358&gt;0,O358*'Valeur de base'!$F$6+'Valeur de base'!$C$6,'Valeur de base'!$C$6)</f>
        <v>120000</v>
      </c>
      <c r="R358" s="55">
        <f>IF(B358&gt;0,(D358*'Valeur de base'!$H$2)+'Projection de progression'!G358+'Projection de progression'!J358+'Projection de progression'!M358+'Projection de progression'!P358,'Projection de progression'!G358+'Projection de progression'!J358+'Projection de progression'!M358+'Projection de progression'!P358)</f>
        <v>0</v>
      </c>
      <c r="S358" s="1">
        <f>IF(B358&gt;0,('Valeur de base'!$H$2*'Projection de progression'!D358*60)+((G358/'Valeur de base'!$G$3*60)+(J358/'Valeur de base'!$G$4*60)+(M358/'Valeur de base'!$G$5*60)+(P358/'Valeur de base'!$G$6*60)),(G358/'Valeur de base'!$G$3*60)+(J358/'Valeur de base'!$G$4*60)+(M358/'Valeur de base'!$G$5*60)+(P358/'Valeur de base'!$G$6*60))</f>
        <v>0</v>
      </c>
      <c r="T358">
        <f>'Propriétés des ennemis'!F357</f>
        <v>14220</v>
      </c>
      <c r="U358">
        <f>'Propriétés des ennemis'!E357</f>
        <v>213200</v>
      </c>
      <c r="V358" s="59" t="e">
        <f t="shared" si="11"/>
        <v>#DIV/0!</v>
      </c>
    </row>
    <row r="359" spans="1:22">
      <c r="A359" s="7">
        <f t="shared" si="10"/>
        <v>357</v>
      </c>
      <c r="D359" s="1">
        <f>IF(C359&gt;1,'Valeur de base'!$B$2+(C359*'Valeur de base'!$D$2)-1,'Valeur de base'!$B$2)</f>
        <v>1</v>
      </c>
      <c r="E359" s="1">
        <f>IF(C359&gt;0,C359*'Valeur de base'!$F$2,'Valeur de base'!$F$2)</f>
        <v>5</v>
      </c>
      <c r="G359">
        <f>IF(F359&gt;1,(F359-1)*'Valeur de base'!$D$3+'Valeur de base'!$B$3,'Projection de progression'!F359*'Valeur de base'!$B$3)</f>
        <v>0</v>
      </c>
      <c r="H359" s="1">
        <f>IF(F359&gt;0,F359*'Valeur de base'!$F$3+'Valeur de base'!$C$3,'Valeur de base'!$C$3)</f>
        <v>30</v>
      </c>
      <c r="J359">
        <f>IF(I359&gt;1,(I359-1)*'Valeur de base'!$D$4+'Valeur de base'!$B$4,I359*'Valeur de base'!$B$4)</f>
        <v>0</v>
      </c>
      <c r="K359" s="1">
        <f>IF(I359&gt;0,I359*'Valeur de base'!$F$4+'Valeur de base'!$C$4,'Valeur de base'!$C$4)</f>
        <v>1100</v>
      </c>
      <c r="M359">
        <f>IF(L359&gt;1,(L359-1)*'Valeur de base'!$D$5+'Valeur de base'!$B$5,L359*'Valeur de base'!$B$5)</f>
        <v>0</v>
      </c>
      <c r="N359" s="1">
        <f>IF(L359&gt;0,L359*'Valeur de base'!$F$5+'Valeur de base'!$C$5,'Valeur de base'!$C$5)</f>
        <v>5500</v>
      </c>
      <c r="P359">
        <f>IF(O359&gt;1,(O359-1)*'Valeur de base'!$D$6+'Valeur de base'!$B$6,O359*'Valeur de base'!$B$6)</f>
        <v>0</v>
      </c>
      <c r="Q359" s="1">
        <f>IF(O359&gt;0,O359*'Valeur de base'!$F$6+'Valeur de base'!$C$6,'Valeur de base'!$C$6)</f>
        <v>120000</v>
      </c>
      <c r="R359" s="55">
        <f>IF(B359&gt;0,(D359*'Valeur de base'!$H$2)+'Projection de progression'!G359+'Projection de progression'!J359+'Projection de progression'!M359+'Projection de progression'!P359,'Projection de progression'!G359+'Projection de progression'!J359+'Projection de progression'!M359+'Projection de progression'!P359)</f>
        <v>0</v>
      </c>
      <c r="S359" s="1">
        <f>IF(B359&gt;0,('Valeur de base'!$H$2*'Projection de progression'!D359*60)+((G359/'Valeur de base'!$G$3*60)+(J359/'Valeur de base'!$G$4*60)+(M359/'Valeur de base'!$G$5*60)+(P359/'Valeur de base'!$G$6*60)),(G359/'Valeur de base'!$G$3*60)+(J359/'Valeur de base'!$G$4*60)+(M359/'Valeur de base'!$G$5*60)+(P359/'Valeur de base'!$G$6*60))</f>
        <v>0</v>
      </c>
      <c r="T359">
        <f>'Propriétés des ennemis'!F358</f>
        <v>14260</v>
      </c>
      <c r="U359">
        <f>'Propriétés des ennemis'!E358</f>
        <v>213800</v>
      </c>
      <c r="V359" s="59" t="e">
        <f t="shared" si="11"/>
        <v>#DIV/0!</v>
      </c>
    </row>
    <row r="360" spans="1:22">
      <c r="A360" s="7">
        <f t="shared" si="10"/>
        <v>358</v>
      </c>
      <c r="D360" s="1">
        <f>IF(C360&gt;1,'Valeur de base'!$B$2+(C360*'Valeur de base'!$D$2)-1,'Valeur de base'!$B$2)</f>
        <v>1</v>
      </c>
      <c r="E360" s="1">
        <f>IF(C360&gt;0,C360*'Valeur de base'!$F$2,'Valeur de base'!$F$2)</f>
        <v>5</v>
      </c>
      <c r="G360">
        <f>IF(F360&gt;1,(F360-1)*'Valeur de base'!$D$3+'Valeur de base'!$B$3,'Projection de progression'!F360*'Valeur de base'!$B$3)</f>
        <v>0</v>
      </c>
      <c r="H360" s="1">
        <f>IF(F360&gt;0,F360*'Valeur de base'!$F$3+'Valeur de base'!$C$3,'Valeur de base'!$C$3)</f>
        <v>30</v>
      </c>
      <c r="J360">
        <f>IF(I360&gt;1,(I360-1)*'Valeur de base'!$D$4+'Valeur de base'!$B$4,I360*'Valeur de base'!$B$4)</f>
        <v>0</v>
      </c>
      <c r="K360" s="1">
        <f>IF(I360&gt;0,I360*'Valeur de base'!$F$4+'Valeur de base'!$C$4,'Valeur de base'!$C$4)</f>
        <v>1100</v>
      </c>
      <c r="M360">
        <f>IF(L360&gt;1,(L360-1)*'Valeur de base'!$D$5+'Valeur de base'!$B$5,L360*'Valeur de base'!$B$5)</f>
        <v>0</v>
      </c>
      <c r="N360" s="1">
        <f>IF(L360&gt;0,L360*'Valeur de base'!$F$5+'Valeur de base'!$C$5,'Valeur de base'!$C$5)</f>
        <v>5500</v>
      </c>
      <c r="P360">
        <f>IF(O360&gt;1,(O360-1)*'Valeur de base'!$D$6+'Valeur de base'!$B$6,O360*'Valeur de base'!$B$6)</f>
        <v>0</v>
      </c>
      <c r="Q360" s="1">
        <f>IF(O360&gt;0,O360*'Valeur de base'!$F$6+'Valeur de base'!$C$6,'Valeur de base'!$C$6)</f>
        <v>120000</v>
      </c>
      <c r="R360" s="55">
        <f>IF(B360&gt;0,(D360*'Valeur de base'!$H$2)+'Projection de progression'!G360+'Projection de progression'!J360+'Projection de progression'!M360+'Projection de progression'!P360,'Projection de progression'!G360+'Projection de progression'!J360+'Projection de progression'!M360+'Projection de progression'!P360)</f>
        <v>0</v>
      </c>
      <c r="S360" s="1">
        <f>IF(B360&gt;0,('Valeur de base'!$H$2*'Projection de progression'!D360*60)+((G360/'Valeur de base'!$G$3*60)+(J360/'Valeur de base'!$G$4*60)+(M360/'Valeur de base'!$G$5*60)+(P360/'Valeur de base'!$G$6*60)),(G360/'Valeur de base'!$G$3*60)+(J360/'Valeur de base'!$G$4*60)+(M360/'Valeur de base'!$G$5*60)+(P360/'Valeur de base'!$G$6*60))</f>
        <v>0</v>
      </c>
      <c r="T360">
        <f>'Propriétés des ennemis'!F359</f>
        <v>14300</v>
      </c>
      <c r="U360">
        <f>'Propriétés des ennemis'!E359</f>
        <v>214400</v>
      </c>
      <c r="V360" s="59" t="e">
        <f t="shared" si="11"/>
        <v>#DIV/0!</v>
      </c>
    </row>
    <row r="361" spans="1:22">
      <c r="A361" s="7">
        <f t="shared" si="10"/>
        <v>359</v>
      </c>
      <c r="D361" s="1">
        <f>IF(C361&gt;1,'Valeur de base'!$B$2+(C361*'Valeur de base'!$D$2)-1,'Valeur de base'!$B$2)</f>
        <v>1</v>
      </c>
      <c r="E361" s="1">
        <f>IF(C361&gt;0,C361*'Valeur de base'!$F$2,'Valeur de base'!$F$2)</f>
        <v>5</v>
      </c>
      <c r="G361">
        <f>IF(F361&gt;1,(F361-1)*'Valeur de base'!$D$3+'Valeur de base'!$B$3,'Projection de progression'!F361*'Valeur de base'!$B$3)</f>
        <v>0</v>
      </c>
      <c r="H361" s="1">
        <f>IF(F361&gt;0,F361*'Valeur de base'!$F$3+'Valeur de base'!$C$3,'Valeur de base'!$C$3)</f>
        <v>30</v>
      </c>
      <c r="J361">
        <f>IF(I361&gt;1,(I361-1)*'Valeur de base'!$D$4+'Valeur de base'!$B$4,I361*'Valeur de base'!$B$4)</f>
        <v>0</v>
      </c>
      <c r="K361" s="1">
        <f>IF(I361&gt;0,I361*'Valeur de base'!$F$4+'Valeur de base'!$C$4,'Valeur de base'!$C$4)</f>
        <v>1100</v>
      </c>
      <c r="M361">
        <f>IF(L361&gt;1,(L361-1)*'Valeur de base'!$D$5+'Valeur de base'!$B$5,L361*'Valeur de base'!$B$5)</f>
        <v>0</v>
      </c>
      <c r="N361" s="1">
        <f>IF(L361&gt;0,L361*'Valeur de base'!$F$5+'Valeur de base'!$C$5,'Valeur de base'!$C$5)</f>
        <v>5500</v>
      </c>
      <c r="P361">
        <f>IF(O361&gt;1,(O361-1)*'Valeur de base'!$D$6+'Valeur de base'!$B$6,O361*'Valeur de base'!$B$6)</f>
        <v>0</v>
      </c>
      <c r="Q361" s="1">
        <f>IF(O361&gt;0,O361*'Valeur de base'!$F$6+'Valeur de base'!$C$6,'Valeur de base'!$C$6)</f>
        <v>120000</v>
      </c>
      <c r="R361" s="55">
        <f>IF(B361&gt;0,(D361*'Valeur de base'!$H$2)+'Projection de progression'!G361+'Projection de progression'!J361+'Projection de progression'!M361+'Projection de progression'!P361,'Projection de progression'!G361+'Projection de progression'!J361+'Projection de progression'!M361+'Projection de progression'!P361)</f>
        <v>0</v>
      </c>
      <c r="S361" s="1">
        <f>IF(B361&gt;0,('Valeur de base'!$H$2*'Projection de progression'!D361*60)+((G361/'Valeur de base'!$G$3*60)+(J361/'Valeur de base'!$G$4*60)+(M361/'Valeur de base'!$G$5*60)+(P361/'Valeur de base'!$G$6*60)),(G361/'Valeur de base'!$G$3*60)+(J361/'Valeur de base'!$G$4*60)+(M361/'Valeur de base'!$G$5*60)+(P361/'Valeur de base'!$G$6*60))</f>
        <v>0</v>
      </c>
      <c r="T361">
        <f>'Propriétés des ennemis'!F360</f>
        <v>14340</v>
      </c>
      <c r="U361">
        <f>'Propriétés des ennemis'!E360</f>
        <v>215000</v>
      </c>
      <c r="V361" s="59" t="e">
        <f t="shared" si="11"/>
        <v>#DIV/0!</v>
      </c>
    </row>
    <row r="362" spans="1:22">
      <c r="A362" s="7">
        <f t="shared" si="10"/>
        <v>360</v>
      </c>
      <c r="D362" s="1">
        <f>IF(C362&gt;1,'Valeur de base'!$B$2+(C362*'Valeur de base'!$D$2)-1,'Valeur de base'!$B$2)</f>
        <v>1</v>
      </c>
      <c r="E362" s="1">
        <f>IF(C362&gt;0,C362*'Valeur de base'!$F$2,'Valeur de base'!$F$2)</f>
        <v>5</v>
      </c>
      <c r="G362">
        <f>IF(F362&gt;1,(F362-1)*'Valeur de base'!$D$3+'Valeur de base'!$B$3,'Projection de progression'!F362*'Valeur de base'!$B$3)</f>
        <v>0</v>
      </c>
      <c r="H362" s="1">
        <f>IF(F362&gt;0,F362*'Valeur de base'!$F$3+'Valeur de base'!$C$3,'Valeur de base'!$C$3)</f>
        <v>30</v>
      </c>
      <c r="J362">
        <f>IF(I362&gt;1,(I362-1)*'Valeur de base'!$D$4+'Valeur de base'!$B$4,I362*'Valeur de base'!$B$4)</f>
        <v>0</v>
      </c>
      <c r="K362" s="1">
        <f>IF(I362&gt;0,I362*'Valeur de base'!$F$4+'Valeur de base'!$C$4,'Valeur de base'!$C$4)</f>
        <v>1100</v>
      </c>
      <c r="M362">
        <f>IF(L362&gt;1,(L362-1)*'Valeur de base'!$D$5+'Valeur de base'!$B$5,L362*'Valeur de base'!$B$5)</f>
        <v>0</v>
      </c>
      <c r="N362" s="1">
        <f>IF(L362&gt;0,L362*'Valeur de base'!$F$5+'Valeur de base'!$C$5,'Valeur de base'!$C$5)</f>
        <v>5500</v>
      </c>
      <c r="P362">
        <f>IF(O362&gt;1,(O362-1)*'Valeur de base'!$D$6+'Valeur de base'!$B$6,O362*'Valeur de base'!$B$6)</f>
        <v>0</v>
      </c>
      <c r="Q362" s="1">
        <f>IF(O362&gt;0,O362*'Valeur de base'!$F$6+'Valeur de base'!$C$6,'Valeur de base'!$C$6)</f>
        <v>120000</v>
      </c>
      <c r="R362" s="55">
        <f>IF(B362&gt;0,(D362*'Valeur de base'!$H$2)+'Projection de progression'!G362+'Projection de progression'!J362+'Projection de progression'!M362+'Projection de progression'!P362,'Projection de progression'!G362+'Projection de progression'!J362+'Projection de progression'!M362+'Projection de progression'!P362)</f>
        <v>0</v>
      </c>
      <c r="S362" s="1">
        <f>IF(B362&gt;0,('Valeur de base'!$H$2*'Projection de progression'!D362*60)+((G362/'Valeur de base'!$G$3*60)+(J362/'Valeur de base'!$G$4*60)+(M362/'Valeur de base'!$G$5*60)+(P362/'Valeur de base'!$G$6*60)),(G362/'Valeur de base'!$G$3*60)+(J362/'Valeur de base'!$G$4*60)+(M362/'Valeur de base'!$G$5*60)+(P362/'Valeur de base'!$G$6*60))</f>
        <v>0</v>
      </c>
      <c r="T362">
        <f>'Propriétés des ennemis'!F361</f>
        <v>14380</v>
      </c>
      <c r="U362">
        <f>'Propriétés des ennemis'!E361</f>
        <v>215600</v>
      </c>
      <c r="V362" s="59" t="e">
        <f t="shared" si="11"/>
        <v>#DIV/0!</v>
      </c>
    </row>
    <row r="363" spans="1:22">
      <c r="A363" s="7">
        <f t="shared" si="10"/>
        <v>361</v>
      </c>
      <c r="D363" s="1">
        <f>IF(C363&gt;1,'Valeur de base'!$B$2+(C363*'Valeur de base'!$D$2)-1,'Valeur de base'!$B$2)</f>
        <v>1</v>
      </c>
      <c r="E363" s="1">
        <f>IF(C363&gt;0,C363*'Valeur de base'!$F$2,'Valeur de base'!$F$2)</f>
        <v>5</v>
      </c>
      <c r="G363">
        <f>IF(F363&gt;1,(F363-1)*'Valeur de base'!$D$3+'Valeur de base'!$B$3,'Projection de progression'!F363*'Valeur de base'!$B$3)</f>
        <v>0</v>
      </c>
      <c r="H363" s="1">
        <f>IF(F363&gt;0,F363*'Valeur de base'!$F$3+'Valeur de base'!$C$3,'Valeur de base'!$C$3)</f>
        <v>30</v>
      </c>
      <c r="J363">
        <f>IF(I363&gt;1,(I363-1)*'Valeur de base'!$D$4+'Valeur de base'!$B$4,I363*'Valeur de base'!$B$4)</f>
        <v>0</v>
      </c>
      <c r="K363" s="1">
        <f>IF(I363&gt;0,I363*'Valeur de base'!$F$4+'Valeur de base'!$C$4,'Valeur de base'!$C$4)</f>
        <v>1100</v>
      </c>
      <c r="M363">
        <f>IF(L363&gt;1,(L363-1)*'Valeur de base'!$D$5+'Valeur de base'!$B$5,L363*'Valeur de base'!$B$5)</f>
        <v>0</v>
      </c>
      <c r="N363" s="1">
        <f>IF(L363&gt;0,L363*'Valeur de base'!$F$5+'Valeur de base'!$C$5,'Valeur de base'!$C$5)</f>
        <v>5500</v>
      </c>
      <c r="P363">
        <f>IF(O363&gt;1,(O363-1)*'Valeur de base'!$D$6+'Valeur de base'!$B$6,O363*'Valeur de base'!$B$6)</f>
        <v>0</v>
      </c>
      <c r="Q363" s="1">
        <f>IF(O363&gt;0,O363*'Valeur de base'!$F$6+'Valeur de base'!$C$6,'Valeur de base'!$C$6)</f>
        <v>120000</v>
      </c>
      <c r="R363" s="55">
        <f>IF(B363&gt;0,(D363*'Valeur de base'!$H$2)+'Projection de progression'!G363+'Projection de progression'!J363+'Projection de progression'!M363+'Projection de progression'!P363,'Projection de progression'!G363+'Projection de progression'!J363+'Projection de progression'!M363+'Projection de progression'!P363)</f>
        <v>0</v>
      </c>
      <c r="S363" s="1">
        <f>IF(B363&gt;0,('Valeur de base'!$H$2*'Projection de progression'!D363*60)+((G363/'Valeur de base'!$G$3*60)+(J363/'Valeur de base'!$G$4*60)+(M363/'Valeur de base'!$G$5*60)+(P363/'Valeur de base'!$G$6*60)),(G363/'Valeur de base'!$G$3*60)+(J363/'Valeur de base'!$G$4*60)+(M363/'Valeur de base'!$G$5*60)+(P363/'Valeur de base'!$G$6*60))</f>
        <v>0</v>
      </c>
      <c r="T363">
        <f>'Propriétés des ennemis'!F362</f>
        <v>14420</v>
      </c>
      <c r="U363">
        <f>'Propriétés des ennemis'!E362</f>
        <v>216200</v>
      </c>
      <c r="V363" s="59" t="e">
        <f t="shared" si="11"/>
        <v>#DIV/0!</v>
      </c>
    </row>
    <row r="364" spans="1:22">
      <c r="A364" s="7">
        <f t="shared" si="10"/>
        <v>362</v>
      </c>
      <c r="D364" s="1">
        <f>IF(C364&gt;1,'Valeur de base'!$B$2+(C364*'Valeur de base'!$D$2)-1,'Valeur de base'!$B$2)</f>
        <v>1</v>
      </c>
      <c r="E364" s="1">
        <f>IF(C364&gt;0,C364*'Valeur de base'!$F$2,'Valeur de base'!$F$2)</f>
        <v>5</v>
      </c>
      <c r="G364">
        <f>IF(F364&gt;1,(F364-1)*'Valeur de base'!$D$3+'Valeur de base'!$B$3,'Projection de progression'!F364*'Valeur de base'!$B$3)</f>
        <v>0</v>
      </c>
      <c r="H364" s="1">
        <f>IF(F364&gt;0,F364*'Valeur de base'!$F$3+'Valeur de base'!$C$3,'Valeur de base'!$C$3)</f>
        <v>30</v>
      </c>
      <c r="J364">
        <f>IF(I364&gt;1,(I364-1)*'Valeur de base'!$D$4+'Valeur de base'!$B$4,I364*'Valeur de base'!$B$4)</f>
        <v>0</v>
      </c>
      <c r="K364" s="1">
        <f>IF(I364&gt;0,I364*'Valeur de base'!$F$4+'Valeur de base'!$C$4,'Valeur de base'!$C$4)</f>
        <v>1100</v>
      </c>
      <c r="M364">
        <f>IF(L364&gt;1,(L364-1)*'Valeur de base'!$D$5+'Valeur de base'!$B$5,L364*'Valeur de base'!$B$5)</f>
        <v>0</v>
      </c>
      <c r="N364" s="1">
        <f>IF(L364&gt;0,L364*'Valeur de base'!$F$5+'Valeur de base'!$C$5,'Valeur de base'!$C$5)</f>
        <v>5500</v>
      </c>
      <c r="P364">
        <f>IF(O364&gt;1,(O364-1)*'Valeur de base'!$D$6+'Valeur de base'!$B$6,O364*'Valeur de base'!$B$6)</f>
        <v>0</v>
      </c>
      <c r="Q364" s="1">
        <f>IF(O364&gt;0,O364*'Valeur de base'!$F$6+'Valeur de base'!$C$6,'Valeur de base'!$C$6)</f>
        <v>120000</v>
      </c>
      <c r="R364" s="55">
        <f>IF(B364&gt;0,(D364*'Valeur de base'!$H$2)+'Projection de progression'!G364+'Projection de progression'!J364+'Projection de progression'!M364+'Projection de progression'!P364,'Projection de progression'!G364+'Projection de progression'!J364+'Projection de progression'!M364+'Projection de progression'!P364)</f>
        <v>0</v>
      </c>
      <c r="S364" s="1">
        <f>IF(B364&gt;0,('Valeur de base'!$H$2*'Projection de progression'!D364*60)+((G364/'Valeur de base'!$G$3*60)+(J364/'Valeur de base'!$G$4*60)+(M364/'Valeur de base'!$G$5*60)+(P364/'Valeur de base'!$G$6*60)),(G364/'Valeur de base'!$G$3*60)+(J364/'Valeur de base'!$G$4*60)+(M364/'Valeur de base'!$G$5*60)+(P364/'Valeur de base'!$G$6*60))</f>
        <v>0</v>
      </c>
      <c r="T364">
        <f>'Propriétés des ennemis'!F363</f>
        <v>14460</v>
      </c>
      <c r="U364">
        <f>'Propriétés des ennemis'!E363</f>
        <v>216800</v>
      </c>
      <c r="V364" s="59" t="e">
        <f t="shared" si="11"/>
        <v>#DIV/0!</v>
      </c>
    </row>
    <row r="365" spans="1:22">
      <c r="A365" s="7">
        <f t="shared" si="10"/>
        <v>363</v>
      </c>
      <c r="D365" s="1">
        <f>IF(C365&gt;1,'Valeur de base'!$B$2+(C365*'Valeur de base'!$D$2)-1,'Valeur de base'!$B$2)</f>
        <v>1</v>
      </c>
      <c r="E365" s="1">
        <f>IF(C365&gt;0,C365*'Valeur de base'!$F$2,'Valeur de base'!$F$2)</f>
        <v>5</v>
      </c>
      <c r="G365">
        <f>IF(F365&gt;1,(F365-1)*'Valeur de base'!$D$3+'Valeur de base'!$B$3,'Projection de progression'!F365*'Valeur de base'!$B$3)</f>
        <v>0</v>
      </c>
      <c r="H365" s="1">
        <f>IF(F365&gt;0,F365*'Valeur de base'!$F$3+'Valeur de base'!$C$3,'Valeur de base'!$C$3)</f>
        <v>30</v>
      </c>
      <c r="J365">
        <f>IF(I365&gt;1,(I365-1)*'Valeur de base'!$D$4+'Valeur de base'!$B$4,I365*'Valeur de base'!$B$4)</f>
        <v>0</v>
      </c>
      <c r="K365" s="1">
        <f>IF(I365&gt;0,I365*'Valeur de base'!$F$4+'Valeur de base'!$C$4,'Valeur de base'!$C$4)</f>
        <v>1100</v>
      </c>
      <c r="M365">
        <f>IF(L365&gt;1,(L365-1)*'Valeur de base'!$D$5+'Valeur de base'!$B$5,L365*'Valeur de base'!$B$5)</f>
        <v>0</v>
      </c>
      <c r="N365" s="1">
        <f>IF(L365&gt;0,L365*'Valeur de base'!$F$5+'Valeur de base'!$C$5,'Valeur de base'!$C$5)</f>
        <v>5500</v>
      </c>
      <c r="P365">
        <f>IF(O365&gt;1,(O365-1)*'Valeur de base'!$D$6+'Valeur de base'!$B$6,O365*'Valeur de base'!$B$6)</f>
        <v>0</v>
      </c>
      <c r="Q365" s="1">
        <f>IF(O365&gt;0,O365*'Valeur de base'!$F$6+'Valeur de base'!$C$6,'Valeur de base'!$C$6)</f>
        <v>120000</v>
      </c>
      <c r="R365" s="55">
        <f>IF(B365&gt;0,(D365*'Valeur de base'!$H$2)+'Projection de progression'!G365+'Projection de progression'!J365+'Projection de progression'!M365+'Projection de progression'!P365,'Projection de progression'!G365+'Projection de progression'!J365+'Projection de progression'!M365+'Projection de progression'!P365)</f>
        <v>0</v>
      </c>
      <c r="S365" s="1">
        <f>IF(B365&gt;0,('Valeur de base'!$H$2*'Projection de progression'!D365*60)+((G365/'Valeur de base'!$G$3*60)+(J365/'Valeur de base'!$G$4*60)+(M365/'Valeur de base'!$G$5*60)+(P365/'Valeur de base'!$G$6*60)),(G365/'Valeur de base'!$G$3*60)+(J365/'Valeur de base'!$G$4*60)+(M365/'Valeur de base'!$G$5*60)+(P365/'Valeur de base'!$G$6*60))</f>
        <v>0</v>
      </c>
      <c r="T365">
        <f>'Propriétés des ennemis'!F364</f>
        <v>14500</v>
      </c>
      <c r="U365">
        <f>'Propriétés des ennemis'!E364</f>
        <v>217400</v>
      </c>
      <c r="V365" s="59" t="e">
        <f t="shared" si="11"/>
        <v>#DIV/0!</v>
      </c>
    </row>
    <row r="366" spans="1:22">
      <c r="A366" s="7">
        <f t="shared" si="10"/>
        <v>364</v>
      </c>
      <c r="D366" s="1">
        <f>IF(C366&gt;1,'Valeur de base'!$B$2+(C366*'Valeur de base'!$D$2)-1,'Valeur de base'!$B$2)</f>
        <v>1</v>
      </c>
      <c r="E366" s="1">
        <f>IF(C366&gt;0,C366*'Valeur de base'!$F$2,'Valeur de base'!$F$2)</f>
        <v>5</v>
      </c>
      <c r="G366">
        <f>IF(F366&gt;1,(F366-1)*'Valeur de base'!$D$3+'Valeur de base'!$B$3,'Projection de progression'!F366*'Valeur de base'!$B$3)</f>
        <v>0</v>
      </c>
      <c r="H366" s="1">
        <f>IF(F366&gt;0,F366*'Valeur de base'!$F$3+'Valeur de base'!$C$3,'Valeur de base'!$C$3)</f>
        <v>30</v>
      </c>
      <c r="J366">
        <f>IF(I366&gt;1,(I366-1)*'Valeur de base'!$D$4+'Valeur de base'!$B$4,I366*'Valeur de base'!$B$4)</f>
        <v>0</v>
      </c>
      <c r="K366" s="1">
        <f>IF(I366&gt;0,I366*'Valeur de base'!$F$4+'Valeur de base'!$C$4,'Valeur de base'!$C$4)</f>
        <v>1100</v>
      </c>
      <c r="M366">
        <f>IF(L366&gt;1,(L366-1)*'Valeur de base'!$D$5+'Valeur de base'!$B$5,L366*'Valeur de base'!$B$5)</f>
        <v>0</v>
      </c>
      <c r="N366" s="1">
        <f>IF(L366&gt;0,L366*'Valeur de base'!$F$5+'Valeur de base'!$C$5,'Valeur de base'!$C$5)</f>
        <v>5500</v>
      </c>
      <c r="P366">
        <f>IF(O366&gt;1,(O366-1)*'Valeur de base'!$D$6+'Valeur de base'!$B$6,O366*'Valeur de base'!$B$6)</f>
        <v>0</v>
      </c>
      <c r="Q366" s="1">
        <f>IF(O366&gt;0,O366*'Valeur de base'!$F$6+'Valeur de base'!$C$6,'Valeur de base'!$C$6)</f>
        <v>120000</v>
      </c>
      <c r="R366" s="55">
        <f>IF(B366&gt;0,(D366*'Valeur de base'!$H$2)+'Projection de progression'!G366+'Projection de progression'!J366+'Projection de progression'!M366+'Projection de progression'!P366,'Projection de progression'!G366+'Projection de progression'!J366+'Projection de progression'!M366+'Projection de progression'!P366)</f>
        <v>0</v>
      </c>
      <c r="S366" s="1">
        <f>IF(B366&gt;0,('Valeur de base'!$H$2*'Projection de progression'!D366*60)+((G366/'Valeur de base'!$G$3*60)+(J366/'Valeur de base'!$G$4*60)+(M366/'Valeur de base'!$G$5*60)+(P366/'Valeur de base'!$G$6*60)),(G366/'Valeur de base'!$G$3*60)+(J366/'Valeur de base'!$G$4*60)+(M366/'Valeur de base'!$G$5*60)+(P366/'Valeur de base'!$G$6*60))</f>
        <v>0</v>
      </c>
      <c r="T366">
        <f>'Propriétés des ennemis'!F365</f>
        <v>14540</v>
      </c>
      <c r="U366">
        <f>'Propriétés des ennemis'!E365</f>
        <v>218000</v>
      </c>
      <c r="V366" s="59" t="e">
        <f t="shared" si="11"/>
        <v>#DIV/0!</v>
      </c>
    </row>
    <row r="367" spans="1:22">
      <c r="A367" s="7">
        <f t="shared" si="10"/>
        <v>365</v>
      </c>
      <c r="D367" s="1">
        <f>IF(C367&gt;1,'Valeur de base'!$B$2+(C367*'Valeur de base'!$D$2)-1,'Valeur de base'!$B$2)</f>
        <v>1</v>
      </c>
      <c r="E367" s="1">
        <f>IF(C367&gt;0,C367*'Valeur de base'!$F$2,'Valeur de base'!$F$2)</f>
        <v>5</v>
      </c>
      <c r="G367">
        <f>IF(F367&gt;1,(F367-1)*'Valeur de base'!$D$3+'Valeur de base'!$B$3,'Projection de progression'!F367*'Valeur de base'!$B$3)</f>
        <v>0</v>
      </c>
      <c r="H367" s="1">
        <f>IF(F367&gt;0,F367*'Valeur de base'!$F$3+'Valeur de base'!$C$3,'Valeur de base'!$C$3)</f>
        <v>30</v>
      </c>
      <c r="J367">
        <f>IF(I367&gt;1,(I367-1)*'Valeur de base'!$D$4+'Valeur de base'!$B$4,I367*'Valeur de base'!$B$4)</f>
        <v>0</v>
      </c>
      <c r="K367" s="1">
        <f>IF(I367&gt;0,I367*'Valeur de base'!$F$4+'Valeur de base'!$C$4,'Valeur de base'!$C$4)</f>
        <v>1100</v>
      </c>
      <c r="M367">
        <f>IF(L367&gt;1,(L367-1)*'Valeur de base'!$D$5+'Valeur de base'!$B$5,L367*'Valeur de base'!$B$5)</f>
        <v>0</v>
      </c>
      <c r="N367" s="1">
        <f>IF(L367&gt;0,L367*'Valeur de base'!$F$5+'Valeur de base'!$C$5,'Valeur de base'!$C$5)</f>
        <v>5500</v>
      </c>
      <c r="P367">
        <f>IF(O367&gt;1,(O367-1)*'Valeur de base'!$D$6+'Valeur de base'!$B$6,O367*'Valeur de base'!$B$6)</f>
        <v>0</v>
      </c>
      <c r="Q367" s="1">
        <f>IF(O367&gt;0,O367*'Valeur de base'!$F$6+'Valeur de base'!$C$6,'Valeur de base'!$C$6)</f>
        <v>120000</v>
      </c>
      <c r="R367" s="55">
        <f>IF(B367&gt;0,(D367*'Valeur de base'!$H$2)+'Projection de progression'!G367+'Projection de progression'!J367+'Projection de progression'!M367+'Projection de progression'!P367,'Projection de progression'!G367+'Projection de progression'!J367+'Projection de progression'!M367+'Projection de progression'!P367)</f>
        <v>0</v>
      </c>
      <c r="S367" s="1">
        <f>IF(B367&gt;0,('Valeur de base'!$H$2*'Projection de progression'!D367*60)+((G367/'Valeur de base'!$G$3*60)+(J367/'Valeur de base'!$G$4*60)+(M367/'Valeur de base'!$G$5*60)+(P367/'Valeur de base'!$G$6*60)),(G367/'Valeur de base'!$G$3*60)+(J367/'Valeur de base'!$G$4*60)+(M367/'Valeur de base'!$G$5*60)+(P367/'Valeur de base'!$G$6*60))</f>
        <v>0</v>
      </c>
      <c r="T367">
        <f>'Propriétés des ennemis'!F366</f>
        <v>14580</v>
      </c>
      <c r="U367">
        <f>'Propriétés des ennemis'!E366</f>
        <v>218600</v>
      </c>
      <c r="V367" s="59" t="e">
        <f t="shared" si="11"/>
        <v>#DIV/0!</v>
      </c>
    </row>
    <row r="368" spans="1:22">
      <c r="A368" s="7">
        <f t="shared" si="10"/>
        <v>366</v>
      </c>
      <c r="D368" s="1">
        <f>IF(C368&gt;1,'Valeur de base'!$B$2+(C368*'Valeur de base'!$D$2)-1,'Valeur de base'!$B$2)</f>
        <v>1</v>
      </c>
      <c r="E368" s="1">
        <f>IF(C368&gt;0,C368*'Valeur de base'!$F$2,'Valeur de base'!$F$2)</f>
        <v>5</v>
      </c>
      <c r="G368">
        <f>IF(F368&gt;1,(F368-1)*'Valeur de base'!$D$3+'Valeur de base'!$B$3,'Projection de progression'!F368*'Valeur de base'!$B$3)</f>
        <v>0</v>
      </c>
      <c r="H368" s="1">
        <f>IF(F368&gt;0,F368*'Valeur de base'!$F$3+'Valeur de base'!$C$3,'Valeur de base'!$C$3)</f>
        <v>30</v>
      </c>
      <c r="J368">
        <f>IF(I368&gt;1,(I368-1)*'Valeur de base'!$D$4+'Valeur de base'!$B$4,I368*'Valeur de base'!$B$4)</f>
        <v>0</v>
      </c>
      <c r="K368" s="1">
        <f>IF(I368&gt;0,I368*'Valeur de base'!$F$4+'Valeur de base'!$C$4,'Valeur de base'!$C$4)</f>
        <v>1100</v>
      </c>
      <c r="M368">
        <f>IF(L368&gt;1,(L368-1)*'Valeur de base'!$D$5+'Valeur de base'!$B$5,L368*'Valeur de base'!$B$5)</f>
        <v>0</v>
      </c>
      <c r="N368" s="1">
        <f>IF(L368&gt;0,L368*'Valeur de base'!$F$5+'Valeur de base'!$C$5,'Valeur de base'!$C$5)</f>
        <v>5500</v>
      </c>
      <c r="P368">
        <f>IF(O368&gt;1,(O368-1)*'Valeur de base'!$D$6+'Valeur de base'!$B$6,O368*'Valeur de base'!$B$6)</f>
        <v>0</v>
      </c>
      <c r="Q368" s="1">
        <f>IF(O368&gt;0,O368*'Valeur de base'!$F$6+'Valeur de base'!$C$6,'Valeur de base'!$C$6)</f>
        <v>120000</v>
      </c>
      <c r="R368" s="55">
        <f>IF(B368&gt;0,(D368*'Valeur de base'!$H$2)+'Projection de progression'!G368+'Projection de progression'!J368+'Projection de progression'!M368+'Projection de progression'!P368,'Projection de progression'!G368+'Projection de progression'!J368+'Projection de progression'!M368+'Projection de progression'!P368)</f>
        <v>0</v>
      </c>
      <c r="S368" s="1">
        <f>IF(B368&gt;0,('Valeur de base'!$H$2*'Projection de progression'!D368*60)+((G368/'Valeur de base'!$G$3*60)+(J368/'Valeur de base'!$G$4*60)+(M368/'Valeur de base'!$G$5*60)+(P368/'Valeur de base'!$G$6*60)),(G368/'Valeur de base'!$G$3*60)+(J368/'Valeur de base'!$G$4*60)+(M368/'Valeur de base'!$G$5*60)+(P368/'Valeur de base'!$G$6*60))</f>
        <v>0</v>
      </c>
      <c r="T368">
        <f>'Propriétés des ennemis'!F367</f>
        <v>14620</v>
      </c>
      <c r="U368">
        <f>'Propriétés des ennemis'!E367</f>
        <v>219200</v>
      </c>
      <c r="V368" s="59" t="e">
        <f t="shared" si="11"/>
        <v>#DIV/0!</v>
      </c>
    </row>
    <row r="369" spans="1:22">
      <c r="A369" s="7">
        <f t="shared" si="10"/>
        <v>367</v>
      </c>
      <c r="D369" s="1">
        <f>IF(C369&gt;1,'Valeur de base'!$B$2+(C369*'Valeur de base'!$D$2)-1,'Valeur de base'!$B$2)</f>
        <v>1</v>
      </c>
      <c r="E369" s="1">
        <f>IF(C369&gt;0,C369*'Valeur de base'!$F$2,'Valeur de base'!$F$2)</f>
        <v>5</v>
      </c>
      <c r="G369">
        <f>IF(F369&gt;1,(F369-1)*'Valeur de base'!$D$3+'Valeur de base'!$B$3,'Projection de progression'!F369*'Valeur de base'!$B$3)</f>
        <v>0</v>
      </c>
      <c r="H369" s="1">
        <f>IF(F369&gt;0,F369*'Valeur de base'!$F$3+'Valeur de base'!$C$3,'Valeur de base'!$C$3)</f>
        <v>30</v>
      </c>
      <c r="J369">
        <f>IF(I369&gt;1,(I369-1)*'Valeur de base'!$D$4+'Valeur de base'!$B$4,I369*'Valeur de base'!$B$4)</f>
        <v>0</v>
      </c>
      <c r="K369" s="1">
        <f>IF(I369&gt;0,I369*'Valeur de base'!$F$4+'Valeur de base'!$C$4,'Valeur de base'!$C$4)</f>
        <v>1100</v>
      </c>
      <c r="M369">
        <f>IF(L369&gt;1,(L369-1)*'Valeur de base'!$D$5+'Valeur de base'!$B$5,L369*'Valeur de base'!$B$5)</f>
        <v>0</v>
      </c>
      <c r="N369" s="1">
        <f>IF(L369&gt;0,L369*'Valeur de base'!$F$5+'Valeur de base'!$C$5,'Valeur de base'!$C$5)</f>
        <v>5500</v>
      </c>
      <c r="P369">
        <f>IF(O369&gt;1,(O369-1)*'Valeur de base'!$D$6+'Valeur de base'!$B$6,O369*'Valeur de base'!$B$6)</f>
        <v>0</v>
      </c>
      <c r="Q369" s="1">
        <f>IF(O369&gt;0,O369*'Valeur de base'!$F$6+'Valeur de base'!$C$6,'Valeur de base'!$C$6)</f>
        <v>120000</v>
      </c>
      <c r="R369" s="55">
        <f>IF(B369&gt;0,(D369*'Valeur de base'!$H$2)+'Projection de progression'!G369+'Projection de progression'!J369+'Projection de progression'!M369+'Projection de progression'!P369,'Projection de progression'!G369+'Projection de progression'!J369+'Projection de progression'!M369+'Projection de progression'!P369)</f>
        <v>0</v>
      </c>
      <c r="S369" s="1">
        <f>IF(B369&gt;0,('Valeur de base'!$H$2*'Projection de progression'!D369*60)+((G369/'Valeur de base'!$G$3*60)+(J369/'Valeur de base'!$G$4*60)+(M369/'Valeur de base'!$G$5*60)+(P369/'Valeur de base'!$G$6*60)),(G369/'Valeur de base'!$G$3*60)+(J369/'Valeur de base'!$G$4*60)+(M369/'Valeur de base'!$G$5*60)+(P369/'Valeur de base'!$G$6*60))</f>
        <v>0</v>
      </c>
      <c r="T369">
        <f>'Propriétés des ennemis'!F368</f>
        <v>14660</v>
      </c>
      <c r="U369">
        <f>'Propriétés des ennemis'!E368</f>
        <v>219800</v>
      </c>
      <c r="V369" s="59" t="e">
        <f t="shared" si="11"/>
        <v>#DIV/0!</v>
      </c>
    </row>
    <row r="370" spans="1:22">
      <c r="A370" s="7">
        <f t="shared" si="10"/>
        <v>368</v>
      </c>
      <c r="D370" s="1">
        <f>IF(C370&gt;1,'Valeur de base'!$B$2+(C370*'Valeur de base'!$D$2)-1,'Valeur de base'!$B$2)</f>
        <v>1</v>
      </c>
      <c r="E370" s="1">
        <f>IF(C370&gt;0,C370*'Valeur de base'!$F$2,'Valeur de base'!$F$2)</f>
        <v>5</v>
      </c>
      <c r="G370">
        <f>IF(F370&gt;1,(F370-1)*'Valeur de base'!$D$3+'Valeur de base'!$B$3,'Projection de progression'!F370*'Valeur de base'!$B$3)</f>
        <v>0</v>
      </c>
      <c r="H370" s="1">
        <f>IF(F370&gt;0,F370*'Valeur de base'!$F$3+'Valeur de base'!$C$3,'Valeur de base'!$C$3)</f>
        <v>30</v>
      </c>
      <c r="J370">
        <f>IF(I370&gt;1,(I370-1)*'Valeur de base'!$D$4+'Valeur de base'!$B$4,I370*'Valeur de base'!$B$4)</f>
        <v>0</v>
      </c>
      <c r="K370" s="1">
        <f>IF(I370&gt;0,I370*'Valeur de base'!$F$4+'Valeur de base'!$C$4,'Valeur de base'!$C$4)</f>
        <v>1100</v>
      </c>
      <c r="M370">
        <f>IF(L370&gt;1,(L370-1)*'Valeur de base'!$D$5+'Valeur de base'!$B$5,L370*'Valeur de base'!$B$5)</f>
        <v>0</v>
      </c>
      <c r="N370" s="1">
        <f>IF(L370&gt;0,L370*'Valeur de base'!$F$5+'Valeur de base'!$C$5,'Valeur de base'!$C$5)</f>
        <v>5500</v>
      </c>
      <c r="P370">
        <f>IF(O370&gt;1,(O370-1)*'Valeur de base'!$D$6+'Valeur de base'!$B$6,O370*'Valeur de base'!$B$6)</f>
        <v>0</v>
      </c>
      <c r="Q370" s="1">
        <f>IF(O370&gt;0,O370*'Valeur de base'!$F$6+'Valeur de base'!$C$6,'Valeur de base'!$C$6)</f>
        <v>120000</v>
      </c>
      <c r="R370" s="55">
        <f>IF(B370&gt;0,(D370*'Valeur de base'!$H$2)+'Projection de progression'!G370+'Projection de progression'!J370+'Projection de progression'!M370+'Projection de progression'!P370,'Projection de progression'!G370+'Projection de progression'!J370+'Projection de progression'!M370+'Projection de progression'!P370)</f>
        <v>0</v>
      </c>
      <c r="S370" s="1">
        <f>IF(B370&gt;0,('Valeur de base'!$H$2*'Projection de progression'!D370*60)+((G370/'Valeur de base'!$G$3*60)+(J370/'Valeur de base'!$G$4*60)+(M370/'Valeur de base'!$G$5*60)+(P370/'Valeur de base'!$G$6*60)),(G370/'Valeur de base'!$G$3*60)+(J370/'Valeur de base'!$G$4*60)+(M370/'Valeur de base'!$G$5*60)+(P370/'Valeur de base'!$G$6*60))</f>
        <v>0</v>
      </c>
      <c r="T370">
        <f>'Propriétés des ennemis'!F369</f>
        <v>14700</v>
      </c>
      <c r="U370">
        <f>'Propriétés des ennemis'!E369</f>
        <v>220400</v>
      </c>
      <c r="V370" s="59" t="e">
        <f t="shared" si="11"/>
        <v>#DIV/0!</v>
      </c>
    </row>
    <row r="371" spans="1:22">
      <c r="A371" s="7">
        <f t="shared" si="10"/>
        <v>369</v>
      </c>
      <c r="D371" s="1">
        <f>IF(C371&gt;1,'Valeur de base'!$B$2+(C371*'Valeur de base'!$D$2)-1,'Valeur de base'!$B$2)</f>
        <v>1</v>
      </c>
      <c r="E371" s="1">
        <f>IF(C371&gt;0,C371*'Valeur de base'!$F$2,'Valeur de base'!$F$2)</f>
        <v>5</v>
      </c>
      <c r="G371">
        <f>IF(F371&gt;1,(F371-1)*'Valeur de base'!$D$3+'Valeur de base'!$B$3,'Projection de progression'!F371*'Valeur de base'!$B$3)</f>
        <v>0</v>
      </c>
      <c r="H371" s="1">
        <f>IF(F371&gt;0,F371*'Valeur de base'!$F$3+'Valeur de base'!$C$3,'Valeur de base'!$C$3)</f>
        <v>30</v>
      </c>
      <c r="J371">
        <f>IF(I371&gt;1,(I371-1)*'Valeur de base'!$D$4+'Valeur de base'!$B$4,I371*'Valeur de base'!$B$4)</f>
        <v>0</v>
      </c>
      <c r="K371" s="1">
        <f>IF(I371&gt;0,I371*'Valeur de base'!$F$4+'Valeur de base'!$C$4,'Valeur de base'!$C$4)</f>
        <v>1100</v>
      </c>
      <c r="M371">
        <f>IF(L371&gt;1,(L371-1)*'Valeur de base'!$D$5+'Valeur de base'!$B$5,L371*'Valeur de base'!$B$5)</f>
        <v>0</v>
      </c>
      <c r="N371" s="1">
        <f>IF(L371&gt;0,L371*'Valeur de base'!$F$5+'Valeur de base'!$C$5,'Valeur de base'!$C$5)</f>
        <v>5500</v>
      </c>
      <c r="P371">
        <f>IF(O371&gt;1,(O371-1)*'Valeur de base'!$D$6+'Valeur de base'!$B$6,O371*'Valeur de base'!$B$6)</f>
        <v>0</v>
      </c>
      <c r="Q371" s="1">
        <f>IF(O371&gt;0,O371*'Valeur de base'!$F$6+'Valeur de base'!$C$6,'Valeur de base'!$C$6)</f>
        <v>120000</v>
      </c>
      <c r="R371" s="55">
        <f>IF(B371&gt;0,(D371*'Valeur de base'!$H$2)+'Projection de progression'!G371+'Projection de progression'!J371+'Projection de progression'!M371+'Projection de progression'!P371,'Projection de progression'!G371+'Projection de progression'!J371+'Projection de progression'!M371+'Projection de progression'!P371)</f>
        <v>0</v>
      </c>
      <c r="S371" s="1">
        <f>IF(B371&gt;0,('Valeur de base'!$H$2*'Projection de progression'!D371*60)+((G371/'Valeur de base'!$G$3*60)+(J371/'Valeur de base'!$G$4*60)+(M371/'Valeur de base'!$G$5*60)+(P371/'Valeur de base'!$G$6*60)),(G371/'Valeur de base'!$G$3*60)+(J371/'Valeur de base'!$G$4*60)+(M371/'Valeur de base'!$G$5*60)+(P371/'Valeur de base'!$G$6*60))</f>
        <v>0</v>
      </c>
      <c r="T371">
        <f>'Propriétés des ennemis'!F370</f>
        <v>14740</v>
      </c>
      <c r="U371">
        <f>'Propriétés des ennemis'!E370</f>
        <v>221000</v>
      </c>
      <c r="V371" s="59" t="e">
        <f t="shared" si="11"/>
        <v>#DIV/0!</v>
      </c>
    </row>
    <row r="372" spans="1:22">
      <c r="A372" s="7">
        <f t="shared" si="10"/>
        <v>370</v>
      </c>
      <c r="D372" s="1">
        <f>IF(C372&gt;1,'Valeur de base'!$B$2+(C372*'Valeur de base'!$D$2)-1,'Valeur de base'!$B$2)</f>
        <v>1</v>
      </c>
      <c r="E372" s="1">
        <f>IF(C372&gt;0,C372*'Valeur de base'!$F$2,'Valeur de base'!$F$2)</f>
        <v>5</v>
      </c>
      <c r="G372">
        <f>IF(F372&gt;1,(F372-1)*'Valeur de base'!$D$3+'Valeur de base'!$B$3,'Projection de progression'!F372*'Valeur de base'!$B$3)</f>
        <v>0</v>
      </c>
      <c r="H372" s="1">
        <f>IF(F372&gt;0,F372*'Valeur de base'!$F$3+'Valeur de base'!$C$3,'Valeur de base'!$C$3)</f>
        <v>30</v>
      </c>
      <c r="J372">
        <f>IF(I372&gt;1,(I372-1)*'Valeur de base'!$D$4+'Valeur de base'!$B$4,I372*'Valeur de base'!$B$4)</f>
        <v>0</v>
      </c>
      <c r="K372" s="1">
        <f>IF(I372&gt;0,I372*'Valeur de base'!$F$4+'Valeur de base'!$C$4,'Valeur de base'!$C$4)</f>
        <v>1100</v>
      </c>
      <c r="M372">
        <f>IF(L372&gt;1,(L372-1)*'Valeur de base'!$D$5+'Valeur de base'!$B$5,L372*'Valeur de base'!$B$5)</f>
        <v>0</v>
      </c>
      <c r="N372" s="1">
        <f>IF(L372&gt;0,L372*'Valeur de base'!$F$5+'Valeur de base'!$C$5,'Valeur de base'!$C$5)</f>
        <v>5500</v>
      </c>
      <c r="P372">
        <f>IF(O372&gt;1,(O372-1)*'Valeur de base'!$D$6+'Valeur de base'!$B$6,O372*'Valeur de base'!$B$6)</f>
        <v>0</v>
      </c>
      <c r="Q372" s="1">
        <f>IF(O372&gt;0,O372*'Valeur de base'!$F$6+'Valeur de base'!$C$6,'Valeur de base'!$C$6)</f>
        <v>120000</v>
      </c>
      <c r="R372" s="55">
        <f>IF(B372&gt;0,(D372*'Valeur de base'!$H$2)+'Projection de progression'!G372+'Projection de progression'!J372+'Projection de progression'!M372+'Projection de progression'!P372,'Projection de progression'!G372+'Projection de progression'!J372+'Projection de progression'!M372+'Projection de progression'!P372)</f>
        <v>0</v>
      </c>
      <c r="S372" s="1">
        <f>IF(B372&gt;0,('Valeur de base'!$H$2*'Projection de progression'!D372*60)+((G372/'Valeur de base'!$G$3*60)+(J372/'Valeur de base'!$G$4*60)+(M372/'Valeur de base'!$G$5*60)+(P372/'Valeur de base'!$G$6*60)),(G372/'Valeur de base'!$G$3*60)+(J372/'Valeur de base'!$G$4*60)+(M372/'Valeur de base'!$G$5*60)+(P372/'Valeur de base'!$G$6*60))</f>
        <v>0</v>
      </c>
      <c r="T372">
        <f>'Propriétés des ennemis'!F371</f>
        <v>14780</v>
      </c>
      <c r="U372">
        <f>'Propriétés des ennemis'!E371</f>
        <v>221600</v>
      </c>
      <c r="V372" s="59" t="e">
        <f t="shared" si="11"/>
        <v>#DIV/0!</v>
      </c>
    </row>
    <row r="373" spans="1:22">
      <c r="A373" s="7">
        <f t="shared" si="10"/>
        <v>371</v>
      </c>
      <c r="D373" s="1">
        <f>IF(C373&gt;1,'Valeur de base'!$B$2+(C373*'Valeur de base'!$D$2)-1,'Valeur de base'!$B$2)</f>
        <v>1</v>
      </c>
      <c r="E373" s="1">
        <f>IF(C373&gt;0,C373*'Valeur de base'!$F$2,'Valeur de base'!$F$2)</f>
        <v>5</v>
      </c>
      <c r="G373">
        <f>IF(F373&gt;1,(F373-1)*'Valeur de base'!$D$3+'Valeur de base'!$B$3,'Projection de progression'!F373*'Valeur de base'!$B$3)</f>
        <v>0</v>
      </c>
      <c r="H373" s="1">
        <f>IF(F373&gt;0,F373*'Valeur de base'!$F$3+'Valeur de base'!$C$3,'Valeur de base'!$C$3)</f>
        <v>30</v>
      </c>
      <c r="J373">
        <f>IF(I373&gt;1,(I373-1)*'Valeur de base'!$D$4+'Valeur de base'!$B$4,I373*'Valeur de base'!$B$4)</f>
        <v>0</v>
      </c>
      <c r="K373" s="1">
        <f>IF(I373&gt;0,I373*'Valeur de base'!$F$4+'Valeur de base'!$C$4,'Valeur de base'!$C$4)</f>
        <v>1100</v>
      </c>
      <c r="M373">
        <f>IF(L373&gt;1,(L373-1)*'Valeur de base'!$D$5+'Valeur de base'!$B$5,L373*'Valeur de base'!$B$5)</f>
        <v>0</v>
      </c>
      <c r="N373" s="1">
        <f>IF(L373&gt;0,L373*'Valeur de base'!$F$5+'Valeur de base'!$C$5,'Valeur de base'!$C$5)</f>
        <v>5500</v>
      </c>
      <c r="P373">
        <f>IF(O373&gt;1,(O373-1)*'Valeur de base'!$D$6+'Valeur de base'!$B$6,O373*'Valeur de base'!$B$6)</f>
        <v>0</v>
      </c>
      <c r="Q373" s="1">
        <f>IF(O373&gt;0,O373*'Valeur de base'!$F$6+'Valeur de base'!$C$6,'Valeur de base'!$C$6)</f>
        <v>120000</v>
      </c>
      <c r="R373" s="55">
        <f>IF(B373&gt;0,(D373*'Valeur de base'!$H$2)+'Projection de progression'!G373+'Projection de progression'!J373+'Projection de progression'!M373+'Projection de progression'!P373,'Projection de progression'!G373+'Projection de progression'!J373+'Projection de progression'!M373+'Projection de progression'!P373)</f>
        <v>0</v>
      </c>
      <c r="S373" s="1">
        <f>IF(B373&gt;0,('Valeur de base'!$H$2*'Projection de progression'!D373*60)+((G373/'Valeur de base'!$G$3*60)+(J373/'Valeur de base'!$G$4*60)+(M373/'Valeur de base'!$G$5*60)+(P373/'Valeur de base'!$G$6*60)),(G373/'Valeur de base'!$G$3*60)+(J373/'Valeur de base'!$G$4*60)+(M373/'Valeur de base'!$G$5*60)+(P373/'Valeur de base'!$G$6*60))</f>
        <v>0</v>
      </c>
      <c r="T373">
        <f>'Propriétés des ennemis'!F372</f>
        <v>14820</v>
      </c>
      <c r="U373">
        <f>'Propriétés des ennemis'!E372</f>
        <v>222200</v>
      </c>
      <c r="V373" s="59" t="e">
        <f t="shared" si="11"/>
        <v>#DIV/0!</v>
      </c>
    </row>
    <row r="374" spans="1:22">
      <c r="A374" s="7">
        <f t="shared" si="10"/>
        <v>372</v>
      </c>
      <c r="D374" s="1">
        <f>IF(C374&gt;1,'Valeur de base'!$B$2+(C374*'Valeur de base'!$D$2)-1,'Valeur de base'!$B$2)</f>
        <v>1</v>
      </c>
      <c r="E374" s="1">
        <f>IF(C374&gt;0,C374*'Valeur de base'!$F$2,'Valeur de base'!$F$2)</f>
        <v>5</v>
      </c>
      <c r="G374">
        <f>IF(F374&gt;1,(F374-1)*'Valeur de base'!$D$3+'Valeur de base'!$B$3,'Projection de progression'!F374*'Valeur de base'!$B$3)</f>
        <v>0</v>
      </c>
      <c r="H374" s="1">
        <f>IF(F374&gt;0,F374*'Valeur de base'!$F$3+'Valeur de base'!$C$3,'Valeur de base'!$C$3)</f>
        <v>30</v>
      </c>
      <c r="J374">
        <f>IF(I374&gt;1,(I374-1)*'Valeur de base'!$D$4+'Valeur de base'!$B$4,I374*'Valeur de base'!$B$4)</f>
        <v>0</v>
      </c>
      <c r="K374" s="1">
        <f>IF(I374&gt;0,I374*'Valeur de base'!$F$4+'Valeur de base'!$C$4,'Valeur de base'!$C$4)</f>
        <v>1100</v>
      </c>
      <c r="M374">
        <f>IF(L374&gt;1,(L374-1)*'Valeur de base'!$D$5+'Valeur de base'!$B$5,L374*'Valeur de base'!$B$5)</f>
        <v>0</v>
      </c>
      <c r="N374" s="1">
        <f>IF(L374&gt;0,L374*'Valeur de base'!$F$5+'Valeur de base'!$C$5,'Valeur de base'!$C$5)</f>
        <v>5500</v>
      </c>
      <c r="P374">
        <f>IF(O374&gt;1,(O374-1)*'Valeur de base'!$D$6+'Valeur de base'!$B$6,O374*'Valeur de base'!$B$6)</f>
        <v>0</v>
      </c>
      <c r="Q374" s="1">
        <f>IF(O374&gt;0,O374*'Valeur de base'!$F$6+'Valeur de base'!$C$6,'Valeur de base'!$C$6)</f>
        <v>120000</v>
      </c>
      <c r="R374" s="55">
        <f>IF(B374&gt;0,(D374*'Valeur de base'!$H$2)+'Projection de progression'!G374+'Projection de progression'!J374+'Projection de progression'!M374+'Projection de progression'!P374,'Projection de progression'!G374+'Projection de progression'!J374+'Projection de progression'!M374+'Projection de progression'!P374)</f>
        <v>0</v>
      </c>
      <c r="S374" s="1">
        <f>IF(B374&gt;0,('Valeur de base'!$H$2*'Projection de progression'!D374*60)+((G374/'Valeur de base'!$G$3*60)+(J374/'Valeur de base'!$G$4*60)+(M374/'Valeur de base'!$G$5*60)+(P374/'Valeur de base'!$G$6*60)),(G374/'Valeur de base'!$G$3*60)+(J374/'Valeur de base'!$G$4*60)+(M374/'Valeur de base'!$G$5*60)+(P374/'Valeur de base'!$G$6*60))</f>
        <v>0</v>
      </c>
      <c r="T374">
        <f>'Propriétés des ennemis'!F373</f>
        <v>14860</v>
      </c>
      <c r="U374">
        <f>'Propriétés des ennemis'!E373</f>
        <v>222800</v>
      </c>
      <c r="V374" s="59" t="e">
        <f t="shared" si="11"/>
        <v>#DIV/0!</v>
      </c>
    </row>
    <row r="375" spans="1:22">
      <c r="A375" s="7">
        <f t="shared" si="10"/>
        <v>373</v>
      </c>
      <c r="D375" s="1">
        <f>IF(C375&gt;1,'Valeur de base'!$B$2+(C375*'Valeur de base'!$D$2)-1,'Valeur de base'!$B$2)</f>
        <v>1</v>
      </c>
      <c r="E375" s="1">
        <f>IF(C375&gt;0,C375*'Valeur de base'!$F$2,'Valeur de base'!$F$2)</f>
        <v>5</v>
      </c>
      <c r="G375">
        <f>IF(F375&gt;1,(F375-1)*'Valeur de base'!$D$3+'Valeur de base'!$B$3,'Projection de progression'!F375*'Valeur de base'!$B$3)</f>
        <v>0</v>
      </c>
      <c r="H375" s="1">
        <f>IF(F375&gt;0,F375*'Valeur de base'!$F$3+'Valeur de base'!$C$3,'Valeur de base'!$C$3)</f>
        <v>30</v>
      </c>
      <c r="J375">
        <f>IF(I375&gt;1,(I375-1)*'Valeur de base'!$D$4+'Valeur de base'!$B$4,I375*'Valeur de base'!$B$4)</f>
        <v>0</v>
      </c>
      <c r="K375" s="1">
        <f>IF(I375&gt;0,I375*'Valeur de base'!$F$4+'Valeur de base'!$C$4,'Valeur de base'!$C$4)</f>
        <v>1100</v>
      </c>
      <c r="M375">
        <f>IF(L375&gt;1,(L375-1)*'Valeur de base'!$D$5+'Valeur de base'!$B$5,L375*'Valeur de base'!$B$5)</f>
        <v>0</v>
      </c>
      <c r="N375" s="1">
        <f>IF(L375&gt;0,L375*'Valeur de base'!$F$5+'Valeur de base'!$C$5,'Valeur de base'!$C$5)</f>
        <v>5500</v>
      </c>
      <c r="P375">
        <f>IF(O375&gt;1,(O375-1)*'Valeur de base'!$D$6+'Valeur de base'!$B$6,O375*'Valeur de base'!$B$6)</f>
        <v>0</v>
      </c>
      <c r="Q375" s="1">
        <f>IF(O375&gt;0,O375*'Valeur de base'!$F$6+'Valeur de base'!$C$6,'Valeur de base'!$C$6)</f>
        <v>120000</v>
      </c>
      <c r="R375" s="55">
        <f>IF(B375&gt;0,(D375*'Valeur de base'!$H$2)+'Projection de progression'!G375+'Projection de progression'!J375+'Projection de progression'!M375+'Projection de progression'!P375,'Projection de progression'!G375+'Projection de progression'!J375+'Projection de progression'!M375+'Projection de progression'!P375)</f>
        <v>0</v>
      </c>
      <c r="S375" s="1">
        <f>IF(B375&gt;0,('Valeur de base'!$H$2*'Projection de progression'!D375*60)+((G375/'Valeur de base'!$G$3*60)+(J375/'Valeur de base'!$G$4*60)+(M375/'Valeur de base'!$G$5*60)+(P375/'Valeur de base'!$G$6*60)),(G375/'Valeur de base'!$G$3*60)+(J375/'Valeur de base'!$G$4*60)+(M375/'Valeur de base'!$G$5*60)+(P375/'Valeur de base'!$G$6*60))</f>
        <v>0</v>
      </c>
      <c r="T375">
        <f>'Propriétés des ennemis'!F374</f>
        <v>14900</v>
      </c>
      <c r="U375">
        <f>'Propriétés des ennemis'!E374</f>
        <v>223400</v>
      </c>
      <c r="V375" s="59" t="e">
        <f t="shared" si="11"/>
        <v>#DIV/0!</v>
      </c>
    </row>
    <row r="376" spans="1:22">
      <c r="A376" s="7">
        <f t="shared" si="10"/>
        <v>374</v>
      </c>
      <c r="D376" s="1">
        <f>IF(C376&gt;1,'Valeur de base'!$B$2+(C376*'Valeur de base'!$D$2)-1,'Valeur de base'!$B$2)</f>
        <v>1</v>
      </c>
      <c r="E376" s="1">
        <f>IF(C376&gt;0,C376*'Valeur de base'!$F$2,'Valeur de base'!$F$2)</f>
        <v>5</v>
      </c>
      <c r="G376">
        <f>IF(F376&gt;1,(F376-1)*'Valeur de base'!$D$3+'Valeur de base'!$B$3,'Projection de progression'!F376*'Valeur de base'!$B$3)</f>
        <v>0</v>
      </c>
      <c r="H376" s="1">
        <f>IF(F376&gt;0,F376*'Valeur de base'!$F$3+'Valeur de base'!$C$3,'Valeur de base'!$C$3)</f>
        <v>30</v>
      </c>
      <c r="J376">
        <f>IF(I376&gt;1,(I376-1)*'Valeur de base'!$D$4+'Valeur de base'!$B$4,I376*'Valeur de base'!$B$4)</f>
        <v>0</v>
      </c>
      <c r="K376" s="1">
        <f>IF(I376&gt;0,I376*'Valeur de base'!$F$4+'Valeur de base'!$C$4,'Valeur de base'!$C$4)</f>
        <v>1100</v>
      </c>
      <c r="M376">
        <f>IF(L376&gt;1,(L376-1)*'Valeur de base'!$D$5+'Valeur de base'!$B$5,L376*'Valeur de base'!$B$5)</f>
        <v>0</v>
      </c>
      <c r="N376" s="1">
        <f>IF(L376&gt;0,L376*'Valeur de base'!$F$5+'Valeur de base'!$C$5,'Valeur de base'!$C$5)</f>
        <v>5500</v>
      </c>
      <c r="P376">
        <f>IF(O376&gt;1,(O376-1)*'Valeur de base'!$D$6+'Valeur de base'!$B$6,O376*'Valeur de base'!$B$6)</f>
        <v>0</v>
      </c>
      <c r="Q376" s="1">
        <f>IF(O376&gt;0,O376*'Valeur de base'!$F$6+'Valeur de base'!$C$6,'Valeur de base'!$C$6)</f>
        <v>120000</v>
      </c>
      <c r="R376" s="55">
        <f>IF(B376&gt;0,(D376*'Valeur de base'!$H$2)+'Projection de progression'!G376+'Projection de progression'!J376+'Projection de progression'!M376+'Projection de progression'!P376,'Projection de progression'!G376+'Projection de progression'!J376+'Projection de progression'!M376+'Projection de progression'!P376)</f>
        <v>0</v>
      </c>
      <c r="S376" s="1">
        <f>IF(B376&gt;0,('Valeur de base'!$H$2*'Projection de progression'!D376*60)+((G376/'Valeur de base'!$G$3*60)+(J376/'Valeur de base'!$G$4*60)+(M376/'Valeur de base'!$G$5*60)+(P376/'Valeur de base'!$G$6*60)),(G376/'Valeur de base'!$G$3*60)+(J376/'Valeur de base'!$G$4*60)+(M376/'Valeur de base'!$G$5*60)+(P376/'Valeur de base'!$G$6*60))</f>
        <v>0</v>
      </c>
      <c r="T376">
        <f>'Propriétés des ennemis'!F375</f>
        <v>14940</v>
      </c>
      <c r="U376">
        <f>'Propriétés des ennemis'!E375</f>
        <v>224000</v>
      </c>
      <c r="V376" s="59" t="e">
        <f t="shared" si="11"/>
        <v>#DIV/0!</v>
      </c>
    </row>
    <row r="377" spans="1:22">
      <c r="A377" s="7">
        <f t="shared" si="10"/>
        <v>375</v>
      </c>
      <c r="D377" s="1">
        <f>IF(C377&gt;1,'Valeur de base'!$B$2+(C377*'Valeur de base'!$D$2)-1,'Valeur de base'!$B$2)</f>
        <v>1</v>
      </c>
      <c r="E377" s="1">
        <f>IF(C377&gt;0,C377*'Valeur de base'!$F$2,'Valeur de base'!$F$2)</f>
        <v>5</v>
      </c>
      <c r="G377">
        <f>IF(F377&gt;1,(F377-1)*'Valeur de base'!$D$3+'Valeur de base'!$B$3,'Projection de progression'!F377*'Valeur de base'!$B$3)</f>
        <v>0</v>
      </c>
      <c r="H377" s="1">
        <f>IF(F377&gt;0,F377*'Valeur de base'!$F$3+'Valeur de base'!$C$3,'Valeur de base'!$C$3)</f>
        <v>30</v>
      </c>
      <c r="J377">
        <f>IF(I377&gt;1,(I377-1)*'Valeur de base'!$D$4+'Valeur de base'!$B$4,I377*'Valeur de base'!$B$4)</f>
        <v>0</v>
      </c>
      <c r="K377" s="1">
        <f>IF(I377&gt;0,I377*'Valeur de base'!$F$4+'Valeur de base'!$C$4,'Valeur de base'!$C$4)</f>
        <v>1100</v>
      </c>
      <c r="M377">
        <f>IF(L377&gt;1,(L377-1)*'Valeur de base'!$D$5+'Valeur de base'!$B$5,L377*'Valeur de base'!$B$5)</f>
        <v>0</v>
      </c>
      <c r="N377" s="1">
        <f>IF(L377&gt;0,L377*'Valeur de base'!$F$5+'Valeur de base'!$C$5,'Valeur de base'!$C$5)</f>
        <v>5500</v>
      </c>
      <c r="P377">
        <f>IF(O377&gt;1,(O377-1)*'Valeur de base'!$D$6+'Valeur de base'!$B$6,O377*'Valeur de base'!$B$6)</f>
        <v>0</v>
      </c>
      <c r="Q377" s="1">
        <f>IF(O377&gt;0,O377*'Valeur de base'!$F$6+'Valeur de base'!$C$6,'Valeur de base'!$C$6)</f>
        <v>120000</v>
      </c>
      <c r="R377" s="55">
        <f>IF(B377&gt;0,(D377*'Valeur de base'!$H$2)+'Projection de progression'!G377+'Projection de progression'!J377+'Projection de progression'!M377+'Projection de progression'!P377,'Projection de progression'!G377+'Projection de progression'!J377+'Projection de progression'!M377+'Projection de progression'!P377)</f>
        <v>0</v>
      </c>
      <c r="S377" s="1">
        <f>IF(B377&gt;0,('Valeur de base'!$H$2*'Projection de progression'!D377*60)+((G377/'Valeur de base'!$G$3*60)+(J377/'Valeur de base'!$G$4*60)+(M377/'Valeur de base'!$G$5*60)+(P377/'Valeur de base'!$G$6*60)),(G377/'Valeur de base'!$G$3*60)+(J377/'Valeur de base'!$G$4*60)+(M377/'Valeur de base'!$G$5*60)+(P377/'Valeur de base'!$G$6*60))</f>
        <v>0</v>
      </c>
      <c r="T377">
        <f>'Propriétés des ennemis'!F376</f>
        <v>14980</v>
      </c>
      <c r="U377">
        <f>'Propriétés des ennemis'!E376</f>
        <v>224600</v>
      </c>
      <c r="V377" s="59" t="e">
        <f t="shared" si="11"/>
        <v>#DIV/0!</v>
      </c>
    </row>
    <row r="378" spans="1:22">
      <c r="A378" s="7">
        <f t="shared" si="10"/>
        <v>376</v>
      </c>
      <c r="D378" s="1">
        <f>IF(C378&gt;1,'Valeur de base'!$B$2+(C378*'Valeur de base'!$D$2)-1,'Valeur de base'!$B$2)</f>
        <v>1</v>
      </c>
      <c r="E378" s="1">
        <f>IF(C378&gt;0,C378*'Valeur de base'!$F$2,'Valeur de base'!$F$2)</f>
        <v>5</v>
      </c>
      <c r="G378">
        <f>IF(F378&gt;1,(F378-1)*'Valeur de base'!$D$3+'Valeur de base'!$B$3,'Projection de progression'!F378*'Valeur de base'!$B$3)</f>
        <v>0</v>
      </c>
      <c r="H378" s="1">
        <f>IF(F378&gt;0,F378*'Valeur de base'!$F$3+'Valeur de base'!$C$3,'Valeur de base'!$C$3)</f>
        <v>30</v>
      </c>
      <c r="J378">
        <f>IF(I378&gt;1,(I378-1)*'Valeur de base'!$D$4+'Valeur de base'!$B$4,I378*'Valeur de base'!$B$4)</f>
        <v>0</v>
      </c>
      <c r="K378" s="1">
        <f>IF(I378&gt;0,I378*'Valeur de base'!$F$4+'Valeur de base'!$C$4,'Valeur de base'!$C$4)</f>
        <v>1100</v>
      </c>
      <c r="M378">
        <f>IF(L378&gt;1,(L378-1)*'Valeur de base'!$D$5+'Valeur de base'!$B$5,L378*'Valeur de base'!$B$5)</f>
        <v>0</v>
      </c>
      <c r="N378" s="1">
        <f>IF(L378&gt;0,L378*'Valeur de base'!$F$5+'Valeur de base'!$C$5,'Valeur de base'!$C$5)</f>
        <v>5500</v>
      </c>
      <c r="P378">
        <f>IF(O378&gt;1,(O378-1)*'Valeur de base'!$D$6+'Valeur de base'!$B$6,O378*'Valeur de base'!$B$6)</f>
        <v>0</v>
      </c>
      <c r="Q378" s="1">
        <f>IF(O378&gt;0,O378*'Valeur de base'!$F$6+'Valeur de base'!$C$6,'Valeur de base'!$C$6)</f>
        <v>120000</v>
      </c>
      <c r="R378" s="55">
        <f>IF(B378&gt;0,(D378*'Valeur de base'!$H$2)+'Projection de progression'!G378+'Projection de progression'!J378+'Projection de progression'!M378+'Projection de progression'!P378,'Projection de progression'!G378+'Projection de progression'!J378+'Projection de progression'!M378+'Projection de progression'!P378)</f>
        <v>0</v>
      </c>
      <c r="S378" s="1">
        <f>IF(B378&gt;0,('Valeur de base'!$H$2*'Projection de progression'!D378*60)+((G378/'Valeur de base'!$G$3*60)+(J378/'Valeur de base'!$G$4*60)+(M378/'Valeur de base'!$G$5*60)+(P378/'Valeur de base'!$G$6*60)),(G378/'Valeur de base'!$G$3*60)+(J378/'Valeur de base'!$G$4*60)+(M378/'Valeur de base'!$G$5*60)+(P378/'Valeur de base'!$G$6*60))</f>
        <v>0</v>
      </c>
      <c r="T378">
        <f>'Propriétés des ennemis'!F377</f>
        <v>15020</v>
      </c>
      <c r="U378">
        <f>'Propriétés des ennemis'!E377</f>
        <v>225200</v>
      </c>
      <c r="V378" s="59" t="e">
        <f t="shared" si="11"/>
        <v>#DIV/0!</v>
      </c>
    </row>
    <row r="379" spans="1:22">
      <c r="A379" s="7">
        <f t="shared" si="10"/>
        <v>377</v>
      </c>
      <c r="D379" s="1">
        <f>IF(C379&gt;1,'Valeur de base'!$B$2+(C379*'Valeur de base'!$D$2)-1,'Valeur de base'!$B$2)</f>
        <v>1</v>
      </c>
      <c r="E379" s="1">
        <f>IF(C379&gt;0,C379*'Valeur de base'!$F$2,'Valeur de base'!$F$2)</f>
        <v>5</v>
      </c>
      <c r="G379">
        <f>IF(F379&gt;1,(F379-1)*'Valeur de base'!$D$3+'Valeur de base'!$B$3,'Projection de progression'!F379*'Valeur de base'!$B$3)</f>
        <v>0</v>
      </c>
      <c r="H379" s="1">
        <f>IF(F379&gt;0,F379*'Valeur de base'!$F$3+'Valeur de base'!$C$3,'Valeur de base'!$C$3)</f>
        <v>30</v>
      </c>
      <c r="J379">
        <f>IF(I379&gt;1,(I379-1)*'Valeur de base'!$D$4+'Valeur de base'!$B$4,I379*'Valeur de base'!$B$4)</f>
        <v>0</v>
      </c>
      <c r="K379" s="1">
        <f>IF(I379&gt;0,I379*'Valeur de base'!$F$4+'Valeur de base'!$C$4,'Valeur de base'!$C$4)</f>
        <v>1100</v>
      </c>
      <c r="M379">
        <f>IF(L379&gt;1,(L379-1)*'Valeur de base'!$D$5+'Valeur de base'!$B$5,L379*'Valeur de base'!$B$5)</f>
        <v>0</v>
      </c>
      <c r="N379" s="1">
        <f>IF(L379&gt;0,L379*'Valeur de base'!$F$5+'Valeur de base'!$C$5,'Valeur de base'!$C$5)</f>
        <v>5500</v>
      </c>
      <c r="P379">
        <f>IF(O379&gt;1,(O379-1)*'Valeur de base'!$D$6+'Valeur de base'!$B$6,O379*'Valeur de base'!$B$6)</f>
        <v>0</v>
      </c>
      <c r="Q379" s="1">
        <f>IF(O379&gt;0,O379*'Valeur de base'!$F$6+'Valeur de base'!$C$6,'Valeur de base'!$C$6)</f>
        <v>120000</v>
      </c>
      <c r="R379" s="55">
        <f>IF(B379&gt;0,(D379*'Valeur de base'!$H$2)+'Projection de progression'!G379+'Projection de progression'!J379+'Projection de progression'!M379+'Projection de progression'!P379,'Projection de progression'!G379+'Projection de progression'!J379+'Projection de progression'!M379+'Projection de progression'!P379)</f>
        <v>0</v>
      </c>
      <c r="S379" s="1">
        <f>IF(B379&gt;0,('Valeur de base'!$H$2*'Projection de progression'!D379*60)+((G379/'Valeur de base'!$G$3*60)+(J379/'Valeur de base'!$G$4*60)+(M379/'Valeur de base'!$G$5*60)+(P379/'Valeur de base'!$G$6*60)),(G379/'Valeur de base'!$G$3*60)+(J379/'Valeur de base'!$G$4*60)+(M379/'Valeur de base'!$G$5*60)+(P379/'Valeur de base'!$G$6*60))</f>
        <v>0</v>
      </c>
      <c r="T379">
        <f>'Propriétés des ennemis'!F378</f>
        <v>15060</v>
      </c>
      <c r="U379">
        <f>'Propriétés des ennemis'!E378</f>
        <v>225800</v>
      </c>
      <c r="V379" s="59" t="e">
        <f t="shared" si="11"/>
        <v>#DIV/0!</v>
      </c>
    </row>
    <row r="380" spans="1:22">
      <c r="A380" s="7">
        <f t="shared" si="10"/>
        <v>378</v>
      </c>
      <c r="D380" s="1">
        <f>IF(C380&gt;1,'Valeur de base'!$B$2+(C380*'Valeur de base'!$D$2)-1,'Valeur de base'!$B$2)</f>
        <v>1</v>
      </c>
      <c r="E380" s="1">
        <f>IF(C380&gt;0,C380*'Valeur de base'!$F$2,'Valeur de base'!$F$2)</f>
        <v>5</v>
      </c>
      <c r="G380">
        <f>IF(F380&gt;1,(F380-1)*'Valeur de base'!$D$3+'Valeur de base'!$B$3,'Projection de progression'!F380*'Valeur de base'!$B$3)</f>
        <v>0</v>
      </c>
      <c r="H380" s="1">
        <f>IF(F380&gt;0,F380*'Valeur de base'!$F$3+'Valeur de base'!$C$3,'Valeur de base'!$C$3)</f>
        <v>30</v>
      </c>
      <c r="J380">
        <f>IF(I380&gt;1,(I380-1)*'Valeur de base'!$D$4+'Valeur de base'!$B$4,I380*'Valeur de base'!$B$4)</f>
        <v>0</v>
      </c>
      <c r="K380" s="1">
        <f>IF(I380&gt;0,I380*'Valeur de base'!$F$4+'Valeur de base'!$C$4,'Valeur de base'!$C$4)</f>
        <v>1100</v>
      </c>
      <c r="M380">
        <f>IF(L380&gt;1,(L380-1)*'Valeur de base'!$D$5+'Valeur de base'!$B$5,L380*'Valeur de base'!$B$5)</f>
        <v>0</v>
      </c>
      <c r="N380" s="1">
        <f>IF(L380&gt;0,L380*'Valeur de base'!$F$5+'Valeur de base'!$C$5,'Valeur de base'!$C$5)</f>
        <v>5500</v>
      </c>
      <c r="P380">
        <f>IF(O380&gt;1,(O380-1)*'Valeur de base'!$D$6+'Valeur de base'!$B$6,O380*'Valeur de base'!$B$6)</f>
        <v>0</v>
      </c>
      <c r="Q380" s="1">
        <f>IF(O380&gt;0,O380*'Valeur de base'!$F$6+'Valeur de base'!$C$6,'Valeur de base'!$C$6)</f>
        <v>120000</v>
      </c>
      <c r="R380" s="55">
        <f>IF(B380&gt;0,(D380*'Valeur de base'!$H$2)+'Projection de progression'!G380+'Projection de progression'!J380+'Projection de progression'!M380+'Projection de progression'!P380,'Projection de progression'!G380+'Projection de progression'!J380+'Projection de progression'!M380+'Projection de progression'!P380)</f>
        <v>0</v>
      </c>
      <c r="S380" s="1">
        <f>IF(B380&gt;0,('Valeur de base'!$H$2*'Projection de progression'!D380*60)+((G380/'Valeur de base'!$G$3*60)+(J380/'Valeur de base'!$G$4*60)+(M380/'Valeur de base'!$G$5*60)+(P380/'Valeur de base'!$G$6*60)),(G380/'Valeur de base'!$G$3*60)+(J380/'Valeur de base'!$G$4*60)+(M380/'Valeur de base'!$G$5*60)+(P380/'Valeur de base'!$G$6*60))</f>
        <v>0</v>
      </c>
      <c r="T380">
        <f>'Propriétés des ennemis'!F379</f>
        <v>15100</v>
      </c>
      <c r="U380">
        <f>'Propriétés des ennemis'!E379</f>
        <v>226400</v>
      </c>
      <c r="V380" s="59" t="e">
        <f t="shared" si="11"/>
        <v>#DIV/0!</v>
      </c>
    </row>
    <row r="381" spans="1:22">
      <c r="A381" s="7">
        <f t="shared" si="10"/>
        <v>379</v>
      </c>
      <c r="D381" s="1">
        <f>IF(C381&gt;1,'Valeur de base'!$B$2+(C381*'Valeur de base'!$D$2)-1,'Valeur de base'!$B$2)</f>
        <v>1</v>
      </c>
      <c r="E381" s="1">
        <f>IF(C381&gt;0,C381*'Valeur de base'!$F$2,'Valeur de base'!$F$2)</f>
        <v>5</v>
      </c>
      <c r="G381">
        <f>IF(F381&gt;1,(F381-1)*'Valeur de base'!$D$3+'Valeur de base'!$B$3,'Projection de progression'!F381*'Valeur de base'!$B$3)</f>
        <v>0</v>
      </c>
      <c r="H381" s="1">
        <f>IF(F381&gt;0,F381*'Valeur de base'!$F$3+'Valeur de base'!$C$3,'Valeur de base'!$C$3)</f>
        <v>30</v>
      </c>
      <c r="J381">
        <f>IF(I381&gt;1,(I381-1)*'Valeur de base'!$D$4+'Valeur de base'!$B$4,I381*'Valeur de base'!$B$4)</f>
        <v>0</v>
      </c>
      <c r="K381" s="1">
        <f>IF(I381&gt;0,I381*'Valeur de base'!$F$4+'Valeur de base'!$C$4,'Valeur de base'!$C$4)</f>
        <v>1100</v>
      </c>
      <c r="M381">
        <f>IF(L381&gt;1,(L381-1)*'Valeur de base'!$D$5+'Valeur de base'!$B$5,L381*'Valeur de base'!$B$5)</f>
        <v>0</v>
      </c>
      <c r="N381" s="1">
        <f>IF(L381&gt;0,L381*'Valeur de base'!$F$5+'Valeur de base'!$C$5,'Valeur de base'!$C$5)</f>
        <v>5500</v>
      </c>
      <c r="P381">
        <f>IF(O381&gt;1,(O381-1)*'Valeur de base'!$D$6+'Valeur de base'!$B$6,O381*'Valeur de base'!$B$6)</f>
        <v>0</v>
      </c>
      <c r="Q381" s="1">
        <f>IF(O381&gt;0,O381*'Valeur de base'!$F$6+'Valeur de base'!$C$6,'Valeur de base'!$C$6)</f>
        <v>120000</v>
      </c>
      <c r="R381" s="55">
        <f>IF(B381&gt;0,(D381*'Valeur de base'!$H$2)+'Projection de progression'!G381+'Projection de progression'!J381+'Projection de progression'!M381+'Projection de progression'!P381,'Projection de progression'!G381+'Projection de progression'!J381+'Projection de progression'!M381+'Projection de progression'!P381)</f>
        <v>0</v>
      </c>
      <c r="S381" s="1">
        <f>IF(B381&gt;0,('Valeur de base'!$H$2*'Projection de progression'!D381*60)+((G381/'Valeur de base'!$G$3*60)+(J381/'Valeur de base'!$G$4*60)+(M381/'Valeur de base'!$G$5*60)+(P381/'Valeur de base'!$G$6*60)),(G381/'Valeur de base'!$G$3*60)+(J381/'Valeur de base'!$G$4*60)+(M381/'Valeur de base'!$G$5*60)+(P381/'Valeur de base'!$G$6*60))</f>
        <v>0</v>
      </c>
      <c r="T381">
        <f>'Propriétés des ennemis'!F380</f>
        <v>15140</v>
      </c>
      <c r="U381">
        <f>'Propriétés des ennemis'!E380</f>
        <v>227000</v>
      </c>
      <c r="V381" s="59" t="e">
        <f t="shared" si="11"/>
        <v>#DIV/0!</v>
      </c>
    </row>
    <row r="382" spans="1:22">
      <c r="A382" s="7">
        <f t="shared" si="10"/>
        <v>380</v>
      </c>
      <c r="D382" s="1">
        <f>IF(C382&gt;1,'Valeur de base'!$B$2+(C382*'Valeur de base'!$D$2)-1,'Valeur de base'!$B$2)</f>
        <v>1</v>
      </c>
      <c r="E382" s="1">
        <f>IF(C382&gt;0,C382*'Valeur de base'!$F$2,'Valeur de base'!$F$2)</f>
        <v>5</v>
      </c>
      <c r="G382">
        <f>IF(F382&gt;1,(F382-1)*'Valeur de base'!$D$3+'Valeur de base'!$B$3,'Projection de progression'!F382*'Valeur de base'!$B$3)</f>
        <v>0</v>
      </c>
      <c r="H382" s="1">
        <f>IF(F382&gt;0,F382*'Valeur de base'!$F$3+'Valeur de base'!$C$3,'Valeur de base'!$C$3)</f>
        <v>30</v>
      </c>
      <c r="J382">
        <f>IF(I382&gt;1,(I382-1)*'Valeur de base'!$D$4+'Valeur de base'!$B$4,I382*'Valeur de base'!$B$4)</f>
        <v>0</v>
      </c>
      <c r="K382" s="1">
        <f>IF(I382&gt;0,I382*'Valeur de base'!$F$4+'Valeur de base'!$C$4,'Valeur de base'!$C$4)</f>
        <v>1100</v>
      </c>
      <c r="M382">
        <f>IF(L382&gt;1,(L382-1)*'Valeur de base'!$D$5+'Valeur de base'!$B$5,L382*'Valeur de base'!$B$5)</f>
        <v>0</v>
      </c>
      <c r="N382" s="1">
        <f>IF(L382&gt;0,L382*'Valeur de base'!$F$5+'Valeur de base'!$C$5,'Valeur de base'!$C$5)</f>
        <v>5500</v>
      </c>
      <c r="P382">
        <f>IF(O382&gt;1,(O382-1)*'Valeur de base'!$D$6+'Valeur de base'!$B$6,O382*'Valeur de base'!$B$6)</f>
        <v>0</v>
      </c>
      <c r="Q382" s="1">
        <f>IF(O382&gt;0,O382*'Valeur de base'!$F$6+'Valeur de base'!$C$6,'Valeur de base'!$C$6)</f>
        <v>120000</v>
      </c>
      <c r="R382" s="55">
        <f>IF(B382&gt;0,(D382*'Valeur de base'!$H$2)+'Projection de progression'!G382+'Projection de progression'!J382+'Projection de progression'!M382+'Projection de progression'!P382,'Projection de progression'!G382+'Projection de progression'!J382+'Projection de progression'!M382+'Projection de progression'!P382)</f>
        <v>0</v>
      </c>
      <c r="S382" s="1">
        <f>IF(B382&gt;0,('Valeur de base'!$H$2*'Projection de progression'!D382*60)+((G382/'Valeur de base'!$G$3*60)+(J382/'Valeur de base'!$G$4*60)+(M382/'Valeur de base'!$G$5*60)+(P382/'Valeur de base'!$G$6*60)),(G382/'Valeur de base'!$G$3*60)+(J382/'Valeur de base'!$G$4*60)+(M382/'Valeur de base'!$G$5*60)+(P382/'Valeur de base'!$G$6*60))</f>
        <v>0</v>
      </c>
      <c r="T382">
        <f>'Propriétés des ennemis'!F381</f>
        <v>15180</v>
      </c>
      <c r="U382">
        <f>'Propriétés des ennemis'!E381</f>
        <v>227600</v>
      </c>
      <c r="V382" s="59" t="e">
        <f t="shared" si="11"/>
        <v>#DIV/0!</v>
      </c>
    </row>
    <row r="383" spans="1:22">
      <c r="A383" s="7">
        <f t="shared" si="10"/>
        <v>381</v>
      </c>
      <c r="D383" s="1">
        <f>IF(C383&gt;1,'Valeur de base'!$B$2+(C383*'Valeur de base'!$D$2)-1,'Valeur de base'!$B$2)</f>
        <v>1</v>
      </c>
      <c r="E383" s="1">
        <f>IF(C383&gt;0,C383*'Valeur de base'!$F$2,'Valeur de base'!$F$2)</f>
        <v>5</v>
      </c>
      <c r="G383">
        <f>IF(F383&gt;1,(F383-1)*'Valeur de base'!$D$3+'Valeur de base'!$B$3,'Projection de progression'!F383*'Valeur de base'!$B$3)</f>
        <v>0</v>
      </c>
      <c r="H383" s="1">
        <f>IF(F383&gt;0,F383*'Valeur de base'!$F$3+'Valeur de base'!$C$3,'Valeur de base'!$C$3)</f>
        <v>30</v>
      </c>
      <c r="J383">
        <f>IF(I383&gt;1,(I383-1)*'Valeur de base'!$D$4+'Valeur de base'!$B$4,I383*'Valeur de base'!$B$4)</f>
        <v>0</v>
      </c>
      <c r="K383" s="1">
        <f>IF(I383&gt;0,I383*'Valeur de base'!$F$4+'Valeur de base'!$C$4,'Valeur de base'!$C$4)</f>
        <v>1100</v>
      </c>
      <c r="M383">
        <f>IF(L383&gt;1,(L383-1)*'Valeur de base'!$D$5+'Valeur de base'!$B$5,L383*'Valeur de base'!$B$5)</f>
        <v>0</v>
      </c>
      <c r="N383" s="1">
        <f>IF(L383&gt;0,L383*'Valeur de base'!$F$5+'Valeur de base'!$C$5,'Valeur de base'!$C$5)</f>
        <v>5500</v>
      </c>
      <c r="P383">
        <f>IF(O383&gt;1,(O383-1)*'Valeur de base'!$D$6+'Valeur de base'!$B$6,O383*'Valeur de base'!$B$6)</f>
        <v>0</v>
      </c>
      <c r="Q383" s="1">
        <f>IF(O383&gt;0,O383*'Valeur de base'!$F$6+'Valeur de base'!$C$6,'Valeur de base'!$C$6)</f>
        <v>120000</v>
      </c>
      <c r="R383" s="55">
        <f>IF(B383&gt;0,(D383*'Valeur de base'!$H$2)+'Projection de progression'!G383+'Projection de progression'!J383+'Projection de progression'!M383+'Projection de progression'!P383,'Projection de progression'!G383+'Projection de progression'!J383+'Projection de progression'!M383+'Projection de progression'!P383)</f>
        <v>0</v>
      </c>
      <c r="S383" s="1">
        <f>IF(B383&gt;0,('Valeur de base'!$H$2*'Projection de progression'!D383*60)+((G383/'Valeur de base'!$G$3*60)+(J383/'Valeur de base'!$G$4*60)+(M383/'Valeur de base'!$G$5*60)+(P383/'Valeur de base'!$G$6*60)),(G383/'Valeur de base'!$G$3*60)+(J383/'Valeur de base'!$G$4*60)+(M383/'Valeur de base'!$G$5*60)+(P383/'Valeur de base'!$G$6*60))</f>
        <v>0</v>
      </c>
      <c r="T383">
        <f>'Propriétés des ennemis'!F382</f>
        <v>15220</v>
      </c>
      <c r="U383">
        <f>'Propriétés des ennemis'!E382</f>
        <v>228200</v>
      </c>
      <c r="V383" s="59" t="e">
        <f t="shared" si="11"/>
        <v>#DIV/0!</v>
      </c>
    </row>
    <row r="384" spans="1:22">
      <c r="A384" s="7">
        <f t="shared" si="10"/>
        <v>382</v>
      </c>
      <c r="D384" s="1">
        <f>IF(C384&gt;1,'Valeur de base'!$B$2+(C384*'Valeur de base'!$D$2)-1,'Valeur de base'!$B$2)</f>
        <v>1</v>
      </c>
      <c r="E384" s="1">
        <f>IF(C384&gt;0,C384*'Valeur de base'!$F$2,'Valeur de base'!$F$2)</f>
        <v>5</v>
      </c>
      <c r="G384">
        <f>IF(F384&gt;1,(F384-1)*'Valeur de base'!$D$3+'Valeur de base'!$B$3,'Projection de progression'!F384*'Valeur de base'!$B$3)</f>
        <v>0</v>
      </c>
      <c r="H384" s="1">
        <f>IF(F384&gt;0,F384*'Valeur de base'!$F$3+'Valeur de base'!$C$3,'Valeur de base'!$C$3)</f>
        <v>30</v>
      </c>
      <c r="J384">
        <f>IF(I384&gt;1,(I384-1)*'Valeur de base'!$D$4+'Valeur de base'!$B$4,I384*'Valeur de base'!$B$4)</f>
        <v>0</v>
      </c>
      <c r="K384" s="1">
        <f>IF(I384&gt;0,I384*'Valeur de base'!$F$4+'Valeur de base'!$C$4,'Valeur de base'!$C$4)</f>
        <v>1100</v>
      </c>
      <c r="M384">
        <f>IF(L384&gt;1,(L384-1)*'Valeur de base'!$D$5+'Valeur de base'!$B$5,L384*'Valeur de base'!$B$5)</f>
        <v>0</v>
      </c>
      <c r="N384" s="1">
        <f>IF(L384&gt;0,L384*'Valeur de base'!$F$5+'Valeur de base'!$C$5,'Valeur de base'!$C$5)</f>
        <v>5500</v>
      </c>
      <c r="P384">
        <f>IF(O384&gt;1,(O384-1)*'Valeur de base'!$D$6+'Valeur de base'!$B$6,O384*'Valeur de base'!$B$6)</f>
        <v>0</v>
      </c>
      <c r="Q384" s="1">
        <f>IF(O384&gt;0,O384*'Valeur de base'!$F$6+'Valeur de base'!$C$6,'Valeur de base'!$C$6)</f>
        <v>120000</v>
      </c>
      <c r="R384" s="55">
        <f>IF(B384&gt;0,(D384*'Valeur de base'!$H$2)+'Projection de progression'!G384+'Projection de progression'!J384+'Projection de progression'!M384+'Projection de progression'!P384,'Projection de progression'!G384+'Projection de progression'!J384+'Projection de progression'!M384+'Projection de progression'!P384)</f>
        <v>0</v>
      </c>
      <c r="S384" s="1">
        <f>IF(B384&gt;0,('Valeur de base'!$H$2*'Projection de progression'!D384*60)+((G384/'Valeur de base'!$G$3*60)+(J384/'Valeur de base'!$G$4*60)+(M384/'Valeur de base'!$G$5*60)+(P384/'Valeur de base'!$G$6*60)),(G384/'Valeur de base'!$G$3*60)+(J384/'Valeur de base'!$G$4*60)+(M384/'Valeur de base'!$G$5*60)+(P384/'Valeur de base'!$G$6*60))</f>
        <v>0</v>
      </c>
      <c r="T384">
        <f>'Propriétés des ennemis'!F383</f>
        <v>15260</v>
      </c>
      <c r="U384">
        <f>'Propriétés des ennemis'!E383</f>
        <v>228800</v>
      </c>
      <c r="V384" s="59" t="e">
        <f t="shared" si="11"/>
        <v>#DIV/0!</v>
      </c>
    </row>
    <row r="385" spans="1:22">
      <c r="A385" s="7">
        <f t="shared" si="10"/>
        <v>383</v>
      </c>
      <c r="D385" s="1">
        <f>IF(C385&gt;1,'Valeur de base'!$B$2+(C385*'Valeur de base'!$D$2)-1,'Valeur de base'!$B$2)</f>
        <v>1</v>
      </c>
      <c r="E385" s="1">
        <f>IF(C385&gt;0,C385*'Valeur de base'!$F$2,'Valeur de base'!$F$2)</f>
        <v>5</v>
      </c>
      <c r="G385">
        <f>IF(F385&gt;1,(F385-1)*'Valeur de base'!$D$3+'Valeur de base'!$B$3,'Projection de progression'!F385*'Valeur de base'!$B$3)</f>
        <v>0</v>
      </c>
      <c r="H385" s="1">
        <f>IF(F385&gt;0,F385*'Valeur de base'!$F$3+'Valeur de base'!$C$3,'Valeur de base'!$C$3)</f>
        <v>30</v>
      </c>
      <c r="J385">
        <f>IF(I385&gt;1,(I385-1)*'Valeur de base'!$D$4+'Valeur de base'!$B$4,I385*'Valeur de base'!$B$4)</f>
        <v>0</v>
      </c>
      <c r="K385" s="1">
        <f>IF(I385&gt;0,I385*'Valeur de base'!$F$4+'Valeur de base'!$C$4,'Valeur de base'!$C$4)</f>
        <v>1100</v>
      </c>
      <c r="M385">
        <f>IF(L385&gt;1,(L385-1)*'Valeur de base'!$D$5+'Valeur de base'!$B$5,L385*'Valeur de base'!$B$5)</f>
        <v>0</v>
      </c>
      <c r="N385" s="1">
        <f>IF(L385&gt;0,L385*'Valeur de base'!$F$5+'Valeur de base'!$C$5,'Valeur de base'!$C$5)</f>
        <v>5500</v>
      </c>
      <c r="P385">
        <f>IF(O385&gt;1,(O385-1)*'Valeur de base'!$D$6+'Valeur de base'!$B$6,O385*'Valeur de base'!$B$6)</f>
        <v>0</v>
      </c>
      <c r="Q385" s="1">
        <f>IF(O385&gt;0,O385*'Valeur de base'!$F$6+'Valeur de base'!$C$6,'Valeur de base'!$C$6)</f>
        <v>120000</v>
      </c>
      <c r="R385" s="55">
        <f>IF(B385&gt;0,(D385*'Valeur de base'!$H$2)+'Projection de progression'!G385+'Projection de progression'!J385+'Projection de progression'!M385+'Projection de progression'!P385,'Projection de progression'!G385+'Projection de progression'!J385+'Projection de progression'!M385+'Projection de progression'!P385)</f>
        <v>0</v>
      </c>
      <c r="S385" s="1">
        <f>IF(B385&gt;0,('Valeur de base'!$H$2*'Projection de progression'!D385*60)+((G385/'Valeur de base'!$G$3*60)+(J385/'Valeur de base'!$G$4*60)+(M385/'Valeur de base'!$G$5*60)+(P385/'Valeur de base'!$G$6*60)),(G385/'Valeur de base'!$G$3*60)+(J385/'Valeur de base'!$G$4*60)+(M385/'Valeur de base'!$G$5*60)+(P385/'Valeur de base'!$G$6*60))</f>
        <v>0</v>
      </c>
      <c r="T385">
        <f>'Propriétés des ennemis'!F384</f>
        <v>15300</v>
      </c>
      <c r="U385">
        <f>'Propriétés des ennemis'!E384</f>
        <v>229400</v>
      </c>
      <c r="V385" s="59" t="e">
        <f t="shared" si="11"/>
        <v>#DIV/0!</v>
      </c>
    </row>
    <row r="386" spans="1:22">
      <c r="A386" s="7">
        <f t="shared" si="10"/>
        <v>384</v>
      </c>
      <c r="D386" s="1">
        <f>IF(C386&gt;1,'Valeur de base'!$B$2+(C386*'Valeur de base'!$D$2)-1,'Valeur de base'!$B$2)</f>
        <v>1</v>
      </c>
      <c r="E386" s="1">
        <f>IF(C386&gt;0,C386*'Valeur de base'!$F$2,'Valeur de base'!$F$2)</f>
        <v>5</v>
      </c>
      <c r="G386">
        <f>IF(F386&gt;1,(F386-1)*'Valeur de base'!$D$3+'Valeur de base'!$B$3,'Projection de progression'!F386*'Valeur de base'!$B$3)</f>
        <v>0</v>
      </c>
      <c r="H386" s="1">
        <f>IF(F386&gt;0,F386*'Valeur de base'!$F$3+'Valeur de base'!$C$3,'Valeur de base'!$C$3)</f>
        <v>30</v>
      </c>
      <c r="J386">
        <f>IF(I386&gt;1,(I386-1)*'Valeur de base'!$D$4+'Valeur de base'!$B$4,I386*'Valeur de base'!$B$4)</f>
        <v>0</v>
      </c>
      <c r="K386" s="1">
        <f>IF(I386&gt;0,I386*'Valeur de base'!$F$4+'Valeur de base'!$C$4,'Valeur de base'!$C$4)</f>
        <v>1100</v>
      </c>
      <c r="M386">
        <f>IF(L386&gt;1,(L386-1)*'Valeur de base'!$D$5+'Valeur de base'!$B$5,L386*'Valeur de base'!$B$5)</f>
        <v>0</v>
      </c>
      <c r="N386" s="1">
        <f>IF(L386&gt;0,L386*'Valeur de base'!$F$5+'Valeur de base'!$C$5,'Valeur de base'!$C$5)</f>
        <v>5500</v>
      </c>
      <c r="P386">
        <f>IF(O386&gt;1,(O386-1)*'Valeur de base'!$D$6+'Valeur de base'!$B$6,O386*'Valeur de base'!$B$6)</f>
        <v>0</v>
      </c>
      <c r="Q386" s="1">
        <f>IF(O386&gt;0,O386*'Valeur de base'!$F$6+'Valeur de base'!$C$6,'Valeur de base'!$C$6)</f>
        <v>120000</v>
      </c>
      <c r="R386" s="55">
        <f>IF(B386&gt;0,(D386*'Valeur de base'!$H$2)+'Projection de progression'!G386+'Projection de progression'!J386+'Projection de progression'!M386+'Projection de progression'!P386,'Projection de progression'!G386+'Projection de progression'!J386+'Projection de progression'!M386+'Projection de progression'!P386)</f>
        <v>0</v>
      </c>
      <c r="S386" s="1">
        <f>IF(B386&gt;0,('Valeur de base'!$H$2*'Projection de progression'!D386*60)+((G386/'Valeur de base'!$G$3*60)+(J386/'Valeur de base'!$G$4*60)+(M386/'Valeur de base'!$G$5*60)+(P386/'Valeur de base'!$G$6*60)),(G386/'Valeur de base'!$G$3*60)+(J386/'Valeur de base'!$G$4*60)+(M386/'Valeur de base'!$G$5*60)+(P386/'Valeur de base'!$G$6*60))</f>
        <v>0</v>
      </c>
      <c r="T386">
        <f>'Propriétés des ennemis'!F385</f>
        <v>15340</v>
      </c>
      <c r="U386">
        <f>'Propriétés des ennemis'!E385</f>
        <v>230000</v>
      </c>
      <c r="V386" s="59" t="e">
        <f t="shared" si="11"/>
        <v>#DIV/0!</v>
      </c>
    </row>
    <row r="387" spans="1:22">
      <c r="A387" s="7">
        <f t="shared" si="10"/>
        <v>385</v>
      </c>
      <c r="D387" s="1">
        <f>IF(C387&gt;1,'Valeur de base'!$B$2+(C387*'Valeur de base'!$D$2)-1,'Valeur de base'!$B$2)</f>
        <v>1</v>
      </c>
      <c r="E387" s="1">
        <f>IF(C387&gt;0,C387*'Valeur de base'!$F$2,'Valeur de base'!$F$2)</f>
        <v>5</v>
      </c>
      <c r="G387">
        <f>IF(F387&gt;1,(F387-1)*'Valeur de base'!$D$3+'Valeur de base'!$B$3,'Projection de progression'!F387*'Valeur de base'!$B$3)</f>
        <v>0</v>
      </c>
      <c r="H387" s="1">
        <f>IF(F387&gt;0,F387*'Valeur de base'!$F$3+'Valeur de base'!$C$3,'Valeur de base'!$C$3)</f>
        <v>30</v>
      </c>
      <c r="J387">
        <f>IF(I387&gt;1,(I387-1)*'Valeur de base'!$D$4+'Valeur de base'!$B$4,I387*'Valeur de base'!$B$4)</f>
        <v>0</v>
      </c>
      <c r="K387" s="1">
        <f>IF(I387&gt;0,I387*'Valeur de base'!$F$4+'Valeur de base'!$C$4,'Valeur de base'!$C$4)</f>
        <v>1100</v>
      </c>
      <c r="M387">
        <f>IF(L387&gt;1,(L387-1)*'Valeur de base'!$D$5+'Valeur de base'!$B$5,L387*'Valeur de base'!$B$5)</f>
        <v>0</v>
      </c>
      <c r="N387" s="1">
        <f>IF(L387&gt;0,L387*'Valeur de base'!$F$5+'Valeur de base'!$C$5,'Valeur de base'!$C$5)</f>
        <v>5500</v>
      </c>
      <c r="P387">
        <f>IF(O387&gt;1,(O387-1)*'Valeur de base'!$D$6+'Valeur de base'!$B$6,O387*'Valeur de base'!$B$6)</f>
        <v>0</v>
      </c>
      <c r="Q387" s="1">
        <f>IF(O387&gt;0,O387*'Valeur de base'!$F$6+'Valeur de base'!$C$6,'Valeur de base'!$C$6)</f>
        <v>120000</v>
      </c>
      <c r="R387" s="55">
        <f>IF(B387&gt;0,(D387*'Valeur de base'!$H$2)+'Projection de progression'!G387+'Projection de progression'!J387+'Projection de progression'!M387+'Projection de progression'!P387,'Projection de progression'!G387+'Projection de progression'!J387+'Projection de progression'!M387+'Projection de progression'!P387)</f>
        <v>0</v>
      </c>
      <c r="S387" s="1">
        <f>IF(B387&gt;0,('Valeur de base'!$H$2*'Projection de progression'!D387*60)+((G387/'Valeur de base'!$G$3*60)+(J387/'Valeur de base'!$G$4*60)+(M387/'Valeur de base'!$G$5*60)+(P387/'Valeur de base'!$G$6*60)),(G387/'Valeur de base'!$G$3*60)+(J387/'Valeur de base'!$G$4*60)+(M387/'Valeur de base'!$G$5*60)+(P387/'Valeur de base'!$G$6*60))</f>
        <v>0</v>
      </c>
      <c r="T387">
        <f>'Propriétés des ennemis'!F386</f>
        <v>15380</v>
      </c>
      <c r="U387">
        <f>'Propriétés des ennemis'!E386</f>
        <v>230600</v>
      </c>
      <c r="V387" s="59" t="e">
        <f t="shared" si="11"/>
        <v>#DIV/0!</v>
      </c>
    </row>
    <row r="388" spans="1:22">
      <c r="A388" s="7">
        <f t="shared" si="10"/>
        <v>386</v>
      </c>
      <c r="D388" s="1">
        <f>IF(C388&gt;1,'Valeur de base'!$B$2+(C388*'Valeur de base'!$D$2)-1,'Valeur de base'!$B$2)</f>
        <v>1</v>
      </c>
      <c r="E388" s="1">
        <f>IF(C388&gt;0,C388*'Valeur de base'!$F$2,'Valeur de base'!$F$2)</f>
        <v>5</v>
      </c>
      <c r="G388">
        <f>IF(F388&gt;1,(F388-1)*'Valeur de base'!$D$3+'Valeur de base'!$B$3,'Projection de progression'!F388*'Valeur de base'!$B$3)</f>
        <v>0</v>
      </c>
      <c r="H388" s="1">
        <f>IF(F388&gt;0,F388*'Valeur de base'!$F$3+'Valeur de base'!$C$3,'Valeur de base'!$C$3)</f>
        <v>30</v>
      </c>
      <c r="J388">
        <f>IF(I388&gt;1,(I388-1)*'Valeur de base'!$D$4+'Valeur de base'!$B$4,I388*'Valeur de base'!$B$4)</f>
        <v>0</v>
      </c>
      <c r="K388" s="1">
        <f>IF(I388&gt;0,I388*'Valeur de base'!$F$4+'Valeur de base'!$C$4,'Valeur de base'!$C$4)</f>
        <v>1100</v>
      </c>
      <c r="M388">
        <f>IF(L388&gt;1,(L388-1)*'Valeur de base'!$D$5+'Valeur de base'!$B$5,L388*'Valeur de base'!$B$5)</f>
        <v>0</v>
      </c>
      <c r="N388" s="1">
        <f>IF(L388&gt;0,L388*'Valeur de base'!$F$5+'Valeur de base'!$C$5,'Valeur de base'!$C$5)</f>
        <v>5500</v>
      </c>
      <c r="P388">
        <f>IF(O388&gt;1,(O388-1)*'Valeur de base'!$D$6+'Valeur de base'!$B$6,O388*'Valeur de base'!$B$6)</f>
        <v>0</v>
      </c>
      <c r="Q388" s="1">
        <f>IF(O388&gt;0,O388*'Valeur de base'!$F$6+'Valeur de base'!$C$6,'Valeur de base'!$C$6)</f>
        <v>120000</v>
      </c>
      <c r="R388" s="55">
        <f>IF(B388&gt;0,(D388*'Valeur de base'!$H$2)+'Projection de progression'!G388+'Projection de progression'!J388+'Projection de progression'!M388+'Projection de progression'!P388,'Projection de progression'!G388+'Projection de progression'!J388+'Projection de progression'!M388+'Projection de progression'!P388)</f>
        <v>0</v>
      </c>
      <c r="S388" s="1">
        <f>IF(B388&gt;0,('Valeur de base'!$H$2*'Projection de progression'!D388*60)+((G388/'Valeur de base'!$G$3*60)+(J388/'Valeur de base'!$G$4*60)+(M388/'Valeur de base'!$G$5*60)+(P388/'Valeur de base'!$G$6*60)),(G388/'Valeur de base'!$G$3*60)+(J388/'Valeur de base'!$G$4*60)+(M388/'Valeur de base'!$G$5*60)+(P388/'Valeur de base'!$G$6*60))</f>
        <v>0</v>
      </c>
      <c r="T388">
        <f>'Propriétés des ennemis'!F387</f>
        <v>15420</v>
      </c>
      <c r="U388">
        <f>'Propriétés des ennemis'!E387</f>
        <v>231200</v>
      </c>
      <c r="V388" s="59" t="e">
        <f t="shared" si="11"/>
        <v>#DIV/0!</v>
      </c>
    </row>
    <row r="389" spans="1:22">
      <c r="A389" s="7">
        <f t="shared" ref="A389:A452" si="12">A388+1</f>
        <v>387</v>
      </c>
      <c r="D389" s="1">
        <f>IF(C389&gt;1,'Valeur de base'!$B$2+(C389*'Valeur de base'!$D$2)-1,'Valeur de base'!$B$2)</f>
        <v>1</v>
      </c>
      <c r="E389" s="1">
        <f>IF(C389&gt;0,C389*'Valeur de base'!$F$2,'Valeur de base'!$F$2)</f>
        <v>5</v>
      </c>
      <c r="G389">
        <f>IF(F389&gt;1,(F389-1)*'Valeur de base'!$D$3+'Valeur de base'!$B$3,'Projection de progression'!F389*'Valeur de base'!$B$3)</f>
        <v>0</v>
      </c>
      <c r="H389" s="1">
        <f>IF(F389&gt;0,F389*'Valeur de base'!$F$3+'Valeur de base'!$C$3,'Valeur de base'!$C$3)</f>
        <v>30</v>
      </c>
      <c r="J389">
        <f>IF(I389&gt;1,(I389-1)*'Valeur de base'!$D$4+'Valeur de base'!$B$4,I389*'Valeur de base'!$B$4)</f>
        <v>0</v>
      </c>
      <c r="K389" s="1">
        <f>IF(I389&gt;0,I389*'Valeur de base'!$F$4+'Valeur de base'!$C$4,'Valeur de base'!$C$4)</f>
        <v>1100</v>
      </c>
      <c r="M389">
        <f>IF(L389&gt;1,(L389-1)*'Valeur de base'!$D$5+'Valeur de base'!$B$5,L389*'Valeur de base'!$B$5)</f>
        <v>0</v>
      </c>
      <c r="N389" s="1">
        <f>IF(L389&gt;0,L389*'Valeur de base'!$F$5+'Valeur de base'!$C$5,'Valeur de base'!$C$5)</f>
        <v>5500</v>
      </c>
      <c r="P389">
        <f>IF(O389&gt;1,(O389-1)*'Valeur de base'!$D$6+'Valeur de base'!$B$6,O389*'Valeur de base'!$B$6)</f>
        <v>0</v>
      </c>
      <c r="Q389" s="1">
        <f>IF(O389&gt;0,O389*'Valeur de base'!$F$6+'Valeur de base'!$C$6,'Valeur de base'!$C$6)</f>
        <v>120000</v>
      </c>
      <c r="R389" s="55">
        <f>IF(B389&gt;0,(D389*'Valeur de base'!$H$2)+'Projection de progression'!G389+'Projection de progression'!J389+'Projection de progression'!M389+'Projection de progression'!P389,'Projection de progression'!G389+'Projection de progression'!J389+'Projection de progression'!M389+'Projection de progression'!P389)</f>
        <v>0</v>
      </c>
      <c r="S389" s="1">
        <f>IF(B389&gt;0,('Valeur de base'!$H$2*'Projection de progression'!D389*60)+((G389/'Valeur de base'!$G$3*60)+(J389/'Valeur de base'!$G$4*60)+(M389/'Valeur de base'!$G$5*60)+(P389/'Valeur de base'!$G$6*60)),(G389/'Valeur de base'!$G$3*60)+(J389/'Valeur de base'!$G$4*60)+(M389/'Valeur de base'!$G$5*60)+(P389/'Valeur de base'!$G$6*60))</f>
        <v>0</v>
      </c>
      <c r="T389">
        <f>'Propriétés des ennemis'!F388</f>
        <v>15460</v>
      </c>
      <c r="U389">
        <f>'Propriétés des ennemis'!E388</f>
        <v>231800</v>
      </c>
      <c r="V389" s="59" t="e">
        <f t="shared" ref="V389:V452" si="13">U389/S389</f>
        <v>#DIV/0!</v>
      </c>
    </row>
    <row r="390" spans="1:22">
      <c r="A390" s="7">
        <f t="shared" si="12"/>
        <v>388</v>
      </c>
      <c r="D390" s="1">
        <f>IF(C390&gt;1,'Valeur de base'!$B$2+(C390*'Valeur de base'!$D$2)-1,'Valeur de base'!$B$2)</f>
        <v>1</v>
      </c>
      <c r="E390" s="1">
        <f>IF(C390&gt;0,C390*'Valeur de base'!$F$2,'Valeur de base'!$F$2)</f>
        <v>5</v>
      </c>
      <c r="G390">
        <f>IF(F390&gt;1,(F390-1)*'Valeur de base'!$D$3+'Valeur de base'!$B$3,'Projection de progression'!F390*'Valeur de base'!$B$3)</f>
        <v>0</v>
      </c>
      <c r="H390" s="1">
        <f>IF(F390&gt;0,F390*'Valeur de base'!$F$3+'Valeur de base'!$C$3,'Valeur de base'!$C$3)</f>
        <v>30</v>
      </c>
      <c r="J390">
        <f>IF(I390&gt;1,(I390-1)*'Valeur de base'!$D$4+'Valeur de base'!$B$4,I390*'Valeur de base'!$B$4)</f>
        <v>0</v>
      </c>
      <c r="K390" s="1">
        <f>IF(I390&gt;0,I390*'Valeur de base'!$F$4+'Valeur de base'!$C$4,'Valeur de base'!$C$4)</f>
        <v>1100</v>
      </c>
      <c r="M390">
        <f>IF(L390&gt;1,(L390-1)*'Valeur de base'!$D$5+'Valeur de base'!$B$5,L390*'Valeur de base'!$B$5)</f>
        <v>0</v>
      </c>
      <c r="N390" s="1">
        <f>IF(L390&gt;0,L390*'Valeur de base'!$F$5+'Valeur de base'!$C$5,'Valeur de base'!$C$5)</f>
        <v>5500</v>
      </c>
      <c r="P390">
        <f>IF(O390&gt;1,(O390-1)*'Valeur de base'!$D$6+'Valeur de base'!$B$6,O390*'Valeur de base'!$B$6)</f>
        <v>0</v>
      </c>
      <c r="Q390" s="1">
        <f>IF(O390&gt;0,O390*'Valeur de base'!$F$6+'Valeur de base'!$C$6,'Valeur de base'!$C$6)</f>
        <v>120000</v>
      </c>
      <c r="R390" s="55">
        <f>IF(B390&gt;0,(D390*'Valeur de base'!$H$2)+'Projection de progression'!G390+'Projection de progression'!J390+'Projection de progression'!M390+'Projection de progression'!P390,'Projection de progression'!G390+'Projection de progression'!J390+'Projection de progression'!M390+'Projection de progression'!P390)</f>
        <v>0</v>
      </c>
      <c r="S390" s="1">
        <f>IF(B390&gt;0,('Valeur de base'!$H$2*'Projection de progression'!D390*60)+((G390/'Valeur de base'!$G$3*60)+(J390/'Valeur de base'!$G$4*60)+(M390/'Valeur de base'!$G$5*60)+(P390/'Valeur de base'!$G$6*60)),(G390/'Valeur de base'!$G$3*60)+(J390/'Valeur de base'!$G$4*60)+(M390/'Valeur de base'!$G$5*60)+(P390/'Valeur de base'!$G$6*60))</f>
        <v>0</v>
      </c>
      <c r="T390">
        <f>'Propriétés des ennemis'!F389</f>
        <v>15500</v>
      </c>
      <c r="U390">
        <f>'Propriétés des ennemis'!E389</f>
        <v>232400</v>
      </c>
      <c r="V390" s="59" t="e">
        <f t="shared" si="13"/>
        <v>#DIV/0!</v>
      </c>
    </row>
    <row r="391" spans="1:22">
      <c r="A391" s="7">
        <f t="shared" si="12"/>
        <v>389</v>
      </c>
      <c r="D391" s="1">
        <f>IF(C391&gt;1,'Valeur de base'!$B$2+(C391*'Valeur de base'!$D$2)-1,'Valeur de base'!$B$2)</f>
        <v>1</v>
      </c>
      <c r="E391" s="1">
        <f>IF(C391&gt;0,C391*'Valeur de base'!$F$2,'Valeur de base'!$F$2)</f>
        <v>5</v>
      </c>
      <c r="G391">
        <f>IF(F391&gt;1,(F391-1)*'Valeur de base'!$D$3+'Valeur de base'!$B$3,'Projection de progression'!F391*'Valeur de base'!$B$3)</f>
        <v>0</v>
      </c>
      <c r="H391" s="1">
        <f>IF(F391&gt;0,F391*'Valeur de base'!$F$3+'Valeur de base'!$C$3,'Valeur de base'!$C$3)</f>
        <v>30</v>
      </c>
      <c r="J391">
        <f>IF(I391&gt;1,(I391-1)*'Valeur de base'!$D$4+'Valeur de base'!$B$4,I391*'Valeur de base'!$B$4)</f>
        <v>0</v>
      </c>
      <c r="K391" s="1">
        <f>IF(I391&gt;0,I391*'Valeur de base'!$F$4+'Valeur de base'!$C$4,'Valeur de base'!$C$4)</f>
        <v>1100</v>
      </c>
      <c r="M391">
        <f>IF(L391&gt;1,(L391-1)*'Valeur de base'!$D$5+'Valeur de base'!$B$5,L391*'Valeur de base'!$B$5)</f>
        <v>0</v>
      </c>
      <c r="N391" s="1">
        <f>IF(L391&gt;0,L391*'Valeur de base'!$F$5+'Valeur de base'!$C$5,'Valeur de base'!$C$5)</f>
        <v>5500</v>
      </c>
      <c r="P391">
        <f>IF(O391&gt;1,(O391-1)*'Valeur de base'!$D$6+'Valeur de base'!$B$6,O391*'Valeur de base'!$B$6)</f>
        <v>0</v>
      </c>
      <c r="Q391" s="1">
        <f>IF(O391&gt;0,O391*'Valeur de base'!$F$6+'Valeur de base'!$C$6,'Valeur de base'!$C$6)</f>
        <v>120000</v>
      </c>
      <c r="R391" s="55">
        <f>IF(B391&gt;0,(D391*'Valeur de base'!$H$2)+'Projection de progression'!G391+'Projection de progression'!J391+'Projection de progression'!M391+'Projection de progression'!P391,'Projection de progression'!G391+'Projection de progression'!J391+'Projection de progression'!M391+'Projection de progression'!P391)</f>
        <v>0</v>
      </c>
      <c r="S391" s="1">
        <f>IF(B391&gt;0,('Valeur de base'!$H$2*'Projection de progression'!D391*60)+((G391/'Valeur de base'!$G$3*60)+(J391/'Valeur de base'!$G$4*60)+(M391/'Valeur de base'!$G$5*60)+(P391/'Valeur de base'!$G$6*60)),(G391/'Valeur de base'!$G$3*60)+(J391/'Valeur de base'!$G$4*60)+(M391/'Valeur de base'!$G$5*60)+(P391/'Valeur de base'!$G$6*60))</f>
        <v>0</v>
      </c>
      <c r="T391">
        <f>'Propriétés des ennemis'!F390</f>
        <v>15540</v>
      </c>
      <c r="U391">
        <f>'Propriétés des ennemis'!E390</f>
        <v>233000</v>
      </c>
      <c r="V391" s="59" t="e">
        <f t="shared" si="13"/>
        <v>#DIV/0!</v>
      </c>
    </row>
    <row r="392" spans="1:22">
      <c r="A392" s="7">
        <f t="shared" si="12"/>
        <v>390</v>
      </c>
      <c r="D392" s="1">
        <f>IF(C392&gt;1,'Valeur de base'!$B$2+(C392*'Valeur de base'!$D$2)-1,'Valeur de base'!$B$2)</f>
        <v>1</v>
      </c>
      <c r="E392" s="1">
        <f>IF(C392&gt;0,C392*'Valeur de base'!$F$2,'Valeur de base'!$F$2)</f>
        <v>5</v>
      </c>
      <c r="G392">
        <f>IF(F392&gt;1,(F392-1)*'Valeur de base'!$D$3+'Valeur de base'!$B$3,'Projection de progression'!F392*'Valeur de base'!$B$3)</f>
        <v>0</v>
      </c>
      <c r="H392" s="1">
        <f>IF(F392&gt;0,F392*'Valeur de base'!$F$3+'Valeur de base'!$C$3,'Valeur de base'!$C$3)</f>
        <v>30</v>
      </c>
      <c r="J392">
        <f>IF(I392&gt;1,(I392-1)*'Valeur de base'!$D$4+'Valeur de base'!$B$4,I392*'Valeur de base'!$B$4)</f>
        <v>0</v>
      </c>
      <c r="K392" s="1">
        <f>IF(I392&gt;0,I392*'Valeur de base'!$F$4+'Valeur de base'!$C$4,'Valeur de base'!$C$4)</f>
        <v>1100</v>
      </c>
      <c r="M392">
        <f>IF(L392&gt;1,(L392-1)*'Valeur de base'!$D$5+'Valeur de base'!$B$5,L392*'Valeur de base'!$B$5)</f>
        <v>0</v>
      </c>
      <c r="N392" s="1">
        <f>IF(L392&gt;0,L392*'Valeur de base'!$F$5+'Valeur de base'!$C$5,'Valeur de base'!$C$5)</f>
        <v>5500</v>
      </c>
      <c r="P392">
        <f>IF(O392&gt;1,(O392-1)*'Valeur de base'!$D$6+'Valeur de base'!$B$6,O392*'Valeur de base'!$B$6)</f>
        <v>0</v>
      </c>
      <c r="Q392" s="1">
        <f>IF(O392&gt;0,O392*'Valeur de base'!$F$6+'Valeur de base'!$C$6,'Valeur de base'!$C$6)</f>
        <v>120000</v>
      </c>
      <c r="R392" s="55">
        <f>IF(B392&gt;0,(D392*'Valeur de base'!$H$2)+'Projection de progression'!G392+'Projection de progression'!J392+'Projection de progression'!M392+'Projection de progression'!P392,'Projection de progression'!G392+'Projection de progression'!J392+'Projection de progression'!M392+'Projection de progression'!P392)</f>
        <v>0</v>
      </c>
      <c r="S392" s="1">
        <f>IF(B392&gt;0,('Valeur de base'!$H$2*'Projection de progression'!D392*60)+((G392/'Valeur de base'!$G$3*60)+(J392/'Valeur de base'!$G$4*60)+(M392/'Valeur de base'!$G$5*60)+(P392/'Valeur de base'!$G$6*60)),(G392/'Valeur de base'!$G$3*60)+(J392/'Valeur de base'!$G$4*60)+(M392/'Valeur de base'!$G$5*60)+(P392/'Valeur de base'!$G$6*60))</f>
        <v>0</v>
      </c>
      <c r="T392">
        <f>'Propriétés des ennemis'!F391</f>
        <v>15580</v>
      </c>
      <c r="U392">
        <f>'Propriétés des ennemis'!E391</f>
        <v>233600</v>
      </c>
      <c r="V392" s="59" t="e">
        <f t="shared" si="13"/>
        <v>#DIV/0!</v>
      </c>
    </row>
    <row r="393" spans="1:22">
      <c r="A393" s="7">
        <f t="shared" si="12"/>
        <v>391</v>
      </c>
      <c r="D393" s="1">
        <f>IF(C393&gt;1,'Valeur de base'!$B$2+(C393*'Valeur de base'!$D$2)-1,'Valeur de base'!$B$2)</f>
        <v>1</v>
      </c>
      <c r="E393" s="1">
        <f>IF(C393&gt;0,C393*'Valeur de base'!$F$2,'Valeur de base'!$F$2)</f>
        <v>5</v>
      </c>
      <c r="G393">
        <f>IF(F393&gt;1,(F393-1)*'Valeur de base'!$D$3+'Valeur de base'!$B$3,'Projection de progression'!F393*'Valeur de base'!$B$3)</f>
        <v>0</v>
      </c>
      <c r="H393" s="1">
        <f>IF(F393&gt;0,F393*'Valeur de base'!$F$3+'Valeur de base'!$C$3,'Valeur de base'!$C$3)</f>
        <v>30</v>
      </c>
      <c r="J393">
        <f>IF(I393&gt;1,(I393-1)*'Valeur de base'!$D$4+'Valeur de base'!$B$4,I393*'Valeur de base'!$B$4)</f>
        <v>0</v>
      </c>
      <c r="K393" s="1">
        <f>IF(I393&gt;0,I393*'Valeur de base'!$F$4+'Valeur de base'!$C$4,'Valeur de base'!$C$4)</f>
        <v>1100</v>
      </c>
      <c r="M393">
        <f>IF(L393&gt;1,(L393-1)*'Valeur de base'!$D$5+'Valeur de base'!$B$5,L393*'Valeur de base'!$B$5)</f>
        <v>0</v>
      </c>
      <c r="N393" s="1">
        <f>IF(L393&gt;0,L393*'Valeur de base'!$F$5+'Valeur de base'!$C$5,'Valeur de base'!$C$5)</f>
        <v>5500</v>
      </c>
      <c r="P393">
        <f>IF(O393&gt;1,(O393-1)*'Valeur de base'!$D$6+'Valeur de base'!$B$6,O393*'Valeur de base'!$B$6)</f>
        <v>0</v>
      </c>
      <c r="Q393" s="1">
        <f>IF(O393&gt;0,O393*'Valeur de base'!$F$6+'Valeur de base'!$C$6,'Valeur de base'!$C$6)</f>
        <v>120000</v>
      </c>
      <c r="R393" s="55">
        <f>IF(B393&gt;0,(D393*'Valeur de base'!$H$2)+'Projection de progression'!G393+'Projection de progression'!J393+'Projection de progression'!M393+'Projection de progression'!P393,'Projection de progression'!G393+'Projection de progression'!J393+'Projection de progression'!M393+'Projection de progression'!P393)</f>
        <v>0</v>
      </c>
      <c r="S393" s="1">
        <f>IF(B393&gt;0,('Valeur de base'!$H$2*'Projection de progression'!D393*60)+((G393/'Valeur de base'!$G$3*60)+(J393/'Valeur de base'!$G$4*60)+(M393/'Valeur de base'!$G$5*60)+(P393/'Valeur de base'!$G$6*60)),(G393/'Valeur de base'!$G$3*60)+(J393/'Valeur de base'!$G$4*60)+(M393/'Valeur de base'!$G$5*60)+(P393/'Valeur de base'!$G$6*60))</f>
        <v>0</v>
      </c>
      <c r="T393">
        <f>'Propriétés des ennemis'!F392</f>
        <v>15620</v>
      </c>
      <c r="U393">
        <f>'Propriétés des ennemis'!E392</f>
        <v>234200</v>
      </c>
      <c r="V393" s="59" t="e">
        <f t="shared" si="13"/>
        <v>#DIV/0!</v>
      </c>
    </row>
    <row r="394" spans="1:22">
      <c r="A394" s="7">
        <f t="shared" si="12"/>
        <v>392</v>
      </c>
      <c r="D394" s="1">
        <f>IF(C394&gt;1,'Valeur de base'!$B$2+(C394*'Valeur de base'!$D$2)-1,'Valeur de base'!$B$2)</f>
        <v>1</v>
      </c>
      <c r="E394" s="1">
        <f>IF(C394&gt;0,C394*'Valeur de base'!$F$2,'Valeur de base'!$F$2)</f>
        <v>5</v>
      </c>
      <c r="G394">
        <f>IF(F394&gt;1,(F394-1)*'Valeur de base'!$D$3+'Valeur de base'!$B$3,'Projection de progression'!F394*'Valeur de base'!$B$3)</f>
        <v>0</v>
      </c>
      <c r="H394" s="1">
        <f>IF(F394&gt;0,F394*'Valeur de base'!$F$3+'Valeur de base'!$C$3,'Valeur de base'!$C$3)</f>
        <v>30</v>
      </c>
      <c r="J394">
        <f>IF(I394&gt;1,(I394-1)*'Valeur de base'!$D$4+'Valeur de base'!$B$4,I394*'Valeur de base'!$B$4)</f>
        <v>0</v>
      </c>
      <c r="K394" s="1">
        <f>IF(I394&gt;0,I394*'Valeur de base'!$F$4+'Valeur de base'!$C$4,'Valeur de base'!$C$4)</f>
        <v>1100</v>
      </c>
      <c r="M394">
        <f>IF(L394&gt;1,(L394-1)*'Valeur de base'!$D$5+'Valeur de base'!$B$5,L394*'Valeur de base'!$B$5)</f>
        <v>0</v>
      </c>
      <c r="N394" s="1">
        <f>IF(L394&gt;0,L394*'Valeur de base'!$F$5+'Valeur de base'!$C$5,'Valeur de base'!$C$5)</f>
        <v>5500</v>
      </c>
      <c r="P394">
        <f>IF(O394&gt;1,(O394-1)*'Valeur de base'!$D$6+'Valeur de base'!$B$6,O394*'Valeur de base'!$B$6)</f>
        <v>0</v>
      </c>
      <c r="Q394" s="1">
        <f>IF(O394&gt;0,O394*'Valeur de base'!$F$6+'Valeur de base'!$C$6,'Valeur de base'!$C$6)</f>
        <v>120000</v>
      </c>
      <c r="R394" s="55">
        <f>IF(B394&gt;0,(D394*'Valeur de base'!$H$2)+'Projection de progression'!G394+'Projection de progression'!J394+'Projection de progression'!M394+'Projection de progression'!P394,'Projection de progression'!G394+'Projection de progression'!J394+'Projection de progression'!M394+'Projection de progression'!P394)</f>
        <v>0</v>
      </c>
      <c r="S394" s="1">
        <f>IF(B394&gt;0,('Valeur de base'!$H$2*'Projection de progression'!D394*60)+((G394/'Valeur de base'!$G$3*60)+(J394/'Valeur de base'!$G$4*60)+(M394/'Valeur de base'!$G$5*60)+(P394/'Valeur de base'!$G$6*60)),(G394/'Valeur de base'!$G$3*60)+(J394/'Valeur de base'!$G$4*60)+(M394/'Valeur de base'!$G$5*60)+(P394/'Valeur de base'!$G$6*60))</f>
        <v>0</v>
      </c>
      <c r="T394">
        <f>'Propriétés des ennemis'!F393</f>
        <v>15660</v>
      </c>
      <c r="U394">
        <f>'Propriétés des ennemis'!E393</f>
        <v>234800</v>
      </c>
      <c r="V394" s="59" t="e">
        <f t="shared" si="13"/>
        <v>#DIV/0!</v>
      </c>
    </row>
    <row r="395" spans="1:22">
      <c r="A395" s="7">
        <f t="shared" si="12"/>
        <v>393</v>
      </c>
      <c r="D395" s="1">
        <f>IF(C395&gt;1,'Valeur de base'!$B$2+(C395*'Valeur de base'!$D$2)-1,'Valeur de base'!$B$2)</f>
        <v>1</v>
      </c>
      <c r="E395" s="1">
        <f>IF(C395&gt;0,C395*'Valeur de base'!$F$2,'Valeur de base'!$F$2)</f>
        <v>5</v>
      </c>
      <c r="G395">
        <f>IF(F395&gt;1,(F395-1)*'Valeur de base'!$D$3+'Valeur de base'!$B$3,'Projection de progression'!F395*'Valeur de base'!$B$3)</f>
        <v>0</v>
      </c>
      <c r="H395" s="1">
        <f>IF(F395&gt;0,F395*'Valeur de base'!$F$3+'Valeur de base'!$C$3,'Valeur de base'!$C$3)</f>
        <v>30</v>
      </c>
      <c r="J395">
        <f>IF(I395&gt;1,(I395-1)*'Valeur de base'!$D$4+'Valeur de base'!$B$4,I395*'Valeur de base'!$B$4)</f>
        <v>0</v>
      </c>
      <c r="K395" s="1">
        <f>IF(I395&gt;0,I395*'Valeur de base'!$F$4+'Valeur de base'!$C$4,'Valeur de base'!$C$4)</f>
        <v>1100</v>
      </c>
      <c r="M395">
        <f>IF(L395&gt;1,(L395-1)*'Valeur de base'!$D$5+'Valeur de base'!$B$5,L395*'Valeur de base'!$B$5)</f>
        <v>0</v>
      </c>
      <c r="N395" s="1">
        <f>IF(L395&gt;0,L395*'Valeur de base'!$F$5+'Valeur de base'!$C$5,'Valeur de base'!$C$5)</f>
        <v>5500</v>
      </c>
      <c r="P395">
        <f>IF(O395&gt;1,(O395-1)*'Valeur de base'!$D$6+'Valeur de base'!$B$6,O395*'Valeur de base'!$B$6)</f>
        <v>0</v>
      </c>
      <c r="Q395" s="1">
        <f>IF(O395&gt;0,O395*'Valeur de base'!$F$6+'Valeur de base'!$C$6,'Valeur de base'!$C$6)</f>
        <v>120000</v>
      </c>
      <c r="R395" s="55">
        <f>IF(B395&gt;0,(D395*'Valeur de base'!$H$2)+'Projection de progression'!G395+'Projection de progression'!J395+'Projection de progression'!M395+'Projection de progression'!P395,'Projection de progression'!G395+'Projection de progression'!J395+'Projection de progression'!M395+'Projection de progression'!P395)</f>
        <v>0</v>
      </c>
      <c r="S395" s="1">
        <f>IF(B395&gt;0,('Valeur de base'!$H$2*'Projection de progression'!D395*60)+((G395/'Valeur de base'!$G$3*60)+(J395/'Valeur de base'!$G$4*60)+(M395/'Valeur de base'!$G$5*60)+(P395/'Valeur de base'!$G$6*60)),(G395/'Valeur de base'!$G$3*60)+(J395/'Valeur de base'!$G$4*60)+(M395/'Valeur de base'!$G$5*60)+(P395/'Valeur de base'!$G$6*60))</f>
        <v>0</v>
      </c>
      <c r="T395">
        <f>'Propriétés des ennemis'!F394</f>
        <v>15700</v>
      </c>
      <c r="U395">
        <f>'Propriétés des ennemis'!E394</f>
        <v>235400</v>
      </c>
      <c r="V395" s="59" t="e">
        <f t="shared" si="13"/>
        <v>#DIV/0!</v>
      </c>
    </row>
    <row r="396" spans="1:22">
      <c r="A396" s="7">
        <f t="shared" si="12"/>
        <v>394</v>
      </c>
      <c r="D396" s="1">
        <f>IF(C396&gt;1,'Valeur de base'!$B$2+(C396*'Valeur de base'!$D$2)-1,'Valeur de base'!$B$2)</f>
        <v>1</v>
      </c>
      <c r="E396" s="1">
        <f>IF(C396&gt;0,C396*'Valeur de base'!$F$2,'Valeur de base'!$F$2)</f>
        <v>5</v>
      </c>
      <c r="G396">
        <f>IF(F396&gt;1,(F396-1)*'Valeur de base'!$D$3+'Valeur de base'!$B$3,'Projection de progression'!F396*'Valeur de base'!$B$3)</f>
        <v>0</v>
      </c>
      <c r="H396" s="1">
        <f>IF(F396&gt;0,F396*'Valeur de base'!$F$3+'Valeur de base'!$C$3,'Valeur de base'!$C$3)</f>
        <v>30</v>
      </c>
      <c r="J396">
        <f>IF(I396&gt;1,(I396-1)*'Valeur de base'!$D$4+'Valeur de base'!$B$4,I396*'Valeur de base'!$B$4)</f>
        <v>0</v>
      </c>
      <c r="K396" s="1">
        <f>IF(I396&gt;0,I396*'Valeur de base'!$F$4+'Valeur de base'!$C$4,'Valeur de base'!$C$4)</f>
        <v>1100</v>
      </c>
      <c r="M396">
        <f>IF(L396&gt;1,(L396-1)*'Valeur de base'!$D$5+'Valeur de base'!$B$5,L396*'Valeur de base'!$B$5)</f>
        <v>0</v>
      </c>
      <c r="N396" s="1">
        <f>IF(L396&gt;0,L396*'Valeur de base'!$F$5+'Valeur de base'!$C$5,'Valeur de base'!$C$5)</f>
        <v>5500</v>
      </c>
      <c r="P396">
        <f>IF(O396&gt;1,(O396-1)*'Valeur de base'!$D$6+'Valeur de base'!$B$6,O396*'Valeur de base'!$B$6)</f>
        <v>0</v>
      </c>
      <c r="Q396" s="1">
        <f>IF(O396&gt;0,O396*'Valeur de base'!$F$6+'Valeur de base'!$C$6,'Valeur de base'!$C$6)</f>
        <v>120000</v>
      </c>
      <c r="R396" s="55">
        <f>IF(B396&gt;0,(D396*'Valeur de base'!$H$2)+'Projection de progression'!G396+'Projection de progression'!J396+'Projection de progression'!M396+'Projection de progression'!P396,'Projection de progression'!G396+'Projection de progression'!J396+'Projection de progression'!M396+'Projection de progression'!P396)</f>
        <v>0</v>
      </c>
      <c r="S396" s="1">
        <f>IF(B396&gt;0,('Valeur de base'!$H$2*'Projection de progression'!D396*60)+((G396/'Valeur de base'!$G$3*60)+(J396/'Valeur de base'!$G$4*60)+(M396/'Valeur de base'!$G$5*60)+(P396/'Valeur de base'!$G$6*60)),(G396/'Valeur de base'!$G$3*60)+(J396/'Valeur de base'!$G$4*60)+(M396/'Valeur de base'!$G$5*60)+(P396/'Valeur de base'!$G$6*60))</f>
        <v>0</v>
      </c>
      <c r="T396">
        <f>'Propriétés des ennemis'!F395</f>
        <v>15740</v>
      </c>
      <c r="U396">
        <f>'Propriétés des ennemis'!E395</f>
        <v>236000</v>
      </c>
      <c r="V396" s="59" t="e">
        <f t="shared" si="13"/>
        <v>#DIV/0!</v>
      </c>
    </row>
    <row r="397" spans="1:22">
      <c r="A397" s="7">
        <f t="shared" si="12"/>
        <v>395</v>
      </c>
      <c r="D397" s="1">
        <f>IF(C397&gt;1,'Valeur de base'!$B$2+(C397*'Valeur de base'!$D$2)-1,'Valeur de base'!$B$2)</f>
        <v>1</v>
      </c>
      <c r="E397" s="1">
        <f>IF(C397&gt;0,C397*'Valeur de base'!$F$2,'Valeur de base'!$F$2)</f>
        <v>5</v>
      </c>
      <c r="G397">
        <f>IF(F397&gt;1,(F397-1)*'Valeur de base'!$D$3+'Valeur de base'!$B$3,'Projection de progression'!F397*'Valeur de base'!$B$3)</f>
        <v>0</v>
      </c>
      <c r="H397" s="1">
        <f>IF(F397&gt;0,F397*'Valeur de base'!$F$3+'Valeur de base'!$C$3,'Valeur de base'!$C$3)</f>
        <v>30</v>
      </c>
      <c r="J397">
        <f>IF(I397&gt;1,(I397-1)*'Valeur de base'!$D$4+'Valeur de base'!$B$4,I397*'Valeur de base'!$B$4)</f>
        <v>0</v>
      </c>
      <c r="K397" s="1">
        <f>IF(I397&gt;0,I397*'Valeur de base'!$F$4+'Valeur de base'!$C$4,'Valeur de base'!$C$4)</f>
        <v>1100</v>
      </c>
      <c r="M397">
        <f>IF(L397&gt;1,(L397-1)*'Valeur de base'!$D$5+'Valeur de base'!$B$5,L397*'Valeur de base'!$B$5)</f>
        <v>0</v>
      </c>
      <c r="N397" s="1">
        <f>IF(L397&gt;0,L397*'Valeur de base'!$F$5+'Valeur de base'!$C$5,'Valeur de base'!$C$5)</f>
        <v>5500</v>
      </c>
      <c r="P397">
        <f>IF(O397&gt;1,(O397-1)*'Valeur de base'!$D$6+'Valeur de base'!$B$6,O397*'Valeur de base'!$B$6)</f>
        <v>0</v>
      </c>
      <c r="Q397" s="1">
        <f>IF(O397&gt;0,O397*'Valeur de base'!$F$6+'Valeur de base'!$C$6,'Valeur de base'!$C$6)</f>
        <v>120000</v>
      </c>
      <c r="R397" s="55">
        <f>IF(B397&gt;0,(D397*'Valeur de base'!$H$2)+'Projection de progression'!G397+'Projection de progression'!J397+'Projection de progression'!M397+'Projection de progression'!P397,'Projection de progression'!G397+'Projection de progression'!J397+'Projection de progression'!M397+'Projection de progression'!P397)</f>
        <v>0</v>
      </c>
      <c r="S397" s="1">
        <f>IF(B397&gt;0,('Valeur de base'!$H$2*'Projection de progression'!D397*60)+((G397/'Valeur de base'!$G$3*60)+(J397/'Valeur de base'!$G$4*60)+(M397/'Valeur de base'!$G$5*60)+(P397/'Valeur de base'!$G$6*60)),(G397/'Valeur de base'!$G$3*60)+(J397/'Valeur de base'!$G$4*60)+(M397/'Valeur de base'!$G$5*60)+(P397/'Valeur de base'!$G$6*60))</f>
        <v>0</v>
      </c>
      <c r="T397">
        <f>'Propriétés des ennemis'!F396</f>
        <v>15780</v>
      </c>
      <c r="U397">
        <f>'Propriétés des ennemis'!E396</f>
        <v>236600</v>
      </c>
      <c r="V397" s="59" t="e">
        <f t="shared" si="13"/>
        <v>#DIV/0!</v>
      </c>
    </row>
    <row r="398" spans="1:22">
      <c r="A398" s="7">
        <f t="shared" si="12"/>
        <v>396</v>
      </c>
      <c r="D398" s="1">
        <f>IF(C398&gt;1,'Valeur de base'!$B$2+(C398*'Valeur de base'!$D$2)-1,'Valeur de base'!$B$2)</f>
        <v>1</v>
      </c>
      <c r="E398" s="1">
        <f>IF(C398&gt;0,C398*'Valeur de base'!$F$2,'Valeur de base'!$F$2)</f>
        <v>5</v>
      </c>
      <c r="G398">
        <f>IF(F398&gt;1,(F398-1)*'Valeur de base'!$D$3+'Valeur de base'!$B$3,'Projection de progression'!F398*'Valeur de base'!$B$3)</f>
        <v>0</v>
      </c>
      <c r="H398" s="1">
        <f>IF(F398&gt;0,F398*'Valeur de base'!$F$3+'Valeur de base'!$C$3,'Valeur de base'!$C$3)</f>
        <v>30</v>
      </c>
      <c r="J398">
        <f>IF(I398&gt;1,(I398-1)*'Valeur de base'!$D$4+'Valeur de base'!$B$4,I398*'Valeur de base'!$B$4)</f>
        <v>0</v>
      </c>
      <c r="K398" s="1">
        <f>IF(I398&gt;0,I398*'Valeur de base'!$F$4+'Valeur de base'!$C$4,'Valeur de base'!$C$4)</f>
        <v>1100</v>
      </c>
      <c r="M398">
        <f>IF(L398&gt;1,(L398-1)*'Valeur de base'!$D$5+'Valeur de base'!$B$5,L398*'Valeur de base'!$B$5)</f>
        <v>0</v>
      </c>
      <c r="N398" s="1">
        <f>IF(L398&gt;0,L398*'Valeur de base'!$F$5+'Valeur de base'!$C$5,'Valeur de base'!$C$5)</f>
        <v>5500</v>
      </c>
      <c r="P398">
        <f>IF(O398&gt;1,(O398-1)*'Valeur de base'!$D$6+'Valeur de base'!$B$6,O398*'Valeur de base'!$B$6)</f>
        <v>0</v>
      </c>
      <c r="Q398" s="1">
        <f>IF(O398&gt;0,O398*'Valeur de base'!$F$6+'Valeur de base'!$C$6,'Valeur de base'!$C$6)</f>
        <v>120000</v>
      </c>
      <c r="R398" s="55">
        <f>IF(B398&gt;0,(D398*'Valeur de base'!$H$2)+'Projection de progression'!G398+'Projection de progression'!J398+'Projection de progression'!M398+'Projection de progression'!P398,'Projection de progression'!G398+'Projection de progression'!J398+'Projection de progression'!M398+'Projection de progression'!P398)</f>
        <v>0</v>
      </c>
      <c r="S398" s="1">
        <f>IF(B398&gt;0,('Valeur de base'!$H$2*'Projection de progression'!D398*60)+((G398/'Valeur de base'!$G$3*60)+(J398/'Valeur de base'!$G$4*60)+(M398/'Valeur de base'!$G$5*60)+(P398/'Valeur de base'!$G$6*60)),(G398/'Valeur de base'!$G$3*60)+(J398/'Valeur de base'!$G$4*60)+(M398/'Valeur de base'!$G$5*60)+(P398/'Valeur de base'!$G$6*60))</f>
        <v>0</v>
      </c>
      <c r="T398">
        <f>'Propriétés des ennemis'!F397</f>
        <v>15820</v>
      </c>
      <c r="U398">
        <f>'Propriétés des ennemis'!E397</f>
        <v>237200</v>
      </c>
      <c r="V398" s="59" t="e">
        <f t="shared" si="13"/>
        <v>#DIV/0!</v>
      </c>
    </row>
    <row r="399" spans="1:22">
      <c r="A399" s="7">
        <f t="shared" si="12"/>
        <v>397</v>
      </c>
      <c r="D399" s="1">
        <f>IF(C399&gt;1,'Valeur de base'!$B$2+(C399*'Valeur de base'!$D$2)-1,'Valeur de base'!$B$2)</f>
        <v>1</v>
      </c>
      <c r="E399" s="1">
        <f>IF(C399&gt;0,C399*'Valeur de base'!$F$2,'Valeur de base'!$F$2)</f>
        <v>5</v>
      </c>
      <c r="G399">
        <f>IF(F399&gt;1,(F399-1)*'Valeur de base'!$D$3+'Valeur de base'!$B$3,'Projection de progression'!F399*'Valeur de base'!$B$3)</f>
        <v>0</v>
      </c>
      <c r="H399" s="1">
        <f>IF(F399&gt;0,F399*'Valeur de base'!$F$3+'Valeur de base'!$C$3,'Valeur de base'!$C$3)</f>
        <v>30</v>
      </c>
      <c r="J399">
        <f>IF(I399&gt;1,(I399-1)*'Valeur de base'!$D$4+'Valeur de base'!$B$4,I399*'Valeur de base'!$B$4)</f>
        <v>0</v>
      </c>
      <c r="K399" s="1">
        <f>IF(I399&gt;0,I399*'Valeur de base'!$F$4+'Valeur de base'!$C$4,'Valeur de base'!$C$4)</f>
        <v>1100</v>
      </c>
      <c r="M399">
        <f>IF(L399&gt;1,(L399-1)*'Valeur de base'!$D$5+'Valeur de base'!$B$5,L399*'Valeur de base'!$B$5)</f>
        <v>0</v>
      </c>
      <c r="N399" s="1">
        <f>IF(L399&gt;0,L399*'Valeur de base'!$F$5+'Valeur de base'!$C$5,'Valeur de base'!$C$5)</f>
        <v>5500</v>
      </c>
      <c r="P399">
        <f>IF(O399&gt;1,(O399-1)*'Valeur de base'!$D$6+'Valeur de base'!$B$6,O399*'Valeur de base'!$B$6)</f>
        <v>0</v>
      </c>
      <c r="Q399" s="1">
        <f>IF(O399&gt;0,O399*'Valeur de base'!$F$6+'Valeur de base'!$C$6,'Valeur de base'!$C$6)</f>
        <v>120000</v>
      </c>
      <c r="R399" s="55">
        <f>IF(B399&gt;0,(D399*'Valeur de base'!$H$2)+'Projection de progression'!G399+'Projection de progression'!J399+'Projection de progression'!M399+'Projection de progression'!P399,'Projection de progression'!G399+'Projection de progression'!J399+'Projection de progression'!M399+'Projection de progression'!P399)</f>
        <v>0</v>
      </c>
      <c r="S399" s="1">
        <f>IF(B399&gt;0,('Valeur de base'!$H$2*'Projection de progression'!D399*60)+((G399/'Valeur de base'!$G$3*60)+(J399/'Valeur de base'!$G$4*60)+(M399/'Valeur de base'!$G$5*60)+(P399/'Valeur de base'!$G$6*60)),(G399/'Valeur de base'!$G$3*60)+(J399/'Valeur de base'!$G$4*60)+(M399/'Valeur de base'!$G$5*60)+(P399/'Valeur de base'!$G$6*60))</f>
        <v>0</v>
      </c>
      <c r="T399">
        <f>'Propriétés des ennemis'!F398</f>
        <v>15860</v>
      </c>
      <c r="U399">
        <f>'Propriétés des ennemis'!E398</f>
        <v>237800</v>
      </c>
      <c r="V399" s="59" t="e">
        <f t="shared" si="13"/>
        <v>#DIV/0!</v>
      </c>
    </row>
    <row r="400" spans="1:22">
      <c r="A400" s="7">
        <f t="shared" si="12"/>
        <v>398</v>
      </c>
      <c r="D400" s="1">
        <f>IF(C400&gt;1,'Valeur de base'!$B$2+(C400*'Valeur de base'!$D$2)-1,'Valeur de base'!$B$2)</f>
        <v>1</v>
      </c>
      <c r="E400" s="1">
        <f>IF(C400&gt;0,C400*'Valeur de base'!$F$2,'Valeur de base'!$F$2)</f>
        <v>5</v>
      </c>
      <c r="G400">
        <f>IF(F400&gt;1,(F400-1)*'Valeur de base'!$D$3+'Valeur de base'!$B$3,'Projection de progression'!F400*'Valeur de base'!$B$3)</f>
        <v>0</v>
      </c>
      <c r="H400" s="1">
        <f>IF(F400&gt;0,F400*'Valeur de base'!$F$3+'Valeur de base'!$C$3,'Valeur de base'!$C$3)</f>
        <v>30</v>
      </c>
      <c r="J400">
        <f>IF(I400&gt;1,(I400-1)*'Valeur de base'!$D$4+'Valeur de base'!$B$4,I400*'Valeur de base'!$B$4)</f>
        <v>0</v>
      </c>
      <c r="K400" s="1">
        <f>IF(I400&gt;0,I400*'Valeur de base'!$F$4+'Valeur de base'!$C$4,'Valeur de base'!$C$4)</f>
        <v>1100</v>
      </c>
      <c r="M400">
        <f>IF(L400&gt;1,(L400-1)*'Valeur de base'!$D$5+'Valeur de base'!$B$5,L400*'Valeur de base'!$B$5)</f>
        <v>0</v>
      </c>
      <c r="N400" s="1">
        <f>IF(L400&gt;0,L400*'Valeur de base'!$F$5+'Valeur de base'!$C$5,'Valeur de base'!$C$5)</f>
        <v>5500</v>
      </c>
      <c r="P400">
        <f>IF(O400&gt;1,(O400-1)*'Valeur de base'!$D$6+'Valeur de base'!$B$6,O400*'Valeur de base'!$B$6)</f>
        <v>0</v>
      </c>
      <c r="Q400" s="1">
        <f>IF(O400&gt;0,O400*'Valeur de base'!$F$6+'Valeur de base'!$C$6,'Valeur de base'!$C$6)</f>
        <v>120000</v>
      </c>
      <c r="R400" s="55">
        <f>IF(B400&gt;0,(D400*'Valeur de base'!$H$2)+'Projection de progression'!G400+'Projection de progression'!J400+'Projection de progression'!M400+'Projection de progression'!P400,'Projection de progression'!G400+'Projection de progression'!J400+'Projection de progression'!M400+'Projection de progression'!P400)</f>
        <v>0</v>
      </c>
      <c r="S400" s="1">
        <f>IF(B400&gt;0,('Valeur de base'!$H$2*'Projection de progression'!D400*60)+((G400/'Valeur de base'!$G$3*60)+(J400/'Valeur de base'!$G$4*60)+(M400/'Valeur de base'!$G$5*60)+(P400/'Valeur de base'!$G$6*60)),(G400/'Valeur de base'!$G$3*60)+(J400/'Valeur de base'!$G$4*60)+(M400/'Valeur de base'!$G$5*60)+(P400/'Valeur de base'!$G$6*60))</f>
        <v>0</v>
      </c>
      <c r="T400">
        <f>'Propriétés des ennemis'!F399</f>
        <v>15900</v>
      </c>
      <c r="U400">
        <f>'Propriétés des ennemis'!E399</f>
        <v>238400</v>
      </c>
      <c r="V400" s="59" t="e">
        <f t="shared" si="13"/>
        <v>#DIV/0!</v>
      </c>
    </row>
    <row r="401" spans="1:22">
      <c r="A401" s="7">
        <f t="shared" si="12"/>
        <v>399</v>
      </c>
      <c r="D401" s="1">
        <f>IF(C401&gt;1,'Valeur de base'!$B$2+(C401*'Valeur de base'!$D$2)-1,'Valeur de base'!$B$2)</f>
        <v>1</v>
      </c>
      <c r="E401" s="1">
        <f>IF(C401&gt;0,C401*'Valeur de base'!$F$2,'Valeur de base'!$F$2)</f>
        <v>5</v>
      </c>
      <c r="G401">
        <f>IF(F401&gt;1,(F401-1)*'Valeur de base'!$D$3+'Valeur de base'!$B$3,'Projection de progression'!F401*'Valeur de base'!$B$3)</f>
        <v>0</v>
      </c>
      <c r="H401" s="1">
        <f>IF(F401&gt;0,F401*'Valeur de base'!$F$3+'Valeur de base'!$C$3,'Valeur de base'!$C$3)</f>
        <v>30</v>
      </c>
      <c r="J401">
        <f>IF(I401&gt;1,(I401-1)*'Valeur de base'!$D$4+'Valeur de base'!$B$4,I401*'Valeur de base'!$B$4)</f>
        <v>0</v>
      </c>
      <c r="K401" s="1">
        <f>IF(I401&gt;0,I401*'Valeur de base'!$F$4+'Valeur de base'!$C$4,'Valeur de base'!$C$4)</f>
        <v>1100</v>
      </c>
      <c r="M401">
        <f>IF(L401&gt;1,(L401-1)*'Valeur de base'!$D$5+'Valeur de base'!$B$5,L401*'Valeur de base'!$B$5)</f>
        <v>0</v>
      </c>
      <c r="N401" s="1">
        <f>IF(L401&gt;0,L401*'Valeur de base'!$F$5+'Valeur de base'!$C$5,'Valeur de base'!$C$5)</f>
        <v>5500</v>
      </c>
      <c r="P401">
        <f>IF(O401&gt;1,(O401-1)*'Valeur de base'!$D$6+'Valeur de base'!$B$6,O401*'Valeur de base'!$B$6)</f>
        <v>0</v>
      </c>
      <c r="Q401" s="1">
        <f>IF(O401&gt;0,O401*'Valeur de base'!$F$6+'Valeur de base'!$C$6,'Valeur de base'!$C$6)</f>
        <v>120000</v>
      </c>
      <c r="R401" s="55">
        <f>IF(B401&gt;0,(D401*'Valeur de base'!$H$2)+'Projection de progression'!G401+'Projection de progression'!J401+'Projection de progression'!M401+'Projection de progression'!P401,'Projection de progression'!G401+'Projection de progression'!J401+'Projection de progression'!M401+'Projection de progression'!P401)</f>
        <v>0</v>
      </c>
      <c r="S401" s="1">
        <f>IF(B401&gt;0,('Valeur de base'!$H$2*'Projection de progression'!D401*60)+((G401/'Valeur de base'!$G$3*60)+(J401/'Valeur de base'!$G$4*60)+(M401/'Valeur de base'!$G$5*60)+(P401/'Valeur de base'!$G$6*60)),(G401/'Valeur de base'!$G$3*60)+(J401/'Valeur de base'!$G$4*60)+(M401/'Valeur de base'!$G$5*60)+(P401/'Valeur de base'!$G$6*60))</f>
        <v>0</v>
      </c>
      <c r="T401">
        <f>'Propriétés des ennemis'!F400</f>
        <v>15940</v>
      </c>
      <c r="U401">
        <f>'Propriétés des ennemis'!E400</f>
        <v>239000</v>
      </c>
      <c r="V401" s="59" t="e">
        <f t="shared" si="13"/>
        <v>#DIV/0!</v>
      </c>
    </row>
    <row r="402" spans="1:22">
      <c r="A402" s="7">
        <f t="shared" si="12"/>
        <v>400</v>
      </c>
      <c r="D402" s="1">
        <f>IF(C402&gt;1,'Valeur de base'!$B$2+(C402*'Valeur de base'!$D$2)-1,'Valeur de base'!$B$2)</f>
        <v>1</v>
      </c>
      <c r="E402" s="1">
        <f>IF(C402&gt;0,C402*'Valeur de base'!$F$2,'Valeur de base'!$F$2)</f>
        <v>5</v>
      </c>
      <c r="G402">
        <f>IF(F402&gt;1,(F402-1)*'Valeur de base'!$D$3+'Valeur de base'!$B$3,'Projection de progression'!F402*'Valeur de base'!$B$3)</f>
        <v>0</v>
      </c>
      <c r="H402" s="1">
        <f>IF(F402&gt;0,F402*'Valeur de base'!$F$3+'Valeur de base'!$C$3,'Valeur de base'!$C$3)</f>
        <v>30</v>
      </c>
      <c r="J402">
        <f>IF(I402&gt;1,(I402-1)*'Valeur de base'!$D$4+'Valeur de base'!$B$4,I402*'Valeur de base'!$B$4)</f>
        <v>0</v>
      </c>
      <c r="K402" s="1">
        <f>IF(I402&gt;0,I402*'Valeur de base'!$F$4+'Valeur de base'!$C$4,'Valeur de base'!$C$4)</f>
        <v>1100</v>
      </c>
      <c r="M402">
        <f>IF(L402&gt;1,(L402-1)*'Valeur de base'!$D$5+'Valeur de base'!$B$5,L402*'Valeur de base'!$B$5)</f>
        <v>0</v>
      </c>
      <c r="N402" s="1">
        <f>IF(L402&gt;0,L402*'Valeur de base'!$F$5+'Valeur de base'!$C$5,'Valeur de base'!$C$5)</f>
        <v>5500</v>
      </c>
      <c r="P402">
        <f>IF(O402&gt;1,(O402-1)*'Valeur de base'!$D$6+'Valeur de base'!$B$6,O402*'Valeur de base'!$B$6)</f>
        <v>0</v>
      </c>
      <c r="Q402" s="1">
        <f>IF(O402&gt;0,O402*'Valeur de base'!$F$6+'Valeur de base'!$C$6,'Valeur de base'!$C$6)</f>
        <v>120000</v>
      </c>
      <c r="R402" s="55">
        <f>IF(B402&gt;0,(D402*'Valeur de base'!$H$2)+'Projection de progression'!G402+'Projection de progression'!J402+'Projection de progression'!M402+'Projection de progression'!P402,'Projection de progression'!G402+'Projection de progression'!J402+'Projection de progression'!M402+'Projection de progression'!P402)</f>
        <v>0</v>
      </c>
      <c r="S402" s="1">
        <f>IF(B402&gt;0,('Valeur de base'!$H$2*'Projection de progression'!D402*60)+((G402/'Valeur de base'!$G$3*60)+(J402/'Valeur de base'!$G$4*60)+(M402/'Valeur de base'!$G$5*60)+(P402/'Valeur de base'!$G$6*60)),(G402/'Valeur de base'!$G$3*60)+(J402/'Valeur de base'!$G$4*60)+(M402/'Valeur de base'!$G$5*60)+(P402/'Valeur de base'!$G$6*60))</f>
        <v>0</v>
      </c>
      <c r="T402">
        <f>'Propriétés des ennemis'!F401</f>
        <v>15980</v>
      </c>
      <c r="U402">
        <f>'Propriétés des ennemis'!E401</f>
        <v>239600</v>
      </c>
      <c r="V402" s="59" t="e">
        <f t="shared" si="13"/>
        <v>#DIV/0!</v>
      </c>
    </row>
    <row r="403" spans="1:22">
      <c r="A403" s="7">
        <f t="shared" si="12"/>
        <v>401</v>
      </c>
      <c r="D403" s="1">
        <f>IF(C403&gt;1,'Valeur de base'!$B$2+(C403*'Valeur de base'!$D$2)-1,'Valeur de base'!$B$2)</f>
        <v>1</v>
      </c>
      <c r="E403" s="1">
        <f>IF(C403&gt;0,C403*'Valeur de base'!$F$2,'Valeur de base'!$F$2)</f>
        <v>5</v>
      </c>
      <c r="G403">
        <f>IF(F403&gt;1,(F403-1)*'Valeur de base'!$D$3+'Valeur de base'!$B$3,'Projection de progression'!F403*'Valeur de base'!$B$3)</f>
        <v>0</v>
      </c>
      <c r="H403" s="1">
        <f>IF(F403&gt;0,F403*'Valeur de base'!$F$3+'Valeur de base'!$C$3,'Valeur de base'!$C$3)</f>
        <v>30</v>
      </c>
      <c r="J403">
        <f>IF(I403&gt;1,(I403-1)*'Valeur de base'!$D$4+'Valeur de base'!$B$4,I403*'Valeur de base'!$B$4)</f>
        <v>0</v>
      </c>
      <c r="K403" s="1">
        <f>IF(I403&gt;0,I403*'Valeur de base'!$F$4+'Valeur de base'!$C$4,'Valeur de base'!$C$4)</f>
        <v>1100</v>
      </c>
      <c r="M403">
        <f>IF(L403&gt;1,(L403-1)*'Valeur de base'!$D$5+'Valeur de base'!$B$5,L403*'Valeur de base'!$B$5)</f>
        <v>0</v>
      </c>
      <c r="N403" s="1">
        <f>IF(L403&gt;0,L403*'Valeur de base'!$F$5+'Valeur de base'!$C$5,'Valeur de base'!$C$5)</f>
        <v>5500</v>
      </c>
      <c r="P403">
        <f>IF(O403&gt;1,(O403-1)*'Valeur de base'!$D$6+'Valeur de base'!$B$6,O403*'Valeur de base'!$B$6)</f>
        <v>0</v>
      </c>
      <c r="Q403" s="1">
        <f>IF(O403&gt;0,O403*'Valeur de base'!$F$6+'Valeur de base'!$C$6,'Valeur de base'!$C$6)</f>
        <v>120000</v>
      </c>
      <c r="R403" s="55">
        <f>IF(B403&gt;0,(D403*'Valeur de base'!$H$2)+'Projection de progression'!G403+'Projection de progression'!J403+'Projection de progression'!M403+'Projection de progression'!P403,'Projection de progression'!G403+'Projection de progression'!J403+'Projection de progression'!M403+'Projection de progression'!P403)</f>
        <v>0</v>
      </c>
      <c r="S403" s="1">
        <f>IF(B403&gt;0,('Valeur de base'!$H$2*'Projection de progression'!D403*60)+((G403/'Valeur de base'!$G$3*60)+(J403/'Valeur de base'!$G$4*60)+(M403/'Valeur de base'!$G$5*60)+(P403/'Valeur de base'!$G$6*60)),(G403/'Valeur de base'!$G$3*60)+(J403/'Valeur de base'!$G$4*60)+(M403/'Valeur de base'!$G$5*60)+(P403/'Valeur de base'!$G$6*60))</f>
        <v>0</v>
      </c>
      <c r="T403">
        <f>'Propriétés des ennemis'!F402</f>
        <v>16020</v>
      </c>
      <c r="U403">
        <f>'Propriétés des ennemis'!E402</f>
        <v>240200</v>
      </c>
      <c r="V403" s="59" t="e">
        <f t="shared" si="13"/>
        <v>#DIV/0!</v>
      </c>
    </row>
    <row r="404" spans="1:22">
      <c r="A404" s="7">
        <f t="shared" si="12"/>
        <v>402</v>
      </c>
      <c r="D404" s="1">
        <f>IF(C404&gt;1,'Valeur de base'!$B$2+(C404*'Valeur de base'!$D$2)-1,'Valeur de base'!$B$2)</f>
        <v>1</v>
      </c>
      <c r="E404" s="1">
        <f>IF(C404&gt;0,C404*'Valeur de base'!$F$2,'Valeur de base'!$F$2)</f>
        <v>5</v>
      </c>
      <c r="G404">
        <f>IF(F404&gt;1,(F404-1)*'Valeur de base'!$D$3+'Valeur de base'!$B$3,'Projection de progression'!F404*'Valeur de base'!$B$3)</f>
        <v>0</v>
      </c>
      <c r="H404" s="1">
        <f>IF(F404&gt;0,F404*'Valeur de base'!$F$3+'Valeur de base'!$C$3,'Valeur de base'!$C$3)</f>
        <v>30</v>
      </c>
      <c r="J404">
        <f>IF(I404&gt;1,(I404-1)*'Valeur de base'!$D$4+'Valeur de base'!$B$4,I404*'Valeur de base'!$B$4)</f>
        <v>0</v>
      </c>
      <c r="K404" s="1">
        <f>IF(I404&gt;0,I404*'Valeur de base'!$F$4+'Valeur de base'!$C$4,'Valeur de base'!$C$4)</f>
        <v>1100</v>
      </c>
      <c r="M404">
        <f>IF(L404&gt;1,(L404-1)*'Valeur de base'!$D$5+'Valeur de base'!$B$5,L404*'Valeur de base'!$B$5)</f>
        <v>0</v>
      </c>
      <c r="N404" s="1">
        <f>IF(L404&gt;0,L404*'Valeur de base'!$F$5+'Valeur de base'!$C$5,'Valeur de base'!$C$5)</f>
        <v>5500</v>
      </c>
      <c r="P404">
        <f>IF(O404&gt;1,(O404-1)*'Valeur de base'!$D$6+'Valeur de base'!$B$6,O404*'Valeur de base'!$B$6)</f>
        <v>0</v>
      </c>
      <c r="Q404" s="1">
        <f>IF(O404&gt;0,O404*'Valeur de base'!$F$6+'Valeur de base'!$C$6,'Valeur de base'!$C$6)</f>
        <v>120000</v>
      </c>
      <c r="R404" s="55">
        <f>IF(B404&gt;0,(D404*'Valeur de base'!$H$2)+'Projection de progression'!G404+'Projection de progression'!J404+'Projection de progression'!M404+'Projection de progression'!P404,'Projection de progression'!G404+'Projection de progression'!J404+'Projection de progression'!M404+'Projection de progression'!P404)</f>
        <v>0</v>
      </c>
      <c r="S404" s="1">
        <f>IF(B404&gt;0,('Valeur de base'!$H$2*'Projection de progression'!D404*60)+((G404/'Valeur de base'!$G$3*60)+(J404/'Valeur de base'!$G$4*60)+(M404/'Valeur de base'!$G$5*60)+(P404/'Valeur de base'!$G$6*60)),(G404/'Valeur de base'!$G$3*60)+(J404/'Valeur de base'!$G$4*60)+(M404/'Valeur de base'!$G$5*60)+(P404/'Valeur de base'!$G$6*60))</f>
        <v>0</v>
      </c>
      <c r="T404">
        <f>'Propriétés des ennemis'!F403</f>
        <v>16060</v>
      </c>
      <c r="U404">
        <f>'Propriétés des ennemis'!E403</f>
        <v>240800</v>
      </c>
      <c r="V404" s="59" t="e">
        <f t="shared" si="13"/>
        <v>#DIV/0!</v>
      </c>
    </row>
    <row r="405" spans="1:22">
      <c r="A405" s="7">
        <f t="shared" si="12"/>
        <v>403</v>
      </c>
      <c r="D405" s="1">
        <f>IF(C405&gt;1,'Valeur de base'!$B$2+(C405*'Valeur de base'!$D$2)-1,'Valeur de base'!$B$2)</f>
        <v>1</v>
      </c>
      <c r="E405" s="1">
        <f>IF(C405&gt;0,C405*'Valeur de base'!$F$2,'Valeur de base'!$F$2)</f>
        <v>5</v>
      </c>
      <c r="G405">
        <f>IF(F405&gt;1,(F405-1)*'Valeur de base'!$D$3+'Valeur de base'!$B$3,'Projection de progression'!F405*'Valeur de base'!$B$3)</f>
        <v>0</v>
      </c>
      <c r="H405" s="1">
        <f>IF(F405&gt;0,F405*'Valeur de base'!$F$3+'Valeur de base'!$C$3,'Valeur de base'!$C$3)</f>
        <v>30</v>
      </c>
      <c r="J405">
        <f>IF(I405&gt;1,(I405-1)*'Valeur de base'!$D$4+'Valeur de base'!$B$4,I405*'Valeur de base'!$B$4)</f>
        <v>0</v>
      </c>
      <c r="K405" s="1">
        <f>IF(I405&gt;0,I405*'Valeur de base'!$F$4+'Valeur de base'!$C$4,'Valeur de base'!$C$4)</f>
        <v>1100</v>
      </c>
      <c r="M405">
        <f>IF(L405&gt;1,(L405-1)*'Valeur de base'!$D$5+'Valeur de base'!$B$5,L405*'Valeur de base'!$B$5)</f>
        <v>0</v>
      </c>
      <c r="N405" s="1">
        <f>IF(L405&gt;0,L405*'Valeur de base'!$F$5+'Valeur de base'!$C$5,'Valeur de base'!$C$5)</f>
        <v>5500</v>
      </c>
      <c r="P405">
        <f>IF(O405&gt;1,(O405-1)*'Valeur de base'!$D$6+'Valeur de base'!$B$6,O405*'Valeur de base'!$B$6)</f>
        <v>0</v>
      </c>
      <c r="Q405" s="1">
        <f>IF(O405&gt;0,O405*'Valeur de base'!$F$6+'Valeur de base'!$C$6,'Valeur de base'!$C$6)</f>
        <v>120000</v>
      </c>
      <c r="R405" s="55">
        <f>IF(B405&gt;0,(D405*'Valeur de base'!$H$2)+'Projection de progression'!G405+'Projection de progression'!J405+'Projection de progression'!M405+'Projection de progression'!P405,'Projection de progression'!G405+'Projection de progression'!J405+'Projection de progression'!M405+'Projection de progression'!P405)</f>
        <v>0</v>
      </c>
      <c r="S405" s="1">
        <f>IF(B405&gt;0,('Valeur de base'!$H$2*'Projection de progression'!D405*60)+((G405/'Valeur de base'!$G$3*60)+(J405/'Valeur de base'!$G$4*60)+(M405/'Valeur de base'!$G$5*60)+(P405/'Valeur de base'!$G$6*60)),(G405/'Valeur de base'!$G$3*60)+(J405/'Valeur de base'!$G$4*60)+(M405/'Valeur de base'!$G$5*60)+(P405/'Valeur de base'!$G$6*60))</f>
        <v>0</v>
      </c>
      <c r="T405">
        <f>'Propriétés des ennemis'!F404</f>
        <v>16100</v>
      </c>
      <c r="U405">
        <f>'Propriétés des ennemis'!E404</f>
        <v>241400</v>
      </c>
      <c r="V405" s="59" t="e">
        <f t="shared" si="13"/>
        <v>#DIV/0!</v>
      </c>
    </row>
    <row r="406" spans="1:22">
      <c r="A406" s="7">
        <f t="shared" si="12"/>
        <v>404</v>
      </c>
      <c r="D406" s="1">
        <f>IF(C406&gt;1,'Valeur de base'!$B$2+(C406*'Valeur de base'!$D$2)-1,'Valeur de base'!$B$2)</f>
        <v>1</v>
      </c>
      <c r="E406" s="1">
        <f>IF(C406&gt;0,C406*'Valeur de base'!$F$2,'Valeur de base'!$F$2)</f>
        <v>5</v>
      </c>
      <c r="G406">
        <f>IF(F406&gt;1,(F406-1)*'Valeur de base'!$D$3+'Valeur de base'!$B$3,'Projection de progression'!F406*'Valeur de base'!$B$3)</f>
        <v>0</v>
      </c>
      <c r="H406" s="1">
        <f>IF(F406&gt;0,F406*'Valeur de base'!$F$3+'Valeur de base'!$C$3,'Valeur de base'!$C$3)</f>
        <v>30</v>
      </c>
      <c r="J406">
        <f>IF(I406&gt;1,(I406-1)*'Valeur de base'!$D$4+'Valeur de base'!$B$4,I406*'Valeur de base'!$B$4)</f>
        <v>0</v>
      </c>
      <c r="K406" s="1">
        <f>IF(I406&gt;0,I406*'Valeur de base'!$F$4+'Valeur de base'!$C$4,'Valeur de base'!$C$4)</f>
        <v>1100</v>
      </c>
      <c r="M406">
        <f>IF(L406&gt;1,(L406-1)*'Valeur de base'!$D$5+'Valeur de base'!$B$5,L406*'Valeur de base'!$B$5)</f>
        <v>0</v>
      </c>
      <c r="N406" s="1">
        <f>IF(L406&gt;0,L406*'Valeur de base'!$F$5+'Valeur de base'!$C$5,'Valeur de base'!$C$5)</f>
        <v>5500</v>
      </c>
      <c r="P406">
        <f>IF(O406&gt;1,(O406-1)*'Valeur de base'!$D$6+'Valeur de base'!$B$6,O406*'Valeur de base'!$B$6)</f>
        <v>0</v>
      </c>
      <c r="Q406" s="1">
        <f>IF(O406&gt;0,O406*'Valeur de base'!$F$6+'Valeur de base'!$C$6,'Valeur de base'!$C$6)</f>
        <v>120000</v>
      </c>
      <c r="R406" s="55">
        <f>IF(B406&gt;0,(D406*'Valeur de base'!$H$2)+'Projection de progression'!G406+'Projection de progression'!J406+'Projection de progression'!M406+'Projection de progression'!P406,'Projection de progression'!G406+'Projection de progression'!J406+'Projection de progression'!M406+'Projection de progression'!P406)</f>
        <v>0</v>
      </c>
      <c r="S406" s="1">
        <f>IF(B406&gt;0,('Valeur de base'!$H$2*'Projection de progression'!D406*60)+((G406/'Valeur de base'!$G$3*60)+(J406/'Valeur de base'!$G$4*60)+(M406/'Valeur de base'!$G$5*60)+(P406/'Valeur de base'!$G$6*60)),(G406/'Valeur de base'!$G$3*60)+(J406/'Valeur de base'!$G$4*60)+(M406/'Valeur de base'!$G$5*60)+(P406/'Valeur de base'!$G$6*60))</f>
        <v>0</v>
      </c>
      <c r="T406">
        <f>'Propriétés des ennemis'!F405</f>
        <v>16140</v>
      </c>
      <c r="U406">
        <f>'Propriétés des ennemis'!E405</f>
        <v>242000</v>
      </c>
      <c r="V406" s="59" t="e">
        <f t="shared" si="13"/>
        <v>#DIV/0!</v>
      </c>
    </row>
    <row r="407" spans="1:22">
      <c r="A407" s="7">
        <f t="shared" si="12"/>
        <v>405</v>
      </c>
      <c r="D407" s="1">
        <f>IF(C407&gt;1,'Valeur de base'!$B$2+(C407*'Valeur de base'!$D$2)-1,'Valeur de base'!$B$2)</f>
        <v>1</v>
      </c>
      <c r="E407" s="1">
        <f>IF(C407&gt;0,C407*'Valeur de base'!$F$2,'Valeur de base'!$F$2)</f>
        <v>5</v>
      </c>
      <c r="G407">
        <f>IF(F407&gt;1,(F407-1)*'Valeur de base'!$D$3+'Valeur de base'!$B$3,'Projection de progression'!F407*'Valeur de base'!$B$3)</f>
        <v>0</v>
      </c>
      <c r="H407" s="1">
        <f>IF(F407&gt;0,F407*'Valeur de base'!$F$3+'Valeur de base'!$C$3,'Valeur de base'!$C$3)</f>
        <v>30</v>
      </c>
      <c r="J407">
        <f>IF(I407&gt;1,(I407-1)*'Valeur de base'!$D$4+'Valeur de base'!$B$4,I407*'Valeur de base'!$B$4)</f>
        <v>0</v>
      </c>
      <c r="K407" s="1">
        <f>IF(I407&gt;0,I407*'Valeur de base'!$F$4+'Valeur de base'!$C$4,'Valeur de base'!$C$4)</f>
        <v>1100</v>
      </c>
      <c r="M407">
        <f>IF(L407&gt;1,(L407-1)*'Valeur de base'!$D$5+'Valeur de base'!$B$5,L407*'Valeur de base'!$B$5)</f>
        <v>0</v>
      </c>
      <c r="N407" s="1">
        <f>IF(L407&gt;0,L407*'Valeur de base'!$F$5+'Valeur de base'!$C$5,'Valeur de base'!$C$5)</f>
        <v>5500</v>
      </c>
      <c r="P407">
        <f>IF(O407&gt;1,(O407-1)*'Valeur de base'!$D$6+'Valeur de base'!$B$6,O407*'Valeur de base'!$B$6)</f>
        <v>0</v>
      </c>
      <c r="Q407" s="1">
        <f>IF(O407&gt;0,O407*'Valeur de base'!$F$6+'Valeur de base'!$C$6,'Valeur de base'!$C$6)</f>
        <v>120000</v>
      </c>
      <c r="R407" s="55">
        <f>IF(B407&gt;0,(D407*'Valeur de base'!$H$2)+'Projection de progression'!G407+'Projection de progression'!J407+'Projection de progression'!M407+'Projection de progression'!P407,'Projection de progression'!G407+'Projection de progression'!J407+'Projection de progression'!M407+'Projection de progression'!P407)</f>
        <v>0</v>
      </c>
      <c r="S407" s="1">
        <f>IF(B407&gt;0,('Valeur de base'!$H$2*'Projection de progression'!D407*60)+((G407/'Valeur de base'!$G$3*60)+(J407/'Valeur de base'!$G$4*60)+(M407/'Valeur de base'!$G$5*60)+(P407/'Valeur de base'!$G$6*60)),(G407/'Valeur de base'!$G$3*60)+(J407/'Valeur de base'!$G$4*60)+(M407/'Valeur de base'!$G$5*60)+(P407/'Valeur de base'!$G$6*60))</f>
        <v>0</v>
      </c>
      <c r="T407">
        <f>'Propriétés des ennemis'!F406</f>
        <v>16180</v>
      </c>
      <c r="U407">
        <f>'Propriétés des ennemis'!E406</f>
        <v>242600</v>
      </c>
      <c r="V407" s="59" t="e">
        <f t="shared" si="13"/>
        <v>#DIV/0!</v>
      </c>
    </row>
    <row r="408" spans="1:22">
      <c r="A408" s="7">
        <f t="shared" si="12"/>
        <v>406</v>
      </c>
      <c r="D408" s="1">
        <f>IF(C408&gt;1,'Valeur de base'!$B$2+(C408*'Valeur de base'!$D$2)-1,'Valeur de base'!$B$2)</f>
        <v>1</v>
      </c>
      <c r="E408" s="1">
        <f>IF(C408&gt;0,C408*'Valeur de base'!$F$2,'Valeur de base'!$F$2)</f>
        <v>5</v>
      </c>
      <c r="G408">
        <f>IF(F408&gt;1,(F408-1)*'Valeur de base'!$D$3+'Valeur de base'!$B$3,'Projection de progression'!F408*'Valeur de base'!$B$3)</f>
        <v>0</v>
      </c>
      <c r="H408" s="1">
        <f>IF(F408&gt;0,F408*'Valeur de base'!$F$3+'Valeur de base'!$C$3,'Valeur de base'!$C$3)</f>
        <v>30</v>
      </c>
      <c r="J408">
        <f>IF(I408&gt;1,(I408-1)*'Valeur de base'!$D$4+'Valeur de base'!$B$4,I408*'Valeur de base'!$B$4)</f>
        <v>0</v>
      </c>
      <c r="K408" s="1">
        <f>IF(I408&gt;0,I408*'Valeur de base'!$F$4+'Valeur de base'!$C$4,'Valeur de base'!$C$4)</f>
        <v>1100</v>
      </c>
      <c r="M408">
        <f>IF(L408&gt;1,(L408-1)*'Valeur de base'!$D$5+'Valeur de base'!$B$5,L408*'Valeur de base'!$B$5)</f>
        <v>0</v>
      </c>
      <c r="N408" s="1">
        <f>IF(L408&gt;0,L408*'Valeur de base'!$F$5+'Valeur de base'!$C$5,'Valeur de base'!$C$5)</f>
        <v>5500</v>
      </c>
      <c r="P408">
        <f>IF(O408&gt;1,(O408-1)*'Valeur de base'!$D$6+'Valeur de base'!$B$6,O408*'Valeur de base'!$B$6)</f>
        <v>0</v>
      </c>
      <c r="Q408" s="1">
        <f>IF(O408&gt;0,O408*'Valeur de base'!$F$6+'Valeur de base'!$C$6,'Valeur de base'!$C$6)</f>
        <v>120000</v>
      </c>
      <c r="R408" s="55">
        <f>IF(B408&gt;0,(D408*'Valeur de base'!$H$2)+'Projection de progression'!G408+'Projection de progression'!J408+'Projection de progression'!M408+'Projection de progression'!P408,'Projection de progression'!G408+'Projection de progression'!J408+'Projection de progression'!M408+'Projection de progression'!P408)</f>
        <v>0</v>
      </c>
      <c r="S408" s="1">
        <f>IF(B408&gt;0,('Valeur de base'!$H$2*'Projection de progression'!D408*60)+((G408/'Valeur de base'!$G$3*60)+(J408/'Valeur de base'!$G$4*60)+(M408/'Valeur de base'!$G$5*60)+(P408/'Valeur de base'!$G$6*60)),(G408/'Valeur de base'!$G$3*60)+(J408/'Valeur de base'!$G$4*60)+(M408/'Valeur de base'!$G$5*60)+(P408/'Valeur de base'!$G$6*60))</f>
        <v>0</v>
      </c>
      <c r="T408">
        <f>'Propriétés des ennemis'!F407</f>
        <v>16220</v>
      </c>
      <c r="U408">
        <f>'Propriétés des ennemis'!E407</f>
        <v>243200</v>
      </c>
      <c r="V408" s="59" t="e">
        <f t="shared" si="13"/>
        <v>#DIV/0!</v>
      </c>
    </row>
    <row r="409" spans="1:22">
      <c r="A409" s="7">
        <f t="shared" si="12"/>
        <v>407</v>
      </c>
      <c r="D409" s="1">
        <f>IF(C409&gt;1,'Valeur de base'!$B$2+(C409*'Valeur de base'!$D$2)-1,'Valeur de base'!$B$2)</f>
        <v>1</v>
      </c>
      <c r="E409" s="1">
        <f>IF(C409&gt;0,C409*'Valeur de base'!$F$2,'Valeur de base'!$F$2)</f>
        <v>5</v>
      </c>
      <c r="G409">
        <f>IF(F409&gt;1,(F409-1)*'Valeur de base'!$D$3+'Valeur de base'!$B$3,'Projection de progression'!F409*'Valeur de base'!$B$3)</f>
        <v>0</v>
      </c>
      <c r="H409" s="1">
        <f>IF(F409&gt;0,F409*'Valeur de base'!$F$3+'Valeur de base'!$C$3,'Valeur de base'!$C$3)</f>
        <v>30</v>
      </c>
      <c r="J409">
        <f>IF(I409&gt;1,(I409-1)*'Valeur de base'!$D$4+'Valeur de base'!$B$4,I409*'Valeur de base'!$B$4)</f>
        <v>0</v>
      </c>
      <c r="K409" s="1">
        <f>IF(I409&gt;0,I409*'Valeur de base'!$F$4+'Valeur de base'!$C$4,'Valeur de base'!$C$4)</f>
        <v>1100</v>
      </c>
      <c r="M409">
        <f>IF(L409&gt;1,(L409-1)*'Valeur de base'!$D$5+'Valeur de base'!$B$5,L409*'Valeur de base'!$B$5)</f>
        <v>0</v>
      </c>
      <c r="N409" s="1">
        <f>IF(L409&gt;0,L409*'Valeur de base'!$F$5+'Valeur de base'!$C$5,'Valeur de base'!$C$5)</f>
        <v>5500</v>
      </c>
      <c r="P409">
        <f>IF(O409&gt;1,(O409-1)*'Valeur de base'!$D$6+'Valeur de base'!$B$6,O409*'Valeur de base'!$B$6)</f>
        <v>0</v>
      </c>
      <c r="Q409" s="1">
        <f>IF(O409&gt;0,O409*'Valeur de base'!$F$6+'Valeur de base'!$C$6,'Valeur de base'!$C$6)</f>
        <v>120000</v>
      </c>
      <c r="R409" s="55">
        <f>IF(B409&gt;0,(D409*'Valeur de base'!$H$2)+'Projection de progression'!G409+'Projection de progression'!J409+'Projection de progression'!M409+'Projection de progression'!P409,'Projection de progression'!G409+'Projection de progression'!J409+'Projection de progression'!M409+'Projection de progression'!P409)</f>
        <v>0</v>
      </c>
      <c r="S409" s="1">
        <f>IF(B409&gt;0,('Valeur de base'!$H$2*'Projection de progression'!D409*60)+((G409/'Valeur de base'!$G$3*60)+(J409/'Valeur de base'!$G$4*60)+(M409/'Valeur de base'!$G$5*60)+(P409/'Valeur de base'!$G$6*60)),(G409/'Valeur de base'!$G$3*60)+(J409/'Valeur de base'!$G$4*60)+(M409/'Valeur de base'!$G$5*60)+(P409/'Valeur de base'!$G$6*60))</f>
        <v>0</v>
      </c>
      <c r="T409">
        <f>'Propriétés des ennemis'!F408</f>
        <v>16260</v>
      </c>
      <c r="U409">
        <f>'Propriétés des ennemis'!E408</f>
        <v>243800</v>
      </c>
      <c r="V409" s="59" t="e">
        <f t="shared" si="13"/>
        <v>#DIV/0!</v>
      </c>
    </row>
    <row r="410" spans="1:22">
      <c r="A410" s="7">
        <f t="shared" si="12"/>
        <v>408</v>
      </c>
      <c r="D410" s="1">
        <f>IF(C410&gt;1,'Valeur de base'!$B$2+(C410*'Valeur de base'!$D$2)-1,'Valeur de base'!$B$2)</f>
        <v>1</v>
      </c>
      <c r="E410" s="1">
        <f>IF(C410&gt;0,C410*'Valeur de base'!$F$2,'Valeur de base'!$F$2)</f>
        <v>5</v>
      </c>
      <c r="G410">
        <f>IF(F410&gt;1,(F410-1)*'Valeur de base'!$D$3+'Valeur de base'!$B$3,'Projection de progression'!F410*'Valeur de base'!$B$3)</f>
        <v>0</v>
      </c>
      <c r="H410" s="1">
        <f>IF(F410&gt;0,F410*'Valeur de base'!$F$3+'Valeur de base'!$C$3,'Valeur de base'!$C$3)</f>
        <v>30</v>
      </c>
      <c r="J410">
        <f>IF(I410&gt;1,(I410-1)*'Valeur de base'!$D$4+'Valeur de base'!$B$4,I410*'Valeur de base'!$B$4)</f>
        <v>0</v>
      </c>
      <c r="K410" s="1">
        <f>IF(I410&gt;0,I410*'Valeur de base'!$F$4+'Valeur de base'!$C$4,'Valeur de base'!$C$4)</f>
        <v>1100</v>
      </c>
      <c r="M410">
        <f>IF(L410&gt;1,(L410-1)*'Valeur de base'!$D$5+'Valeur de base'!$B$5,L410*'Valeur de base'!$B$5)</f>
        <v>0</v>
      </c>
      <c r="N410" s="1">
        <f>IF(L410&gt;0,L410*'Valeur de base'!$F$5+'Valeur de base'!$C$5,'Valeur de base'!$C$5)</f>
        <v>5500</v>
      </c>
      <c r="P410">
        <f>IF(O410&gt;1,(O410-1)*'Valeur de base'!$D$6+'Valeur de base'!$B$6,O410*'Valeur de base'!$B$6)</f>
        <v>0</v>
      </c>
      <c r="Q410" s="1">
        <f>IF(O410&gt;0,O410*'Valeur de base'!$F$6+'Valeur de base'!$C$6,'Valeur de base'!$C$6)</f>
        <v>120000</v>
      </c>
      <c r="R410" s="55">
        <f>IF(B410&gt;0,(D410*'Valeur de base'!$H$2)+'Projection de progression'!G410+'Projection de progression'!J410+'Projection de progression'!M410+'Projection de progression'!P410,'Projection de progression'!G410+'Projection de progression'!J410+'Projection de progression'!M410+'Projection de progression'!P410)</f>
        <v>0</v>
      </c>
      <c r="S410" s="1">
        <f>IF(B410&gt;0,('Valeur de base'!$H$2*'Projection de progression'!D410*60)+((G410/'Valeur de base'!$G$3*60)+(J410/'Valeur de base'!$G$4*60)+(M410/'Valeur de base'!$G$5*60)+(P410/'Valeur de base'!$G$6*60)),(G410/'Valeur de base'!$G$3*60)+(J410/'Valeur de base'!$G$4*60)+(M410/'Valeur de base'!$G$5*60)+(P410/'Valeur de base'!$G$6*60))</f>
        <v>0</v>
      </c>
      <c r="T410">
        <f>'Propriétés des ennemis'!F409</f>
        <v>16300</v>
      </c>
      <c r="U410">
        <f>'Propriétés des ennemis'!E409</f>
        <v>244400</v>
      </c>
      <c r="V410" s="59" t="e">
        <f t="shared" si="13"/>
        <v>#DIV/0!</v>
      </c>
    </row>
    <row r="411" spans="1:22">
      <c r="A411" s="7">
        <f t="shared" si="12"/>
        <v>409</v>
      </c>
      <c r="D411" s="1">
        <f>IF(C411&gt;1,'Valeur de base'!$B$2+(C411*'Valeur de base'!$D$2)-1,'Valeur de base'!$B$2)</f>
        <v>1</v>
      </c>
      <c r="E411" s="1">
        <f>IF(C411&gt;0,C411*'Valeur de base'!$F$2,'Valeur de base'!$F$2)</f>
        <v>5</v>
      </c>
      <c r="G411">
        <f>IF(F411&gt;1,(F411-1)*'Valeur de base'!$D$3+'Valeur de base'!$B$3,'Projection de progression'!F411*'Valeur de base'!$B$3)</f>
        <v>0</v>
      </c>
      <c r="H411" s="1">
        <f>IF(F411&gt;0,F411*'Valeur de base'!$F$3+'Valeur de base'!$C$3,'Valeur de base'!$C$3)</f>
        <v>30</v>
      </c>
      <c r="J411">
        <f>IF(I411&gt;1,(I411-1)*'Valeur de base'!$D$4+'Valeur de base'!$B$4,I411*'Valeur de base'!$B$4)</f>
        <v>0</v>
      </c>
      <c r="K411" s="1">
        <f>IF(I411&gt;0,I411*'Valeur de base'!$F$4+'Valeur de base'!$C$4,'Valeur de base'!$C$4)</f>
        <v>1100</v>
      </c>
      <c r="M411">
        <f>IF(L411&gt;1,(L411-1)*'Valeur de base'!$D$5+'Valeur de base'!$B$5,L411*'Valeur de base'!$B$5)</f>
        <v>0</v>
      </c>
      <c r="N411" s="1">
        <f>IF(L411&gt;0,L411*'Valeur de base'!$F$5+'Valeur de base'!$C$5,'Valeur de base'!$C$5)</f>
        <v>5500</v>
      </c>
      <c r="P411">
        <f>IF(O411&gt;1,(O411-1)*'Valeur de base'!$D$6+'Valeur de base'!$B$6,O411*'Valeur de base'!$B$6)</f>
        <v>0</v>
      </c>
      <c r="Q411" s="1">
        <f>IF(O411&gt;0,O411*'Valeur de base'!$F$6+'Valeur de base'!$C$6,'Valeur de base'!$C$6)</f>
        <v>120000</v>
      </c>
      <c r="R411" s="55">
        <f>IF(B411&gt;0,(D411*'Valeur de base'!$H$2)+'Projection de progression'!G411+'Projection de progression'!J411+'Projection de progression'!M411+'Projection de progression'!P411,'Projection de progression'!G411+'Projection de progression'!J411+'Projection de progression'!M411+'Projection de progression'!P411)</f>
        <v>0</v>
      </c>
      <c r="S411" s="1">
        <f>IF(B411&gt;0,('Valeur de base'!$H$2*'Projection de progression'!D411*60)+((G411/'Valeur de base'!$G$3*60)+(J411/'Valeur de base'!$G$4*60)+(M411/'Valeur de base'!$G$5*60)+(P411/'Valeur de base'!$G$6*60)),(G411/'Valeur de base'!$G$3*60)+(J411/'Valeur de base'!$G$4*60)+(M411/'Valeur de base'!$G$5*60)+(P411/'Valeur de base'!$G$6*60))</f>
        <v>0</v>
      </c>
      <c r="T411">
        <f>'Propriétés des ennemis'!F410</f>
        <v>16340</v>
      </c>
      <c r="U411">
        <f>'Propriétés des ennemis'!E410</f>
        <v>245000</v>
      </c>
      <c r="V411" s="59" t="e">
        <f t="shared" si="13"/>
        <v>#DIV/0!</v>
      </c>
    </row>
    <row r="412" spans="1:22">
      <c r="A412" s="7">
        <f t="shared" si="12"/>
        <v>410</v>
      </c>
      <c r="D412" s="1">
        <f>IF(C412&gt;1,'Valeur de base'!$B$2+(C412*'Valeur de base'!$D$2)-1,'Valeur de base'!$B$2)</f>
        <v>1</v>
      </c>
      <c r="E412" s="1">
        <f>IF(C412&gt;0,C412*'Valeur de base'!$F$2,'Valeur de base'!$F$2)</f>
        <v>5</v>
      </c>
      <c r="G412">
        <f>IF(F412&gt;1,(F412-1)*'Valeur de base'!$D$3+'Valeur de base'!$B$3,'Projection de progression'!F412*'Valeur de base'!$B$3)</f>
        <v>0</v>
      </c>
      <c r="H412" s="1">
        <f>IF(F412&gt;0,F412*'Valeur de base'!$F$3+'Valeur de base'!$C$3,'Valeur de base'!$C$3)</f>
        <v>30</v>
      </c>
      <c r="J412">
        <f>IF(I412&gt;1,(I412-1)*'Valeur de base'!$D$4+'Valeur de base'!$B$4,I412*'Valeur de base'!$B$4)</f>
        <v>0</v>
      </c>
      <c r="K412" s="1">
        <f>IF(I412&gt;0,I412*'Valeur de base'!$F$4+'Valeur de base'!$C$4,'Valeur de base'!$C$4)</f>
        <v>1100</v>
      </c>
      <c r="M412">
        <f>IF(L412&gt;1,(L412-1)*'Valeur de base'!$D$5+'Valeur de base'!$B$5,L412*'Valeur de base'!$B$5)</f>
        <v>0</v>
      </c>
      <c r="N412" s="1">
        <f>IF(L412&gt;0,L412*'Valeur de base'!$F$5+'Valeur de base'!$C$5,'Valeur de base'!$C$5)</f>
        <v>5500</v>
      </c>
      <c r="P412">
        <f>IF(O412&gt;1,(O412-1)*'Valeur de base'!$D$6+'Valeur de base'!$B$6,O412*'Valeur de base'!$B$6)</f>
        <v>0</v>
      </c>
      <c r="Q412" s="1">
        <f>IF(O412&gt;0,O412*'Valeur de base'!$F$6+'Valeur de base'!$C$6,'Valeur de base'!$C$6)</f>
        <v>120000</v>
      </c>
      <c r="R412" s="55">
        <f>IF(B412&gt;0,(D412*'Valeur de base'!$H$2)+'Projection de progression'!G412+'Projection de progression'!J412+'Projection de progression'!M412+'Projection de progression'!P412,'Projection de progression'!G412+'Projection de progression'!J412+'Projection de progression'!M412+'Projection de progression'!P412)</f>
        <v>0</v>
      </c>
      <c r="S412" s="1">
        <f>IF(B412&gt;0,('Valeur de base'!$H$2*'Projection de progression'!D412*60)+((G412/'Valeur de base'!$G$3*60)+(J412/'Valeur de base'!$G$4*60)+(M412/'Valeur de base'!$G$5*60)+(P412/'Valeur de base'!$G$6*60)),(G412/'Valeur de base'!$G$3*60)+(J412/'Valeur de base'!$G$4*60)+(M412/'Valeur de base'!$G$5*60)+(P412/'Valeur de base'!$G$6*60))</f>
        <v>0</v>
      </c>
      <c r="T412">
        <f>'Propriétés des ennemis'!F411</f>
        <v>16380</v>
      </c>
      <c r="U412">
        <f>'Propriétés des ennemis'!E411</f>
        <v>245600</v>
      </c>
      <c r="V412" s="59" t="e">
        <f t="shared" si="13"/>
        <v>#DIV/0!</v>
      </c>
    </row>
    <row r="413" spans="1:22">
      <c r="A413" s="7">
        <f t="shared" si="12"/>
        <v>411</v>
      </c>
      <c r="D413" s="1">
        <f>IF(C413&gt;1,'Valeur de base'!$B$2+(C413*'Valeur de base'!$D$2)-1,'Valeur de base'!$B$2)</f>
        <v>1</v>
      </c>
      <c r="E413" s="1">
        <f>IF(C413&gt;0,C413*'Valeur de base'!$F$2,'Valeur de base'!$F$2)</f>
        <v>5</v>
      </c>
      <c r="G413">
        <f>IF(F413&gt;1,(F413-1)*'Valeur de base'!$D$3+'Valeur de base'!$B$3,'Projection de progression'!F413*'Valeur de base'!$B$3)</f>
        <v>0</v>
      </c>
      <c r="H413" s="1">
        <f>IF(F413&gt;0,F413*'Valeur de base'!$F$3+'Valeur de base'!$C$3,'Valeur de base'!$C$3)</f>
        <v>30</v>
      </c>
      <c r="J413">
        <f>IF(I413&gt;1,(I413-1)*'Valeur de base'!$D$4+'Valeur de base'!$B$4,I413*'Valeur de base'!$B$4)</f>
        <v>0</v>
      </c>
      <c r="K413" s="1">
        <f>IF(I413&gt;0,I413*'Valeur de base'!$F$4+'Valeur de base'!$C$4,'Valeur de base'!$C$4)</f>
        <v>1100</v>
      </c>
      <c r="M413">
        <f>IF(L413&gt;1,(L413-1)*'Valeur de base'!$D$5+'Valeur de base'!$B$5,L413*'Valeur de base'!$B$5)</f>
        <v>0</v>
      </c>
      <c r="N413" s="1">
        <f>IF(L413&gt;0,L413*'Valeur de base'!$F$5+'Valeur de base'!$C$5,'Valeur de base'!$C$5)</f>
        <v>5500</v>
      </c>
      <c r="P413">
        <f>IF(O413&gt;1,(O413-1)*'Valeur de base'!$D$6+'Valeur de base'!$B$6,O413*'Valeur de base'!$B$6)</f>
        <v>0</v>
      </c>
      <c r="Q413" s="1">
        <f>IF(O413&gt;0,O413*'Valeur de base'!$F$6+'Valeur de base'!$C$6,'Valeur de base'!$C$6)</f>
        <v>120000</v>
      </c>
      <c r="R413" s="55">
        <f>IF(B413&gt;0,(D413*'Valeur de base'!$H$2)+'Projection de progression'!G413+'Projection de progression'!J413+'Projection de progression'!M413+'Projection de progression'!P413,'Projection de progression'!G413+'Projection de progression'!J413+'Projection de progression'!M413+'Projection de progression'!P413)</f>
        <v>0</v>
      </c>
      <c r="S413" s="1">
        <f>IF(B413&gt;0,('Valeur de base'!$H$2*'Projection de progression'!D413*60)+((G413/'Valeur de base'!$G$3*60)+(J413/'Valeur de base'!$G$4*60)+(M413/'Valeur de base'!$G$5*60)+(P413/'Valeur de base'!$G$6*60)),(G413/'Valeur de base'!$G$3*60)+(J413/'Valeur de base'!$G$4*60)+(M413/'Valeur de base'!$G$5*60)+(P413/'Valeur de base'!$G$6*60))</f>
        <v>0</v>
      </c>
      <c r="T413">
        <f>'Propriétés des ennemis'!F412</f>
        <v>16420</v>
      </c>
      <c r="U413">
        <f>'Propriétés des ennemis'!E412</f>
        <v>246200</v>
      </c>
      <c r="V413" s="59" t="e">
        <f t="shared" si="13"/>
        <v>#DIV/0!</v>
      </c>
    </row>
    <row r="414" spans="1:22">
      <c r="A414" s="7">
        <f t="shared" si="12"/>
        <v>412</v>
      </c>
      <c r="D414" s="1">
        <f>IF(C414&gt;1,'Valeur de base'!$B$2+(C414*'Valeur de base'!$D$2)-1,'Valeur de base'!$B$2)</f>
        <v>1</v>
      </c>
      <c r="E414" s="1">
        <f>IF(C414&gt;0,C414*'Valeur de base'!$F$2,'Valeur de base'!$F$2)</f>
        <v>5</v>
      </c>
      <c r="G414">
        <f>IF(F414&gt;1,(F414-1)*'Valeur de base'!$D$3+'Valeur de base'!$B$3,'Projection de progression'!F414*'Valeur de base'!$B$3)</f>
        <v>0</v>
      </c>
      <c r="H414" s="1">
        <f>IF(F414&gt;0,F414*'Valeur de base'!$F$3+'Valeur de base'!$C$3,'Valeur de base'!$C$3)</f>
        <v>30</v>
      </c>
      <c r="J414">
        <f>IF(I414&gt;1,(I414-1)*'Valeur de base'!$D$4+'Valeur de base'!$B$4,I414*'Valeur de base'!$B$4)</f>
        <v>0</v>
      </c>
      <c r="K414" s="1">
        <f>IF(I414&gt;0,I414*'Valeur de base'!$F$4+'Valeur de base'!$C$4,'Valeur de base'!$C$4)</f>
        <v>1100</v>
      </c>
      <c r="M414">
        <f>IF(L414&gt;1,(L414-1)*'Valeur de base'!$D$5+'Valeur de base'!$B$5,L414*'Valeur de base'!$B$5)</f>
        <v>0</v>
      </c>
      <c r="N414" s="1">
        <f>IF(L414&gt;0,L414*'Valeur de base'!$F$5+'Valeur de base'!$C$5,'Valeur de base'!$C$5)</f>
        <v>5500</v>
      </c>
      <c r="P414">
        <f>IF(O414&gt;1,(O414-1)*'Valeur de base'!$D$6+'Valeur de base'!$B$6,O414*'Valeur de base'!$B$6)</f>
        <v>0</v>
      </c>
      <c r="Q414" s="1">
        <f>IF(O414&gt;0,O414*'Valeur de base'!$F$6+'Valeur de base'!$C$6,'Valeur de base'!$C$6)</f>
        <v>120000</v>
      </c>
      <c r="R414" s="55">
        <f>IF(B414&gt;0,(D414*'Valeur de base'!$H$2)+'Projection de progression'!G414+'Projection de progression'!J414+'Projection de progression'!M414+'Projection de progression'!P414,'Projection de progression'!G414+'Projection de progression'!J414+'Projection de progression'!M414+'Projection de progression'!P414)</f>
        <v>0</v>
      </c>
      <c r="S414" s="1">
        <f>IF(B414&gt;0,('Valeur de base'!$H$2*'Projection de progression'!D414*60)+((G414/'Valeur de base'!$G$3*60)+(J414/'Valeur de base'!$G$4*60)+(M414/'Valeur de base'!$G$5*60)+(P414/'Valeur de base'!$G$6*60)),(G414/'Valeur de base'!$G$3*60)+(J414/'Valeur de base'!$G$4*60)+(M414/'Valeur de base'!$G$5*60)+(P414/'Valeur de base'!$G$6*60))</f>
        <v>0</v>
      </c>
      <c r="T414">
        <f>'Propriétés des ennemis'!F413</f>
        <v>16460</v>
      </c>
      <c r="U414">
        <f>'Propriétés des ennemis'!E413</f>
        <v>246800</v>
      </c>
      <c r="V414" s="59" t="e">
        <f t="shared" si="13"/>
        <v>#DIV/0!</v>
      </c>
    </row>
    <row r="415" spans="1:22">
      <c r="A415" s="7">
        <f t="shared" si="12"/>
        <v>413</v>
      </c>
      <c r="D415" s="1">
        <f>IF(C415&gt;1,'Valeur de base'!$B$2+(C415*'Valeur de base'!$D$2)-1,'Valeur de base'!$B$2)</f>
        <v>1</v>
      </c>
      <c r="E415" s="1">
        <f>IF(C415&gt;0,C415*'Valeur de base'!$F$2,'Valeur de base'!$F$2)</f>
        <v>5</v>
      </c>
      <c r="G415">
        <f>IF(F415&gt;1,(F415-1)*'Valeur de base'!$D$3+'Valeur de base'!$B$3,'Projection de progression'!F415*'Valeur de base'!$B$3)</f>
        <v>0</v>
      </c>
      <c r="H415" s="1">
        <f>IF(F415&gt;0,F415*'Valeur de base'!$F$3+'Valeur de base'!$C$3,'Valeur de base'!$C$3)</f>
        <v>30</v>
      </c>
      <c r="J415">
        <f>IF(I415&gt;1,(I415-1)*'Valeur de base'!$D$4+'Valeur de base'!$B$4,I415*'Valeur de base'!$B$4)</f>
        <v>0</v>
      </c>
      <c r="K415" s="1">
        <f>IF(I415&gt;0,I415*'Valeur de base'!$F$4+'Valeur de base'!$C$4,'Valeur de base'!$C$4)</f>
        <v>1100</v>
      </c>
      <c r="M415">
        <f>IF(L415&gt;1,(L415-1)*'Valeur de base'!$D$5+'Valeur de base'!$B$5,L415*'Valeur de base'!$B$5)</f>
        <v>0</v>
      </c>
      <c r="N415" s="1">
        <f>IF(L415&gt;0,L415*'Valeur de base'!$F$5+'Valeur de base'!$C$5,'Valeur de base'!$C$5)</f>
        <v>5500</v>
      </c>
      <c r="P415">
        <f>IF(O415&gt;1,(O415-1)*'Valeur de base'!$D$6+'Valeur de base'!$B$6,O415*'Valeur de base'!$B$6)</f>
        <v>0</v>
      </c>
      <c r="Q415" s="1">
        <f>IF(O415&gt;0,O415*'Valeur de base'!$F$6+'Valeur de base'!$C$6,'Valeur de base'!$C$6)</f>
        <v>120000</v>
      </c>
      <c r="R415" s="55">
        <f>IF(B415&gt;0,(D415*'Valeur de base'!$H$2)+'Projection de progression'!G415+'Projection de progression'!J415+'Projection de progression'!M415+'Projection de progression'!P415,'Projection de progression'!G415+'Projection de progression'!J415+'Projection de progression'!M415+'Projection de progression'!P415)</f>
        <v>0</v>
      </c>
      <c r="S415" s="1">
        <f>IF(B415&gt;0,('Valeur de base'!$H$2*'Projection de progression'!D415*60)+((G415/'Valeur de base'!$G$3*60)+(J415/'Valeur de base'!$G$4*60)+(M415/'Valeur de base'!$G$5*60)+(P415/'Valeur de base'!$G$6*60)),(G415/'Valeur de base'!$G$3*60)+(J415/'Valeur de base'!$G$4*60)+(M415/'Valeur de base'!$G$5*60)+(P415/'Valeur de base'!$G$6*60))</f>
        <v>0</v>
      </c>
      <c r="T415">
        <f>'Propriétés des ennemis'!F414</f>
        <v>16500</v>
      </c>
      <c r="U415">
        <f>'Propriétés des ennemis'!E414</f>
        <v>247400</v>
      </c>
      <c r="V415" s="59" t="e">
        <f t="shared" si="13"/>
        <v>#DIV/0!</v>
      </c>
    </row>
    <row r="416" spans="1:22">
      <c r="A416" s="7">
        <f t="shared" si="12"/>
        <v>414</v>
      </c>
      <c r="D416" s="1">
        <f>IF(C416&gt;1,'Valeur de base'!$B$2+(C416*'Valeur de base'!$D$2)-1,'Valeur de base'!$B$2)</f>
        <v>1</v>
      </c>
      <c r="E416" s="1">
        <f>IF(C416&gt;0,C416*'Valeur de base'!$F$2,'Valeur de base'!$F$2)</f>
        <v>5</v>
      </c>
      <c r="G416">
        <f>IF(F416&gt;1,(F416-1)*'Valeur de base'!$D$3+'Valeur de base'!$B$3,'Projection de progression'!F416*'Valeur de base'!$B$3)</f>
        <v>0</v>
      </c>
      <c r="H416" s="1">
        <f>IF(F416&gt;0,F416*'Valeur de base'!$F$3+'Valeur de base'!$C$3,'Valeur de base'!$C$3)</f>
        <v>30</v>
      </c>
      <c r="J416">
        <f>IF(I416&gt;1,(I416-1)*'Valeur de base'!$D$4+'Valeur de base'!$B$4,I416*'Valeur de base'!$B$4)</f>
        <v>0</v>
      </c>
      <c r="K416" s="1">
        <f>IF(I416&gt;0,I416*'Valeur de base'!$F$4+'Valeur de base'!$C$4,'Valeur de base'!$C$4)</f>
        <v>1100</v>
      </c>
      <c r="M416">
        <f>IF(L416&gt;1,(L416-1)*'Valeur de base'!$D$5+'Valeur de base'!$B$5,L416*'Valeur de base'!$B$5)</f>
        <v>0</v>
      </c>
      <c r="N416" s="1">
        <f>IF(L416&gt;0,L416*'Valeur de base'!$F$5+'Valeur de base'!$C$5,'Valeur de base'!$C$5)</f>
        <v>5500</v>
      </c>
      <c r="P416">
        <f>IF(O416&gt;1,(O416-1)*'Valeur de base'!$D$6+'Valeur de base'!$B$6,O416*'Valeur de base'!$B$6)</f>
        <v>0</v>
      </c>
      <c r="Q416" s="1">
        <f>IF(O416&gt;0,O416*'Valeur de base'!$F$6+'Valeur de base'!$C$6,'Valeur de base'!$C$6)</f>
        <v>120000</v>
      </c>
      <c r="R416" s="55">
        <f>IF(B416&gt;0,(D416*'Valeur de base'!$H$2)+'Projection de progression'!G416+'Projection de progression'!J416+'Projection de progression'!M416+'Projection de progression'!P416,'Projection de progression'!G416+'Projection de progression'!J416+'Projection de progression'!M416+'Projection de progression'!P416)</f>
        <v>0</v>
      </c>
      <c r="S416" s="1">
        <f>IF(B416&gt;0,('Valeur de base'!$H$2*'Projection de progression'!D416*60)+((G416/'Valeur de base'!$G$3*60)+(J416/'Valeur de base'!$G$4*60)+(M416/'Valeur de base'!$G$5*60)+(P416/'Valeur de base'!$G$6*60)),(G416/'Valeur de base'!$G$3*60)+(J416/'Valeur de base'!$G$4*60)+(M416/'Valeur de base'!$G$5*60)+(P416/'Valeur de base'!$G$6*60))</f>
        <v>0</v>
      </c>
      <c r="T416">
        <f>'Propriétés des ennemis'!F415</f>
        <v>16540</v>
      </c>
      <c r="U416">
        <f>'Propriétés des ennemis'!E415</f>
        <v>248000</v>
      </c>
      <c r="V416" s="59" t="e">
        <f t="shared" si="13"/>
        <v>#DIV/0!</v>
      </c>
    </row>
    <row r="417" spans="1:22">
      <c r="A417" s="7">
        <f t="shared" si="12"/>
        <v>415</v>
      </c>
      <c r="D417" s="1">
        <f>IF(C417&gt;1,'Valeur de base'!$B$2+(C417*'Valeur de base'!$D$2)-1,'Valeur de base'!$B$2)</f>
        <v>1</v>
      </c>
      <c r="E417" s="1">
        <f>IF(C417&gt;0,C417*'Valeur de base'!$F$2,'Valeur de base'!$F$2)</f>
        <v>5</v>
      </c>
      <c r="G417">
        <f>IF(F417&gt;1,(F417-1)*'Valeur de base'!$D$3+'Valeur de base'!$B$3,'Projection de progression'!F417*'Valeur de base'!$B$3)</f>
        <v>0</v>
      </c>
      <c r="H417" s="1">
        <f>IF(F417&gt;0,F417*'Valeur de base'!$F$3+'Valeur de base'!$C$3,'Valeur de base'!$C$3)</f>
        <v>30</v>
      </c>
      <c r="J417">
        <f>IF(I417&gt;1,(I417-1)*'Valeur de base'!$D$4+'Valeur de base'!$B$4,I417*'Valeur de base'!$B$4)</f>
        <v>0</v>
      </c>
      <c r="K417" s="1">
        <f>IF(I417&gt;0,I417*'Valeur de base'!$F$4+'Valeur de base'!$C$4,'Valeur de base'!$C$4)</f>
        <v>1100</v>
      </c>
      <c r="M417">
        <f>IF(L417&gt;1,(L417-1)*'Valeur de base'!$D$5+'Valeur de base'!$B$5,L417*'Valeur de base'!$B$5)</f>
        <v>0</v>
      </c>
      <c r="N417" s="1">
        <f>IF(L417&gt;0,L417*'Valeur de base'!$F$5+'Valeur de base'!$C$5,'Valeur de base'!$C$5)</f>
        <v>5500</v>
      </c>
      <c r="P417">
        <f>IF(O417&gt;1,(O417-1)*'Valeur de base'!$D$6+'Valeur de base'!$B$6,O417*'Valeur de base'!$B$6)</f>
        <v>0</v>
      </c>
      <c r="Q417" s="1">
        <f>IF(O417&gt;0,O417*'Valeur de base'!$F$6+'Valeur de base'!$C$6,'Valeur de base'!$C$6)</f>
        <v>120000</v>
      </c>
      <c r="R417" s="55">
        <f>IF(B417&gt;0,(D417*'Valeur de base'!$H$2)+'Projection de progression'!G417+'Projection de progression'!J417+'Projection de progression'!M417+'Projection de progression'!P417,'Projection de progression'!G417+'Projection de progression'!J417+'Projection de progression'!M417+'Projection de progression'!P417)</f>
        <v>0</v>
      </c>
      <c r="S417" s="1">
        <f>IF(B417&gt;0,('Valeur de base'!$H$2*'Projection de progression'!D417*60)+((G417/'Valeur de base'!$G$3*60)+(J417/'Valeur de base'!$G$4*60)+(M417/'Valeur de base'!$G$5*60)+(P417/'Valeur de base'!$G$6*60)),(G417/'Valeur de base'!$G$3*60)+(J417/'Valeur de base'!$G$4*60)+(M417/'Valeur de base'!$G$5*60)+(P417/'Valeur de base'!$G$6*60))</f>
        <v>0</v>
      </c>
      <c r="T417">
        <f>'Propriétés des ennemis'!F416</f>
        <v>16580</v>
      </c>
      <c r="U417">
        <f>'Propriétés des ennemis'!E416</f>
        <v>248600</v>
      </c>
      <c r="V417" s="59" t="e">
        <f t="shared" si="13"/>
        <v>#DIV/0!</v>
      </c>
    </row>
    <row r="418" spans="1:22">
      <c r="A418" s="7">
        <f t="shared" si="12"/>
        <v>416</v>
      </c>
      <c r="D418" s="1">
        <f>IF(C418&gt;1,'Valeur de base'!$B$2+(C418*'Valeur de base'!$D$2)-1,'Valeur de base'!$B$2)</f>
        <v>1</v>
      </c>
      <c r="E418" s="1">
        <f>IF(C418&gt;0,C418*'Valeur de base'!$F$2,'Valeur de base'!$F$2)</f>
        <v>5</v>
      </c>
      <c r="G418">
        <f>IF(F418&gt;1,(F418-1)*'Valeur de base'!$D$3+'Valeur de base'!$B$3,'Projection de progression'!F418*'Valeur de base'!$B$3)</f>
        <v>0</v>
      </c>
      <c r="H418" s="1">
        <f>IF(F418&gt;0,F418*'Valeur de base'!$F$3+'Valeur de base'!$C$3,'Valeur de base'!$C$3)</f>
        <v>30</v>
      </c>
      <c r="J418">
        <f>IF(I418&gt;1,(I418-1)*'Valeur de base'!$D$4+'Valeur de base'!$B$4,I418*'Valeur de base'!$B$4)</f>
        <v>0</v>
      </c>
      <c r="K418" s="1">
        <f>IF(I418&gt;0,I418*'Valeur de base'!$F$4+'Valeur de base'!$C$4,'Valeur de base'!$C$4)</f>
        <v>1100</v>
      </c>
      <c r="M418">
        <f>IF(L418&gt;1,(L418-1)*'Valeur de base'!$D$5+'Valeur de base'!$B$5,L418*'Valeur de base'!$B$5)</f>
        <v>0</v>
      </c>
      <c r="N418" s="1">
        <f>IF(L418&gt;0,L418*'Valeur de base'!$F$5+'Valeur de base'!$C$5,'Valeur de base'!$C$5)</f>
        <v>5500</v>
      </c>
      <c r="P418">
        <f>IF(O418&gt;1,(O418-1)*'Valeur de base'!$D$6+'Valeur de base'!$B$6,O418*'Valeur de base'!$B$6)</f>
        <v>0</v>
      </c>
      <c r="Q418" s="1">
        <f>IF(O418&gt;0,O418*'Valeur de base'!$F$6+'Valeur de base'!$C$6,'Valeur de base'!$C$6)</f>
        <v>120000</v>
      </c>
      <c r="R418" s="55">
        <f>IF(B418&gt;0,(D418*'Valeur de base'!$H$2)+'Projection de progression'!G418+'Projection de progression'!J418+'Projection de progression'!M418+'Projection de progression'!P418,'Projection de progression'!G418+'Projection de progression'!J418+'Projection de progression'!M418+'Projection de progression'!P418)</f>
        <v>0</v>
      </c>
      <c r="S418" s="1">
        <f>IF(B418&gt;0,('Valeur de base'!$H$2*'Projection de progression'!D418*60)+((G418/'Valeur de base'!$G$3*60)+(J418/'Valeur de base'!$G$4*60)+(M418/'Valeur de base'!$G$5*60)+(P418/'Valeur de base'!$G$6*60)),(G418/'Valeur de base'!$G$3*60)+(J418/'Valeur de base'!$G$4*60)+(M418/'Valeur de base'!$G$5*60)+(P418/'Valeur de base'!$G$6*60))</f>
        <v>0</v>
      </c>
      <c r="T418">
        <f>'Propriétés des ennemis'!F417</f>
        <v>16620</v>
      </c>
      <c r="U418">
        <f>'Propriétés des ennemis'!E417</f>
        <v>249200</v>
      </c>
      <c r="V418" s="59" t="e">
        <f t="shared" si="13"/>
        <v>#DIV/0!</v>
      </c>
    </row>
    <row r="419" spans="1:22">
      <c r="A419" s="7">
        <f t="shared" si="12"/>
        <v>417</v>
      </c>
      <c r="D419" s="1">
        <f>IF(C419&gt;1,'Valeur de base'!$B$2+(C419*'Valeur de base'!$D$2)-1,'Valeur de base'!$B$2)</f>
        <v>1</v>
      </c>
      <c r="E419" s="1">
        <f>IF(C419&gt;0,C419*'Valeur de base'!$F$2,'Valeur de base'!$F$2)</f>
        <v>5</v>
      </c>
      <c r="G419">
        <f>IF(F419&gt;1,(F419-1)*'Valeur de base'!$D$3+'Valeur de base'!$B$3,'Projection de progression'!F419*'Valeur de base'!$B$3)</f>
        <v>0</v>
      </c>
      <c r="H419" s="1">
        <f>IF(F419&gt;0,F419*'Valeur de base'!$F$3+'Valeur de base'!$C$3,'Valeur de base'!$C$3)</f>
        <v>30</v>
      </c>
      <c r="J419">
        <f>IF(I419&gt;1,(I419-1)*'Valeur de base'!$D$4+'Valeur de base'!$B$4,I419*'Valeur de base'!$B$4)</f>
        <v>0</v>
      </c>
      <c r="K419" s="1">
        <f>IF(I419&gt;0,I419*'Valeur de base'!$F$4+'Valeur de base'!$C$4,'Valeur de base'!$C$4)</f>
        <v>1100</v>
      </c>
      <c r="M419">
        <f>IF(L419&gt;1,(L419-1)*'Valeur de base'!$D$5+'Valeur de base'!$B$5,L419*'Valeur de base'!$B$5)</f>
        <v>0</v>
      </c>
      <c r="N419" s="1">
        <f>IF(L419&gt;0,L419*'Valeur de base'!$F$5+'Valeur de base'!$C$5,'Valeur de base'!$C$5)</f>
        <v>5500</v>
      </c>
      <c r="P419">
        <f>IF(O419&gt;1,(O419-1)*'Valeur de base'!$D$6+'Valeur de base'!$B$6,O419*'Valeur de base'!$B$6)</f>
        <v>0</v>
      </c>
      <c r="Q419" s="1">
        <f>IF(O419&gt;0,O419*'Valeur de base'!$F$6+'Valeur de base'!$C$6,'Valeur de base'!$C$6)</f>
        <v>120000</v>
      </c>
      <c r="R419" s="55">
        <f>IF(B419&gt;0,(D419*'Valeur de base'!$H$2)+'Projection de progression'!G419+'Projection de progression'!J419+'Projection de progression'!M419+'Projection de progression'!P419,'Projection de progression'!G419+'Projection de progression'!J419+'Projection de progression'!M419+'Projection de progression'!P419)</f>
        <v>0</v>
      </c>
      <c r="S419" s="1">
        <f>IF(B419&gt;0,('Valeur de base'!$H$2*'Projection de progression'!D419*60)+((G419/'Valeur de base'!$G$3*60)+(J419/'Valeur de base'!$G$4*60)+(M419/'Valeur de base'!$G$5*60)+(P419/'Valeur de base'!$G$6*60)),(G419/'Valeur de base'!$G$3*60)+(J419/'Valeur de base'!$G$4*60)+(M419/'Valeur de base'!$G$5*60)+(P419/'Valeur de base'!$G$6*60))</f>
        <v>0</v>
      </c>
      <c r="T419">
        <f>'Propriétés des ennemis'!F418</f>
        <v>16660</v>
      </c>
      <c r="U419">
        <f>'Propriétés des ennemis'!E418</f>
        <v>249800</v>
      </c>
      <c r="V419" s="59" t="e">
        <f t="shared" si="13"/>
        <v>#DIV/0!</v>
      </c>
    </row>
    <row r="420" spans="1:22">
      <c r="A420" s="7">
        <f t="shared" si="12"/>
        <v>418</v>
      </c>
      <c r="D420" s="1">
        <f>IF(C420&gt;1,'Valeur de base'!$B$2+(C420*'Valeur de base'!$D$2)-1,'Valeur de base'!$B$2)</f>
        <v>1</v>
      </c>
      <c r="E420" s="1">
        <f>IF(C420&gt;0,C420*'Valeur de base'!$F$2,'Valeur de base'!$F$2)</f>
        <v>5</v>
      </c>
      <c r="G420">
        <f>IF(F420&gt;1,(F420-1)*'Valeur de base'!$D$3+'Valeur de base'!$B$3,'Projection de progression'!F420*'Valeur de base'!$B$3)</f>
        <v>0</v>
      </c>
      <c r="H420" s="1">
        <f>IF(F420&gt;0,F420*'Valeur de base'!$F$3+'Valeur de base'!$C$3,'Valeur de base'!$C$3)</f>
        <v>30</v>
      </c>
      <c r="J420">
        <f>IF(I420&gt;1,(I420-1)*'Valeur de base'!$D$4+'Valeur de base'!$B$4,I420*'Valeur de base'!$B$4)</f>
        <v>0</v>
      </c>
      <c r="K420" s="1">
        <f>IF(I420&gt;0,I420*'Valeur de base'!$F$4+'Valeur de base'!$C$4,'Valeur de base'!$C$4)</f>
        <v>1100</v>
      </c>
      <c r="M420">
        <f>IF(L420&gt;1,(L420-1)*'Valeur de base'!$D$5+'Valeur de base'!$B$5,L420*'Valeur de base'!$B$5)</f>
        <v>0</v>
      </c>
      <c r="N420" s="1">
        <f>IF(L420&gt;0,L420*'Valeur de base'!$F$5+'Valeur de base'!$C$5,'Valeur de base'!$C$5)</f>
        <v>5500</v>
      </c>
      <c r="P420">
        <f>IF(O420&gt;1,(O420-1)*'Valeur de base'!$D$6+'Valeur de base'!$B$6,O420*'Valeur de base'!$B$6)</f>
        <v>0</v>
      </c>
      <c r="Q420" s="1">
        <f>IF(O420&gt;0,O420*'Valeur de base'!$F$6+'Valeur de base'!$C$6,'Valeur de base'!$C$6)</f>
        <v>120000</v>
      </c>
      <c r="R420" s="55">
        <f>IF(B420&gt;0,(D420*'Valeur de base'!$H$2)+'Projection de progression'!G420+'Projection de progression'!J420+'Projection de progression'!M420+'Projection de progression'!P420,'Projection de progression'!G420+'Projection de progression'!J420+'Projection de progression'!M420+'Projection de progression'!P420)</f>
        <v>0</v>
      </c>
      <c r="S420" s="1">
        <f>IF(B420&gt;0,('Valeur de base'!$H$2*'Projection de progression'!D420*60)+((G420/'Valeur de base'!$G$3*60)+(J420/'Valeur de base'!$G$4*60)+(M420/'Valeur de base'!$G$5*60)+(P420/'Valeur de base'!$G$6*60)),(G420/'Valeur de base'!$G$3*60)+(J420/'Valeur de base'!$G$4*60)+(M420/'Valeur de base'!$G$5*60)+(P420/'Valeur de base'!$G$6*60))</f>
        <v>0</v>
      </c>
      <c r="T420">
        <f>'Propriétés des ennemis'!F419</f>
        <v>16700</v>
      </c>
      <c r="U420">
        <f>'Propriétés des ennemis'!E419</f>
        <v>250400</v>
      </c>
      <c r="V420" s="59" t="e">
        <f t="shared" si="13"/>
        <v>#DIV/0!</v>
      </c>
    </row>
    <row r="421" spans="1:22">
      <c r="A421" s="7">
        <f t="shared" si="12"/>
        <v>419</v>
      </c>
      <c r="D421" s="1">
        <f>IF(C421&gt;1,'Valeur de base'!$B$2+(C421*'Valeur de base'!$D$2)-1,'Valeur de base'!$B$2)</f>
        <v>1</v>
      </c>
      <c r="E421" s="1">
        <f>IF(C421&gt;0,C421*'Valeur de base'!$F$2,'Valeur de base'!$F$2)</f>
        <v>5</v>
      </c>
      <c r="G421">
        <f>IF(F421&gt;1,(F421-1)*'Valeur de base'!$D$3+'Valeur de base'!$B$3,'Projection de progression'!F421*'Valeur de base'!$B$3)</f>
        <v>0</v>
      </c>
      <c r="H421" s="1">
        <f>IF(F421&gt;0,F421*'Valeur de base'!$F$3+'Valeur de base'!$C$3,'Valeur de base'!$C$3)</f>
        <v>30</v>
      </c>
      <c r="J421">
        <f>IF(I421&gt;1,(I421-1)*'Valeur de base'!$D$4+'Valeur de base'!$B$4,I421*'Valeur de base'!$B$4)</f>
        <v>0</v>
      </c>
      <c r="K421" s="1">
        <f>IF(I421&gt;0,I421*'Valeur de base'!$F$4+'Valeur de base'!$C$4,'Valeur de base'!$C$4)</f>
        <v>1100</v>
      </c>
      <c r="M421">
        <f>IF(L421&gt;1,(L421-1)*'Valeur de base'!$D$5+'Valeur de base'!$B$5,L421*'Valeur de base'!$B$5)</f>
        <v>0</v>
      </c>
      <c r="N421" s="1">
        <f>IF(L421&gt;0,L421*'Valeur de base'!$F$5+'Valeur de base'!$C$5,'Valeur de base'!$C$5)</f>
        <v>5500</v>
      </c>
      <c r="P421">
        <f>IF(O421&gt;1,(O421-1)*'Valeur de base'!$D$6+'Valeur de base'!$B$6,O421*'Valeur de base'!$B$6)</f>
        <v>0</v>
      </c>
      <c r="Q421" s="1">
        <f>IF(O421&gt;0,O421*'Valeur de base'!$F$6+'Valeur de base'!$C$6,'Valeur de base'!$C$6)</f>
        <v>120000</v>
      </c>
      <c r="R421" s="55">
        <f>IF(B421&gt;0,(D421*'Valeur de base'!$H$2)+'Projection de progression'!G421+'Projection de progression'!J421+'Projection de progression'!M421+'Projection de progression'!P421,'Projection de progression'!G421+'Projection de progression'!J421+'Projection de progression'!M421+'Projection de progression'!P421)</f>
        <v>0</v>
      </c>
      <c r="S421" s="1">
        <f>IF(B421&gt;0,('Valeur de base'!$H$2*'Projection de progression'!D421*60)+((G421/'Valeur de base'!$G$3*60)+(J421/'Valeur de base'!$G$4*60)+(M421/'Valeur de base'!$G$5*60)+(P421/'Valeur de base'!$G$6*60)),(G421/'Valeur de base'!$G$3*60)+(J421/'Valeur de base'!$G$4*60)+(M421/'Valeur de base'!$G$5*60)+(P421/'Valeur de base'!$G$6*60))</f>
        <v>0</v>
      </c>
      <c r="T421">
        <f>'Propriétés des ennemis'!F420</f>
        <v>16740</v>
      </c>
      <c r="U421">
        <f>'Propriétés des ennemis'!E420</f>
        <v>251000</v>
      </c>
      <c r="V421" s="59" t="e">
        <f t="shared" si="13"/>
        <v>#DIV/0!</v>
      </c>
    </row>
    <row r="422" spans="1:22">
      <c r="A422" s="7">
        <f t="shared" si="12"/>
        <v>420</v>
      </c>
      <c r="D422" s="1">
        <f>IF(C422&gt;1,'Valeur de base'!$B$2+(C422*'Valeur de base'!$D$2)-1,'Valeur de base'!$B$2)</f>
        <v>1</v>
      </c>
      <c r="E422" s="1">
        <f>IF(C422&gt;0,C422*'Valeur de base'!$F$2,'Valeur de base'!$F$2)</f>
        <v>5</v>
      </c>
      <c r="G422">
        <f>IF(F422&gt;1,(F422-1)*'Valeur de base'!$D$3+'Valeur de base'!$B$3,'Projection de progression'!F422*'Valeur de base'!$B$3)</f>
        <v>0</v>
      </c>
      <c r="H422" s="1">
        <f>IF(F422&gt;0,F422*'Valeur de base'!$F$3+'Valeur de base'!$C$3,'Valeur de base'!$C$3)</f>
        <v>30</v>
      </c>
      <c r="J422">
        <f>IF(I422&gt;1,(I422-1)*'Valeur de base'!$D$4+'Valeur de base'!$B$4,I422*'Valeur de base'!$B$4)</f>
        <v>0</v>
      </c>
      <c r="K422" s="1">
        <f>IF(I422&gt;0,I422*'Valeur de base'!$F$4+'Valeur de base'!$C$4,'Valeur de base'!$C$4)</f>
        <v>1100</v>
      </c>
      <c r="M422">
        <f>IF(L422&gt;1,(L422-1)*'Valeur de base'!$D$5+'Valeur de base'!$B$5,L422*'Valeur de base'!$B$5)</f>
        <v>0</v>
      </c>
      <c r="N422" s="1">
        <f>IF(L422&gt;0,L422*'Valeur de base'!$F$5+'Valeur de base'!$C$5,'Valeur de base'!$C$5)</f>
        <v>5500</v>
      </c>
      <c r="P422">
        <f>IF(O422&gt;1,(O422-1)*'Valeur de base'!$D$6+'Valeur de base'!$B$6,O422*'Valeur de base'!$B$6)</f>
        <v>0</v>
      </c>
      <c r="Q422" s="1">
        <f>IF(O422&gt;0,O422*'Valeur de base'!$F$6+'Valeur de base'!$C$6,'Valeur de base'!$C$6)</f>
        <v>120000</v>
      </c>
      <c r="R422" s="55">
        <f>IF(B422&gt;0,(D422*'Valeur de base'!$H$2)+'Projection de progression'!G422+'Projection de progression'!J422+'Projection de progression'!M422+'Projection de progression'!P422,'Projection de progression'!G422+'Projection de progression'!J422+'Projection de progression'!M422+'Projection de progression'!P422)</f>
        <v>0</v>
      </c>
      <c r="S422" s="1">
        <f>IF(B422&gt;0,('Valeur de base'!$H$2*'Projection de progression'!D422*60)+((G422/'Valeur de base'!$G$3*60)+(J422/'Valeur de base'!$G$4*60)+(M422/'Valeur de base'!$G$5*60)+(P422/'Valeur de base'!$G$6*60)),(G422/'Valeur de base'!$G$3*60)+(J422/'Valeur de base'!$G$4*60)+(M422/'Valeur de base'!$G$5*60)+(P422/'Valeur de base'!$G$6*60))</f>
        <v>0</v>
      </c>
      <c r="T422">
        <f>'Propriétés des ennemis'!F421</f>
        <v>16780</v>
      </c>
      <c r="U422">
        <f>'Propriétés des ennemis'!E421</f>
        <v>251600</v>
      </c>
      <c r="V422" s="59" t="e">
        <f t="shared" si="13"/>
        <v>#DIV/0!</v>
      </c>
    </row>
    <row r="423" spans="1:22">
      <c r="A423" s="7">
        <f t="shared" si="12"/>
        <v>421</v>
      </c>
      <c r="D423" s="1">
        <f>IF(C423&gt;1,'Valeur de base'!$B$2+(C423*'Valeur de base'!$D$2)-1,'Valeur de base'!$B$2)</f>
        <v>1</v>
      </c>
      <c r="E423" s="1">
        <f>IF(C423&gt;0,C423*'Valeur de base'!$F$2,'Valeur de base'!$F$2)</f>
        <v>5</v>
      </c>
      <c r="G423">
        <f>IF(F423&gt;1,(F423-1)*'Valeur de base'!$D$3+'Valeur de base'!$B$3,'Projection de progression'!F423*'Valeur de base'!$B$3)</f>
        <v>0</v>
      </c>
      <c r="H423" s="1">
        <f>IF(F423&gt;0,F423*'Valeur de base'!$F$3+'Valeur de base'!$C$3,'Valeur de base'!$C$3)</f>
        <v>30</v>
      </c>
      <c r="J423">
        <f>IF(I423&gt;1,(I423-1)*'Valeur de base'!$D$4+'Valeur de base'!$B$4,I423*'Valeur de base'!$B$4)</f>
        <v>0</v>
      </c>
      <c r="K423" s="1">
        <f>IF(I423&gt;0,I423*'Valeur de base'!$F$4+'Valeur de base'!$C$4,'Valeur de base'!$C$4)</f>
        <v>1100</v>
      </c>
      <c r="M423">
        <f>IF(L423&gt;1,(L423-1)*'Valeur de base'!$D$5+'Valeur de base'!$B$5,L423*'Valeur de base'!$B$5)</f>
        <v>0</v>
      </c>
      <c r="N423" s="1">
        <f>IF(L423&gt;0,L423*'Valeur de base'!$F$5+'Valeur de base'!$C$5,'Valeur de base'!$C$5)</f>
        <v>5500</v>
      </c>
      <c r="P423">
        <f>IF(O423&gt;1,(O423-1)*'Valeur de base'!$D$6+'Valeur de base'!$B$6,O423*'Valeur de base'!$B$6)</f>
        <v>0</v>
      </c>
      <c r="Q423" s="1">
        <f>IF(O423&gt;0,O423*'Valeur de base'!$F$6+'Valeur de base'!$C$6,'Valeur de base'!$C$6)</f>
        <v>120000</v>
      </c>
      <c r="R423" s="55">
        <f>IF(B423&gt;0,(D423*'Valeur de base'!$H$2)+'Projection de progression'!G423+'Projection de progression'!J423+'Projection de progression'!M423+'Projection de progression'!P423,'Projection de progression'!G423+'Projection de progression'!J423+'Projection de progression'!M423+'Projection de progression'!P423)</f>
        <v>0</v>
      </c>
      <c r="S423" s="1">
        <f>IF(B423&gt;0,('Valeur de base'!$H$2*'Projection de progression'!D423*60)+((G423/'Valeur de base'!$G$3*60)+(J423/'Valeur de base'!$G$4*60)+(M423/'Valeur de base'!$G$5*60)+(P423/'Valeur de base'!$G$6*60)),(G423/'Valeur de base'!$G$3*60)+(J423/'Valeur de base'!$G$4*60)+(M423/'Valeur de base'!$G$5*60)+(P423/'Valeur de base'!$G$6*60))</f>
        <v>0</v>
      </c>
      <c r="T423">
        <f>'Propriétés des ennemis'!F422</f>
        <v>16820</v>
      </c>
      <c r="U423">
        <f>'Propriétés des ennemis'!E422</f>
        <v>252200</v>
      </c>
      <c r="V423" s="59" t="e">
        <f t="shared" si="13"/>
        <v>#DIV/0!</v>
      </c>
    </row>
    <row r="424" spans="1:22">
      <c r="A424" s="7">
        <f t="shared" si="12"/>
        <v>422</v>
      </c>
      <c r="D424" s="1">
        <f>IF(C424&gt;1,'Valeur de base'!$B$2+(C424*'Valeur de base'!$D$2)-1,'Valeur de base'!$B$2)</f>
        <v>1</v>
      </c>
      <c r="E424" s="1">
        <f>IF(C424&gt;0,C424*'Valeur de base'!$F$2,'Valeur de base'!$F$2)</f>
        <v>5</v>
      </c>
      <c r="G424">
        <f>IF(F424&gt;1,(F424-1)*'Valeur de base'!$D$3+'Valeur de base'!$B$3,'Projection de progression'!F424*'Valeur de base'!$B$3)</f>
        <v>0</v>
      </c>
      <c r="H424" s="1">
        <f>IF(F424&gt;0,F424*'Valeur de base'!$F$3+'Valeur de base'!$C$3,'Valeur de base'!$C$3)</f>
        <v>30</v>
      </c>
      <c r="J424">
        <f>IF(I424&gt;1,(I424-1)*'Valeur de base'!$D$4+'Valeur de base'!$B$4,I424*'Valeur de base'!$B$4)</f>
        <v>0</v>
      </c>
      <c r="K424" s="1">
        <f>IF(I424&gt;0,I424*'Valeur de base'!$F$4+'Valeur de base'!$C$4,'Valeur de base'!$C$4)</f>
        <v>1100</v>
      </c>
      <c r="M424">
        <f>IF(L424&gt;1,(L424-1)*'Valeur de base'!$D$5+'Valeur de base'!$B$5,L424*'Valeur de base'!$B$5)</f>
        <v>0</v>
      </c>
      <c r="N424" s="1">
        <f>IF(L424&gt;0,L424*'Valeur de base'!$F$5+'Valeur de base'!$C$5,'Valeur de base'!$C$5)</f>
        <v>5500</v>
      </c>
      <c r="P424">
        <f>IF(O424&gt;1,(O424-1)*'Valeur de base'!$D$6+'Valeur de base'!$B$6,O424*'Valeur de base'!$B$6)</f>
        <v>0</v>
      </c>
      <c r="Q424" s="1">
        <f>IF(O424&gt;0,O424*'Valeur de base'!$F$6+'Valeur de base'!$C$6,'Valeur de base'!$C$6)</f>
        <v>120000</v>
      </c>
      <c r="R424" s="55">
        <f>IF(B424&gt;0,(D424*'Valeur de base'!$H$2)+'Projection de progression'!G424+'Projection de progression'!J424+'Projection de progression'!M424+'Projection de progression'!P424,'Projection de progression'!G424+'Projection de progression'!J424+'Projection de progression'!M424+'Projection de progression'!P424)</f>
        <v>0</v>
      </c>
      <c r="S424" s="1">
        <f>IF(B424&gt;0,('Valeur de base'!$H$2*'Projection de progression'!D424*60)+((G424/'Valeur de base'!$G$3*60)+(J424/'Valeur de base'!$G$4*60)+(M424/'Valeur de base'!$G$5*60)+(P424/'Valeur de base'!$G$6*60)),(G424/'Valeur de base'!$G$3*60)+(J424/'Valeur de base'!$G$4*60)+(M424/'Valeur de base'!$G$5*60)+(P424/'Valeur de base'!$G$6*60))</f>
        <v>0</v>
      </c>
      <c r="T424">
        <f>'Propriétés des ennemis'!F423</f>
        <v>16860</v>
      </c>
      <c r="U424">
        <f>'Propriétés des ennemis'!E423</f>
        <v>252800</v>
      </c>
      <c r="V424" s="59" t="e">
        <f t="shared" si="13"/>
        <v>#DIV/0!</v>
      </c>
    </row>
    <row r="425" spans="1:22">
      <c r="A425" s="7">
        <f t="shared" si="12"/>
        <v>423</v>
      </c>
      <c r="D425" s="1">
        <f>IF(C425&gt;1,'Valeur de base'!$B$2+(C425*'Valeur de base'!$D$2)-1,'Valeur de base'!$B$2)</f>
        <v>1</v>
      </c>
      <c r="E425" s="1">
        <f>IF(C425&gt;0,C425*'Valeur de base'!$F$2,'Valeur de base'!$F$2)</f>
        <v>5</v>
      </c>
      <c r="G425">
        <f>IF(F425&gt;1,(F425-1)*'Valeur de base'!$D$3+'Valeur de base'!$B$3,'Projection de progression'!F425*'Valeur de base'!$B$3)</f>
        <v>0</v>
      </c>
      <c r="H425" s="1">
        <f>IF(F425&gt;0,F425*'Valeur de base'!$F$3+'Valeur de base'!$C$3,'Valeur de base'!$C$3)</f>
        <v>30</v>
      </c>
      <c r="J425">
        <f>IF(I425&gt;1,(I425-1)*'Valeur de base'!$D$4+'Valeur de base'!$B$4,I425*'Valeur de base'!$B$4)</f>
        <v>0</v>
      </c>
      <c r="K425" s="1">
        <f>IF(I425&gt;0,I425*'Valeur de base'!$F$4+'Valeur de base'!$C$4,'Valeur de base'!$C$4)</f>
        <v>1100</v>
      </c>
      <c r="M425">
        <f>IF(L425&gt;1,(L425-1)*'Valeur de base'!$D$5+'Valeur de base'!$B$5,L425*'Valeur de base'!$B$5)</f>
        <v>0</v>
      </c>
      <c r="N425" s="1">
        <f>IF(L425&gt;0,L425*'Valeur de base'!$F$5+'Valeur de base'!$C$5,'Valeur de base'!$C$5)</f>
        <v>5500</v>
      </c>
      <c r="P425">
        <f>IF(O425&gt;1,(O425-1)*'Valeur de base'!$D$6+'Valeur de base'!$B$6,O425*'Valeur de base'!$B$6)</f>
        <v>0</v>
      </c>
      <c r="Q425" s="1">
        <f>IF(O425&gt;0,O425*'Valeur de base'!$F$6+'Valeur de base'!$C$6,'Valeur de base'!$C$6)</f>
        <v>120000</v>
      </c>
      <c r="R425" s="55">
        <f>IF(B425&gt;0,(D425*'Valeur de base'!$H$2)+'Projection de progression'!G425+'Projection de progression'!J425+'Projection de progression'!M425+'Projection de progression'!P425,'Projection de progression'!G425+'Projection de progression'!J425+'Projection de progression'!M425+'Projection de progression'!P425)</f>
        <v>0</v>
      </c>
      <c r="S425" s="1">
        <f>IF(B425&gt;0,('Valeur de base'!$H$2*'Projection de progression'!D425*60)+((G425/'Valeur de base'!$G$3*60)+(J425/'Valeur de base'!$G$4*60)+(M425/'Valeur de base'!$G$5*60)+(P425/'Valeur de base'!$G$6*60)),(G425/'Valeur de base'!$G$3*60)+(J425/'Valeur de base'!$G$4*60)+(M425/'Valeur de base'!$G$5*60)+(P425/'Valeur de base'!$G$6*60))</f>
        <v>0</v>
      </c>
      <c r="T425">
        <f>'Propriétés des ennemis'!F424</f>
        <v>16900</v>
      </c>
      <c r="U425">
        <f>'Propriétés des ennemis'!E424</f>
        <v>253400</v>
      </c>
      <c r="V425" s="59" t="e">
        <f t="shared" si="13"/>
        <v>#DIV/0!</v>
      </c>
    </row>
    <row r="426" spans="1:22">
      <c r="A426" s="7">
        <f t="shared" si="12"/>
        <v>424</v>
      </c>
      <c r="D426" s="1">
        <f>IF(C426&gt;1,'Valeur de base'!$B$2+(C426*'Valeur de base'!$D$2)-1,'Valeur de base'!$B$2)</f>
        <v>1</v>
      </c>
      <c r="E426" s="1">
        <f>IF(C426&gt;0,C426*'Valeur de base'!$F$2,'Valeur de base'!$F$2)</f>
        <v>5</v>
      </c>
      <c r="G426">
        <f>IF(F426&gt;1,(F426-1)*'Valeur de base'!$D$3+'Valeur de base'!$B$3,'Projection de progression'!F426*'Valeur de base'!$B$3)</f>
        <v>0</v>
      </c>
      <c r="H426" s="1">
        <f>IF(F426&gt;0,F426*'Valeur de base'!$F$3+'Valeur de base'!$C$3,'Valeur de base'!$C$3)</f>
        <v>30</v>
      </c>
      <c r="J426">
        <f>IF(I426&gt;1,(I426-1)*'Valeur de base'!$D$4+'Valeur de base'!$B$4,I426*'Valeur de base'!$B$4)</f>
        <v>0</v>
      </c>
      <c r="K426" s="1">
        <f>IF(I426&gt;0,I426*'Valeur de base'!$F$4+'Valeur de base'!$C$4,'Valeur de base'!$C$4)</f>
        <v>1100</v>
      </c>
      <c r="M426">
        <f>IF(L426&gt;1,(L426-1)*'Valeur de base'!$D$5+'Valeur de base'!$B$5,L426*'Valeur de base'!$B$5)</f>
        <v>0</v>
      </c>
      <c r="N426" s="1">
        <f>IF(L426&gt;0,L426*'Valeur de base'!$F$5+'Valeur de base'!$C$5,'Valeur de base'!$C$5)</f>
        <v>5500</v>
      </c>
      <c r="P426">
        <f>IF(O426&gt;1,(O426-1)*'Valeur de base'!$D$6+'Valeur de base'!$B$6,O426*'Valeur de base'!$B$6)</f>
        <v>0</v>
      </c>
      <c r="Q426" s="1">
        <f>IF(O426&gt;0,O426*'Valeur de base'!$F$6+'Valeur de base'!$C$6,'Valeur de base'!$C$6)</f>
        <v>120000</v>
      </c>
      <c r="R426" s="55">
        <f>IF(B426&gt;0,(D426*'Valeur de base'!$H$2)+'Projection de progression'!G426+'Projection de progression'!J426+'Projection de progression'!M426+'Projection de progression'!P426,'Projection de progression'!G426+'Projection de progression'!J426+'Projection de progression'!M426+'Projection de progression'!P426)</f>
        <v>0</v>
      </c>
      <c r="S426" s="1">
        <f>IF(B426&gt;0,('Valeur de base'!$H$2*'Projection de progression'!D426*60)+((G426/'Valeur de base'!$G$3*60)+(J426/'Valeur de base'!$G$4*60)+(M426/'Valeur de base'!$G$5*60)+(P426/'Valeur de base'!$G$6*60)),(G426/'Valeur de base'!$G$3*60)+(J426/'Valeur de base'!$G$4*60)+(M426/'Valeur de base'!$G$5*60)+(P426/'Valeur de base'!$G$6*60))</f>
        <v>0</v>
      </c>
      <c r="T426">
        <f>'Propriétés des ennemis'!F425</f>
        <v>16940</v>
      </c>
      <c r="U426">
        <f>'Propriétés des ennemis'!E425</f>
        <v>254000</v>
      </c>
      <c r="V426" s="59" t="e">
        <f t="shared" si="13"/>
        <v>#DIV/0!</v>
      </c>
    </row>
    <row r="427" spans="1:22">
      <c r="A427" s="7">
        <f t="shared" si="12"/>
        <v>425</v>
      </c>
      <c r="D427" s="1">
        <f>IF(C427&gt;1,'Valeur de base'!$B$2+(C427*'Valeur de base'!$D$2)-1,'Valeur de base'!$B$2)</f>
        <v>1</v>
      </c>
      <c r="E427" s="1">
        <f>IF(C427&gt;0,C427*'Valeur de base'!$F$2,'Valeur de base'!$F$2)</f>
        <v>5</v>
      </c>
      <c r="G427">
        <f>IF(F427&gt;1,(F427-1)*'Valeur de base'!$D$3+'Valeur de base'!$B$3,'Projection de progression'!F427*'Valeur de base'!$B$3)</f>
        <v>0</v>
      </c>
      <c r="H427" s="1">
        <f>IF(F427&gt;0,F427*'Valeur de base'!$F$3+'Valeur de base'!$C$3,'Valeur de base'!$C$3)</f>
        <v>30</v>
      </c>
      <c r="J427">
        <f>IF(I427&gt;1,(I427-1)*'Valeur de base'!$D$4+'Valeur de base'!$B$4,I427*'Valeur de base'!$B$4)</f>
        <v>0</v>
      </c>
      <c r="K427" s="1">
        <f>IF(I427&gt;0,I427*'Valeur de base'!$F$4+'Valeur de base'!$C$4,'Valeur de base'!$C$4)</f>
        <v>1100</v>
      </c>
      <c r="M427">
        <f>IF(L427&gt;1,(L427-1)*'Valeur de base'!$D$5+'Valeur de base'!$B$5,L427*'Valeur de base'!$B$5)</f>
        <v>0</v>
      </c>
      <c r="N427" s="1">
        <f>IF(L427&gt;0,L427*'Valeur de base'!$F$5+'Valeur de base'!$C$5,'Valeur de base'!$C$5)</f>
        <v>5500</v>
      </c>
      <c r="P427">
        <f>IF(O427&gt;1,(O427-1)*'Valeur de base'!$D$6+'Valeur de base'!$B$6,O427*'Valeur de base'!$B$6)</f>
        <v>0</v>
      </c>
      <c r="Q427" s="1">
        <f>IF(O427&gt;0,O427*'Valeur de base'!$F$6+'Valeur de base'!$C$6,'Valeur de base'!$C$6)</f>
        <v>120000</v>
      </c>
      <c r="R427" s="55">
        <f>IF(B427&gt;0,(D427*'Valeur de base'!$H$2)+'Projection de progression'!G427+'Projection de progression'!J427+'Projection de progression'!M427+'Projection de progression'!P427,'Projection de progression'!G427+'Projection de progression'!J427+'Projection de progression'!M427+'Projection de progression'!P427)</f>
        <v>0</v>
      </c>
      <c r="S427" s="1">
        <f>IF(B427&gt;0,('Valeur de base'!$H$2*'Projection de progression'!D427*60)+((G427/'Valeur de base'!$G$3*60)+(J427/'Valeur de base'!$G$4*60)+(M427/'Valeur de base'!$G$5*60)+(P427/'Valeur de base'!$G$6*60)),(G427/'Valeur de base'!$G$3*60)+(J427/'Valeur de base'!$G$4*60)+(M427/'Valeur de base'!$G$5*60)+(P427/'Valeur de base'!$G$6*60))</f>
        <v>0</v>
      </c>
      <c r="T427">
        <f>'Propriétés des ennemis'!F426</f>
        <v>16980</v>
      </c>
      <c r="U427">
        <f>'Propriétés des ennemis'!E426</f>
        <v>254600</v>
      </c>
      <c r="V427" s="59" t="e">
        <f t="shared" si="13"/>
        <v>#DIV/0!</v>
      </c>
    </row>
    <row r="428" spans="1:22">
      <c r="A428" s="7">
        <f t="shared" si="12"/>
        <v>426</v>
      </c>
      <c r="D428" s="1">
        <f>IF(C428&gt;1,'Valeur de base'!$B$2+(C428*'Valeur de base'!$D$2)-1,'Valeur de base'!$B$2)</f>
        <v>1</v>
      </c>
      <c r="E428" s="1">
        <f>IF(C428&gt;0,C428*'Valeur de base'!$F$2,'Valeur de base'!$F$2)</f>
        <v>5</v>
      </c>
      <c r="G428">
        <f>IF(F428&gt;1,(F428-1)*'Valeur de base'!$D$3+'Valeur de base'!$B$3,'Projection de progression'!F428*'Valeur de base'!$B$3)</f>
        <v>0</v>
      </c>
      <c r="H428" s="1">
        <f>IF(F428&gt;0,F428*'Valeur de base'!$F$3+'Valeur de base'!$C$3,'Valeur de base'!$C$3)</f>
        <v>30</v>
      </c>
      <c r="J428">
        <f>IF(I428&gt;1,(I428-1)*'Valeur de base'!$D$4+'Valeur de base'!$B$4,I428*'Valeur de base'!$B$4)</f>
        <v>0</v>
      </c>
      <c r="K428" s="1">
        <f>IF(I428&gt;0,I428*'Valeur de base'!$F$4+'Valeur de base'!$C$4,'Valeur de base'!$C$4)</f>
        <v>1100</v>
      </c>
      <c r="M428">
        <f>IF(L428&gt;1,(L428-1)*'Valeur de base'!$D$5+'Valeur de base'!$B$5,L428*'Valeur de base'!$B$5)</f>
        <v>0</v>
      </c>
      <c r="N428" s="1">
        <f>IF(L428&gt;0,L428*'Valeur de base'!$F$5+'Valeur de base'!$C$5,'Valeur de base'!$C$5)</f>
        <v>5500</v>
      </c>
      <c r="P428">
        <f>IF(O428&gt;1,(O428-1)*'Valeur de base'!$D$6+'Valeur de base'!$B$6,O428*'Valeur de base'!$B$6)</f>
        <v>0</v>
      </c>
      <c r="Q428" s="1">
        <f>IF(O428&gt;0,O428*'Valeur de base'!$F$6+'Valeur de base'!$C$6,'Valeur de base'!$C$6)</f>
        <v>120000</v>
      </c>
      <c r="R428" s="55">
        <f>IF(B428&gt;0,(D428*'Valeur de base'!$H$2)+'Projection de progression'!G428+'Projection de progression'!J428+'Projection de progression'!M428+'Projection de progression'!P428,'Projection de progression'!G428+'Projection de progression'!J428+'Projection de progression'!M428+'Projection de progression'!P428)</f>
        <v>0</v>
      </c>
      <c r="S428" s="1">
        <f>IF(B428&gt;0,('Valeur de base'!$H$2*'Projection de progression'!D428*60)+((G428/'Valeur de base'!$G$3*60)+(J428/'Valeur de base'!$G$4*60)+(M428/'Valeur de base'!$G$5*60)+(P428/'Valeur de base'!$G$6*60)),(G428/'Valeur de base'!$G$3*60)+(J428/'Valeur de base'!$G$4*60)+(M428/'Valeur de base'!$G$5*60)+(P428/'Valeur de base'!$G$6*60))</f>
        <v>0</v>
      </c>
      <c r="T428">
        <f>'Propriétés des ennemis'!F427</f>
        <v>17020</v>
      </c>
      <c r="U428">
        <f>'Propriétés des ennemis'!E427</f>
        <v>255200</v>
      </c>
      <c r="V428" s="59" t="e">
        <f t="shared" si="13"/>
        <v>#DIV/0!</v>
      </c>
    </row>
    <row r="429" spans="1:22">
      <c r="A429" s="7">
        <f t="shared" si="12"/>
        <v>427</v>
      </c>
      <c r="D429" s="1">
        <f>IF(C429&gt;1,'Valeur de base'!$B$2+(C429*'Valeur de base'!$D$2)-1,'Valeur de base'!$B$2)</f>
        <v>1</v>
      </c>
      <c r="E429" s="1">
        <f>IF(C429&gt;0,C429*'Valeur de base'!$F$2,'Valeur de base'!$F$2)</f>
        <v>5</v>
      </c>
      <c r="G429">
        <f>IF(F429&gt;1,(F429-1)*'Valeur de base'!$D$3+'Valeur de base'!$B$3,'Projection de progression'!F429*'Valeur de base'!$B$3)</f>
        <v>0</v>
      </c>
      <c r="H429" s="1">
        <f>IF(F429&gt;0,F429*'Valeur de base'!$F$3+'Valeur de base'!$C$3,'Valeur de base'!$C$3)</f>
        <v>30</v>
      </c>
      <c r="J429">
        <f>IF(I429&gt;1,(I429-1)*'Valeur de base'!$D$4+'Valeur de base'!$B$4,I429*'Valeur de base'!$B$4)</f>
        <v>0</v>
      </c>
      <c r="K429" s="1">
        <f>IF(I429&gt;0,I429*'Valeur de base'!$F$4+'Valeur de base'!$C$4,'Valeur de base'!$C$4)</f>
        <v>1100</v>
      </c>
      <c r="M429">
        <f>IF(L429&gt;1,(L429-1)*'Valeur de base'!$D$5+'Valeur de base'!$B$5,L429*'Valeur de base'!$B$5)</f>
        <v>0</v>
      </c>
      <c r="N429" s="1">
        <f>IF(L429&gt;0,L429*'Valeur de base'!$F$5+'Valeur de base'!$C$5,'Valeur de base'!$C$5)</f>
        <v>5500</v>
      </c>
      <c r="P429">
        <f>IF(O429&gt;1,(O429-1)*'Valeur de base'!$D$6+'Valeur de base'!$B$6,O429*'Valeur de base'!$B$6)</f>
        <v>0</v>
      </c>
      <c r="Q429" s="1">
        <f>IF(O429&gt;0,O429*'Valeur de base'!$F$6+'Valeur de base'!$C$6,'Valeur de base'!$C$6)</f>
        <v>120000</v>
      </c>
      <c r="R429" s="55">
        <f>IF(B429&gt;0,(D429*'Valeur de base'!$H$2)+'Projection de progression'!G429+'Projection de progression'!J429+'Projection de progression'!M429+'Projection de progression'!P429,'Projection de progression'!G429+'Projection de progression'!J429+'Projection de progression'!M429+'Projection de progression'!P429)</f>
        <v>0</v>
      </c>
      <c r="S429" s="1">
        <f>IF(B429&gt;0,('Valeur de base'!$H$2*'Projection de progression'!D429*60)+((G429/'Valeur de base'!$G$3*60)+(J429/'Valeur de base'!$G$4*60)+(M429/'Valeur de base'!$G$5*60)+(P429/'Valeur de base'!$G$6*60)),(G429/'Valeur de base'!$G$3*60)+(J429/'Valeur de base'!$G$4*60)+(M429/'Valeur de base'!$G$5*60)+(P429/'Valeur de base'!$G$6*60))</f>
        <v>0</v>
      </c>
      <c r="T429">
        <f>'Propriétés des ennemis'!F428</f>
        <v>17060</v>
      </c>
      <c r="U429">
        <f>'Propriétés des ennemis'!E428</f>
        <v>255800</v>
      </c>
      <c r="V429" s="59" t="e">
        <f t="shared" si="13"/>
        <v>#DIV/0!</v>
      </c>
    </row>
    <row r="430" spans="1:22">
      <c r="A430" s="7">
        <f t="shared" si="12"/>
        <v>428</v>
      </c>
      <c r="D430" s="1">
        <f>IF(C430&gt;1,'Valeur de base'!$B$2+(C430*'Valeur de base'!$D$2)-1,'Valeur de base'!$B$2)</f>
        <v>1</v>
      </c>
      <c r="E430" s="1">
        <f>IF(C430&gt;0,C430*'Valeur de base'!$F$2,'Valeur de base'!$F$2)</f>
        <v>5</v>
      </c>
      <c r="G430">
        <f>IF(F430&gt;1,(F430-1)*'Valeur de base'!$D$3+'Valeur de base'!$B$3,'Projection de progression'!F430*'Valeur de base'!$B$3)</f>
        <v>0</v>
      </c>
      <c r="H430" s="1">
        <f>IF(F430&gt;0,F430*'Valeur de base'!$F$3+'Valeur de base'!$C$3,'Valeur de base'!$C$3)</f>
        <v>30</v>
      </c>
      <c r="J430">
        <f>IF(I430&gt;1,(I430-1)*'Valeur de base'!$D$4+'Valeur de base'!$B$4,I430*'Valeur de base'!$B$4)</f>
        <v>0</v>
      </c>
      <c r="K430" s="1">
        <f>IF(I430&gt;0,I430*'Valeur de base'!$F$4+'Valeur de base'!$C$4,'Valeur de base'!$C$4)</f>
        <v>1100</v>
      </c>
      <c r="M430">
        <f>IF(L430&gt;1,(L430-1)*'Valeur de base'!$D$5+'Valeur de base'!$B$5,L430*'Valeur de base'!$B$5)</f>
        <v>0</v>
      </c>
      <c r="N430" s="1">
        <f>IF(L430&gt;0,L430*'Valeur de base'!$F$5+'Valeur de base'!$C$5,'Valeur de base'!$C$5)</f>
        <v>5500</v>
      </c>
      <c r="P430">
        <f>IF(O430&gt;1,(O430-1)*'Valeur de base'!$D$6+'Valeur de base'!$B$6,O430*'Valeur de base'!$B$6)</f>
        <v>0</v>
      </c>
      <c r="Q430" s="1">
        <f>IF(O430&gt;0,O430*'Valeur de base'!$F$6+'Valeur de base'!$C$6,'Valeur de base'!$C$6)</f>
        <v>120000</v>
      </c>
      <c r="R430" s="55">
        <f>IF(B430&gt;0,(D430*'Valeur de base'!$H$2)+'Projection de progression'!G430+'Projection de progression'!J430+'Projection de progression'!M430+'Projection de progression'!P430,'Projection de progression'!G430+'Projection de progression'!J430+'Projection de progression'!M430+'Projection de progression'!P430)</f>
        <v>0</v>
      </c>
      <c r="S430" s="1">
        <f>IF(B430&gt;0,('Valeur de base'!$H$2*'Projection de progression'!D430*60)+((G430/'Valeur de base'!$G$3*60)+(J430/'Valeur de base'!$G$4*60)+(M430/'Valeur de base'!$G$5*60)+(P430/'Valeur de base'!$G$6*60)),(G430/'Valeur de base'!$G$3*60)+(J430/'Valeur de base'!$G$4*60)+(M430/'Valeur de base'!$G$5*60)+(P430/'Valeur de base'!$G$6*60))</f>
        <v>0</v>
      </c>
      <c r="T430">
        <f>'Propriétés des ennemis'!F429</f>
        <v>17100</v>
      </c>
      <c r="U430">
        <f>'Propriétés des ennemis'!E429</f>
        <v>256400</v>
      </c>
      <c r="V430" s="59" t="e">
        <f t="shared" si="13"/>
        <v>#DIV/0!</v>
      </c>
    </row>
    <row r="431" spans="1:22">
      <c r="A431" s="7">
        <f t="shared" si="12"/>
        <v>429</v>
      </c>
      <c r="D431" s="1">
        <f>IF(C431&gt;1,'Valeur de base'!$B$2+(C431*'Valeur de base'!$D$2)-1,'Valeur de base'!$B$2)</f>
        <v>1</v>
      </c>
      <c r="E431" s="1">
        <f>IF(C431&gt;0,C431*'Valeur de base'!$F$2,'Valeur de base'!$F$2)</f>
        <v>5</v>
      </c>
      <c r="G431">
        <f>IF(F431&gt;1,(F431-1)*'Valeur de base'!$D$3+'Valeur de base'!$B$3,'Projection de progression'!F431*'Valeur de base'!$B$3)</f>
        <v>0</v>
      </c>
      <c r="H431" s="1">
        <f>IF(F431&gt;0,F431*'Valeur de base'!$F$3+'Valeur de base'!$C$3,'Valeur de base'!$C$3)</f>
        <v>30</v>
      </c>
      <c r="J431">
        <f>IF(I431&gt;1,(I431-1)*'Valeur de base'!$D$4+'Valeur de base'!$B$4,I431*'Valeur de base'!$B$4)</f>
        <v>0</v>
      </c>
      <c r="K431" s="1">
        <f>IF(I431&gt;0,I431*'Valeur de base'!$F$4+'Valeur de base'!$C$4,'Valeur de base'!$C$4)</f>
        <v>1100</v>
      </c>
      <c r="M431">
        <f>IF(L431&gt;1,(L431-1)*'Valeur de base'!$D$5+'Valeur de base'!$B$5,L431*'Valeur de base'!$B$5)</f>
        <v>0</v>
      </c>
      <c r="N431" s="1">
        <f>IF(L431&gt;0,L431*'Valeur de base'!$F$5+'Valeur de base'!$C$5,'Valeur de base'!$C$5)</f>
        <v>5500</v>
      </c>
      <c r="P431">
        <f>IF(O431&gt;1,(O431-1)*'Valeur de base'!$D$6+'Valeur de base'!$B$6,O431*'Valeur de base'!$B$6)</f>
        <v>0</v>
      </c>
      <c r="Q431" s="1">
        <f>IF(O431&gt;0,O431*'Valeur de base'!$F$6+'Valeur de base'!$C$6,'Valeur de base'!$C$6)</f>
        <v>120000</v>
      </c>
      <c r="R431" s="55">
        <f>IF(B431&gt;0,(D431*'Valeur de base'!$H$2)+'Projection de progression'!G431+'Projection de progression'!J431+'Projection de progression'!M431+'Projection de progression'!P431,'Projection de progression'!G431+'Projection de progression'!J431+'Projection de progression'!M431+'Projection de progression'!P431)</f>
        <v>0</v>
      </c>
      <c r="S431" s="1">
        <f>IF(B431&gt;0,('Valeur de base'!$H$2*'Projection de progression'!D431*60)+((G431/'Valeur de base'!$G$3*60)+(J431/'Valeur de base'!$G$4*60)+(M431/'Valeur de base'!$G$5*60)+(P431/'Valeur de base'!$G$6*60)),(G431/'Valeur de base'!$G$3*60)+(J431/'Valeur de base'!$G$4*60)+(M431/'Valeur de base'!$G$5*60)+(P431/'Valeur de base'!$G$6*60))</f>
        <v>0</v>
      </c>
      <c r="T431">
        <f>'Propriétés des ennemis'!F430</f>
        <v>17140</v>
      </c>
      <c r="U431">
        <f>'Propriétés des ennemis'!E430</f>
        <v>257000</v>
      </c>
      <c r="V431" s="59" t="e">
        <f t="shared" si="13"/>
        <v>#DIV/0!</v>
      </c>
    </row>
    <row r="432" spans="1:22">
      <c r="A432" s="7">
        <f t="shared" si="12"/>
        <v>430</v>
      </c>
      <c r="D432" s="1">
        <f>IF(C432&gt;1,'Valeur de base'!$B$2+(C432*'Valeur de base'!$D$2)-1,'Valeur de base'!$B$2)</f>
        <v>1</v>
      </c>
      <c r="E432" s="1">
        <f>IF(C432&gt;0,C432*'Valeur de base'!$F$2,'Valeur de base'!$F$2)</f>
        <v>5</v>
      </c>
      <c r="G432">
        <f>IF(F432&gt;1,(F432-1)*'Valeur de base'!$D$3+'Valeur de base'!$B$3,'Projection de progression'!F432*'Valeur de base'!$B$3)</f>
        <v>0</v>
      </c>
      <c r="H432" s="1">
        <f>IF(F432&gt;0,F432*'Valeur de base'!$F$3+'Valeur de base'!$C$3,'Valeur de base'!$C$3)</f>
        <v>30</v>
      </c>
      <c r="J432">
        <f>IF(I432&gt;1,(I432-1)*'Valeur de base'!$D$4+'Valeur de base'!$B$4,I432*'Valeur de base'!$B$4)</f>
        <v>0</v>
      </c>
      <c r="K432" s="1">
        <f>IF(I432&gt;0,I432*'Valeur de base'!$F$4+'Valeur de base'!$C$4,'Valeur de base'!$C$4)</f>
        <v>1100</v>
      </c>
      <c r="M432">
        <f>IF(L432&gt;1,(L432-1)*'Valeur de base'!$D$5+'Valeur de base'!$B$5,L432*'Valeur de base'!$B$5)</f>
        <v>0</v>
      </c>
      <c r="N432" s="1">
        <f>IF(L432&gt;0,L432*'Valeur de base'!$F$5+'Valeur de base'!$C$5,'Valeur de base'!$C$5)</f>
        <v>5500</v>
      </c>
      <c r="P432">
        <f>IF(O432&gt;1,(O432-1)*'Valeur de base'!$D$6+'Valeur de base'!$B$6,O432*'Valeur de base'!$B$6)</f>
        <v>0</v>
      </c>
      <c r="Q432" s="1">
        <f>IF(O432&gt;0,O432*'Valeur de base'!$F$6+'Valeur de base'!$C$6,'Valeur de base'!$C$6)</f>
        <v>120000</v>
      </c>
      <c r="R432" s="55">
        <f>IF(B432&gt;0,(D432*'Valeur de base'!$H$2)+'Projection de progression'!G432+'Projection de progression'!J432+'Projection de progression'!M432+'Projection de progression'!P432,'Projection de progression'!G432+'Projection de progression'!J432+'Projection de progression'!M432+'Projection de progression'!P432)</f>
        <v>0</v>
      </c>
      <c r="S432" s="1">
        <f>IF(B432&gt;0,('Valeur de base'!$H$2*'Projection de progression'!D432*60)+((G432/'Valeur de base'!$G$3*60)+(J432/'Valeur de base'!$G$4*60)+(M432/'Valeur de base'!$G$5*60)+(P432/'Valeur de base'!$G$6*60)),(G432/'Valeur de base'!$G$3*60)+(J432/'Valeur de base'!$G$4*60)+(M432/'Valeur de base'!$G$5*60)+(P432/'Valeur de base'!$G$6*60))</f>
        <v>0</v>
      </c>
      <c r="T432">
        <f>'Propriétés des ennemis'!F431</f>
        <v>17180</v>
      </c>
      <c r="U432">
        <f>'Propriétés des ennemis'!E431</f>
        <v>257600</v>
      </c>
      <c r="V432" s="59" t="e">
        <f t="shared" si="13"/>
        <v>#DIV/0!</v>
      </c>
    </row>
    <row r="433" spans="1:22">
      <c r="A433" s="7">
        <f t="shared" si="12"/>
        <v>431</v>
      </c>
      <c r="D433" s="1">
        <f>IF(C433&gt;1,'Valeur de base'!$B$2+(C433*'Valeur de base'!$D$2)-1,'Valeur de base'!$B$2)</f>
        <v>1</v>
      </c>
      <c r="E433" s="1">
        <f>IF(C433&gt;0,C433*'Valeur de base'!$F$2,'Valeur de base'!$F$2)</f>
        <v>5</v>
      </c>
      <c r="G433">
        <f>IF(F433&gt;1,(F433-1)*'Valeur de base'!$D$3+'Valeur de base'!$B$3,'Projection de progression'!F433*'Valeur de base'!$B$3)</f>
        <v>0</v>
      </c>
      <c r="H433" s="1">
        <f>IF(F433&gt;0,F433*'Valeur de base'!$F$3+'Valeur de base'!$C$3,'Valeur de base'!$C$3)</f>
        <v>30</v>
      </c>
      <c r="J433">
        <f>IF(I433&gt;1,(I433-1)*'Valeur de base'!$D$4+'Valeur de base'!$B$4,I433*'Valeur de base'!$B$4)</f>
        <v>0</v>
      </c>
      <c r="K433" s="1">
        <f>IF(I433&gt;0,I433*'Valeur de base'!$F$4+'Valeur de base'!$C$4,'Valeur de base'!$C$4)</f>
        <v>1100</v>
      </c>
      <c r="M433">
        <f>IF(L433&gt;1,(L433-1)*'Valeur de base'!$D$5+'Valeur de base'!$B$5,L433*'Valeur de base'!$B$5)</f>
        <v>0</v>
      </c>
      <c r="N433" s="1">
        <f>IF(L433&gt;0,L433*'Valeur de base'!$F$5+'Valeur de base'!$C$5,'Valeur de base'!$C$5)</f>
        <v>5500</v>
      </c>
      <c r="P433">
        <f>IF(O433&gt;1,(O433-1)*'Valeur de base'!$D$6+'Valeur de base'!$B$6,O433*'Valeur de base'!$B$6)</f>
        <v>0</v>
      </c>
      <c r="Q433" s="1">
        <f>IF(O433&gt;0,O433*'Valeur de base'!$F$6+'Valeur de base'!$C$6,'Valeur de base'!$C$6)</f>
        <v>120000</v>
      </c>
      <c r="R433" s="55">
        <f>IF(B433&gt;0,(D433*'Valeur de base'!$H$2)+'Projection de progression'!G433+'Projection de progression'!J433+'Projection de progression'!M433+'Projection de progression'!P433,'Projection de progression'!G433+'Projection de progression'!J433+'Projection de progression'!M433+'Projection de progression'!P433)</f>
        <v>0</v>
      </c>
      <c r="S433" s="1">
        <f>IF(B433&gt;0,('Valeur de base'!$H$2*'Projection de progression'!D433*60)+((G433/'Valeur de base'!$G$3*60)+(J433/'Valeur de base'!$G$4*60)+(M433/'Valeur de base'!$G$5*60)+(P433/'Valeur de base'!$G$6*60)),(G433/'Valeur de base'!$G$3*60)+(J433/'Valeur de base'!$G$4*60)+(M433/'Valeur de base'!$G$5*60)+(P433/'Valeur de base'!$G$6*60))</f>
        <v>0</v>
      </c>
      <c r="T433">
        <f>'Propriétés des ennemis'!F432</f>
        <v>17220</v>
      </c>
      <c r="U433">
        <f>'Propriétés des ennemis'!E432</f>
        <v>258200</v>
      </c>
      <c r="V433" s="59" t="e">
        <f t="shared" si="13"/>
        <v>#DIV/0!</v>
      </c>
    </row>
    <row r="434" spans="1:22">
      <c r="A434" s="7">
        <f t="shared" si="12"/>
        <v>432</v>
      </c>
      <c r="D434" s="1">
        <f>IF(C434&gt;1,'Valeur de base'!$B$2+(C434*'Valeur de base'!$D$2)-1,'Valeur de base'!$B$2)</f>
        <v>1</v>
      </c>
      <c r="E434" s="1">
        <f>IF(C434&gt;0,C434*'Valeur de base'!$F$2,'Valeur de base'!$F$2)</f>
        <v>5</v>
      </c>
      <c r="G434">
        <f>IF(F434&gt;1,(F434-1)*'Valeur de base'!$D$3+'Valeur de base'!$B$3,'Projection de progression'!F434*'Valeur de base'!$B$3)</f>
        <v>0</v>
      </c>
      <c r="H434" s="1">
        <f>IF(F434&gt;0,F434*'Valeur de base'!$F$3+'Valeur de base'!$C$3,'Valeur de base'!$C$3)</f>
        <v>30</v>
      </c>
      <c r="J434">
        <f>IF(I434&gt;1,(I434-1)*'Valeur de base'!$D$4+'Valeur de base'!$B$4,I434*'Valeur de base'!$B$4)</f>
        <v>0</v>
      </c>
      <c r="K434" s="1">
        <f>IF(I434&gt;0,I434*'Valeur de base'!$F$4+'Valeur de base'!$C$4,'Valeur de base'!$C$4)</f>
        <v>1100</v>
      </c>
      <c r="M434">
        <f>IF(L434&gt;1,(L434-1)*'Valeur de base'!$D$5+'Valeur de base'!$B$5,L434*'Valeur de base'!$B$5)</f>
        <v>0</v>
      </c>
      <c r="N434" s="1">
        <f>IF(L434&gt;0,L434*'Valeur de base'!$F$5+'Valeur de base'!$C$5,'Valeur de base'!$C$5)</f>
        <v>5500</v>
      </c>
      <c r="P434">
        <f>IF(O434&gt;1,(O434-1)*'Valeur de base'!$D$6+'Valeur de base'!$B$6,O434*'Valeur de base'!$B$6)</f>
        <v>0</v>
      </c>
      <c r="Q434" s="1">
        <f>IF(O434&gt;0,O434*'Valeur de base'!$F$6+'Valeur de base'!$C$6,'Valeur de base'!$C$6)</f>
        <v>120000</v>
      </c>
      <c r="R434" s="55">
        <f>IF(B434&gt;0,(D434*'Valeur de base'!$H$2)+'Projection de progression'!G434+'Projection de progression'!J434+'Projection de progression'!M434+'Projection de progression'!P434,'Projection de progression'!G434+'Projection de progression'!J434+'Projection de progression'!M434+'Projection de progression'!P434)</f>
        <v>0</v>
      </c>
      <c r="S434" s="1">
        <f>IF(B434&gt;0,('Valeur de base'!$H$2*'Projection de progression'!D434*60)+((G434/'Valeur de base'!$G$3*60)+(J434/'Valeur de base'!$G$4*60)+(M434/'Valeur de base'!$G$5*60)+(P434/'Valeur de base'!$G$6*60)),(G434/'Valeur de base'!$G$3*60)+(J434/'Valeur de base'!$G$4*60)+(M434/'Valeur de base'!$G$5*60)+(P434/'Valeur de base'!$G$6*60))</f>
        <v>0</v>
      </c>
      <c r="T434">
        <f>'Propriétés des ennemis'!F433</f>
        <v>17260</v>
      </c>
      <c r="U434">
        <f>'Propriétés des ennemis'!E433</f>
        <v>258800</v>
      </c>
      <c r="V434" s="59" t="e">
        <f t="shared" si="13"/>
        <v>#DIV/0!</v>
      </c>
    </row>
    <row r="435" spans="1:22">
      <c r="A435" s="7">
        <f t="shared" si="12"/>
        <v>433</v>
      </c>
      <c r="D435" s="1">
        <f>IF(C435&gt;1,'Valeur de base'!$B$2+(C435*'Valeur de base'!$D$2)-1,'Valeur de base'!$B$2)</f>
        <v>1</v>
      </c>
      <c r="E435" s="1">
        <f>IF(C435&gt;0,C435*'Valeur de base'!$F$2,'Valeur de base'!$F$2)</f>
        <v>5</v>
      </c>
      <c r="G435">
        <f>IF(F435&gt;1,(F435-1)*'Valeur de base'!$D$3+'Valeur de base'!$B$3,'Projection de progression'!F435*'Valeur de base'!$B$3)</f>
        <v>0</v>
      </c>
      <c r="H435" s="1">
        <f>IF(F435&gt;0,F435*'Valeur de base'!$F$3+'Valeur de base'!$C$3,'Valeur de base'!$C$3)</f>
        <v>30</v>
      </c>
      <c r="J435">
        <f>IF(I435&gt;1,(I435-1)*'Valeur de base'!$D$4+'Valeur de base'!$B$4,I435*'Valeur de base'!$B$4)</f>
        <v>0</v>
      </c>
      <c r="K435" s="1">
        <f>IF(I435&gt;0,I435*'Valeur de base'!$F$4+'Valeur de base'!$C$4,'Valeur de base'!$C$4)</f>
        <v>1100</v>
      </c>
      <c r="M435">
        <f>IF(L435&gt;1,(L435-1)*'Valeur de base'!$D$5+'Valeur de base'!$B$5,L435*'Valeur de base'!$B$5)</f>
        <v>0</v>
      </c>
      <c r="N435" s="1">
        <f>IF(L435&gt;0,L435*'Valeur de base'!$F$5+'Valeur de base'!$C$5,'Valeur de base'!$C$5)</f>
        <v>5500</v>
      </c>
      <c r="P435">
        <f>IF(O435&gt;1,(O435-1)*'Valeur de base'!$D$6+'Valeur de base'!$B$6,O435*'Valeur de base'!$B$6)</f>
        <v>0</v>
      </c>
      <c r="Q435" s="1">
        <f>IF(O435&gt;0,O435*'Valeur de base'!$F$6+'Valeur de base'!$C$6,'Valeur de base'!$C$6)</f>
        <v>120000</v>
      </c>
      <c r="R435" s="55">
        <f>IF(B435&gt;0,(D435*'Valeur de base'!$H$2)+'Projection de progression'!G435+'Projection de progression'!J435+'Projection de progression'!M435+'Projection de progression'!P435,'Projection de progression'!G435+'Projection de progression'!J435+'Projection de progression'!M435+'Projection de progression'!P435)</f>
        <v>0</v>
      </c>
      <c r="S435" s="1">
        <f>IF(B435&gt;0,('Valeur de base'!$H$2*'Projection de progression'!D435*60)+((G435/'Valeur de base'!$G$3*60)+(J435/'Valeur de base'!$G$4*60)+(M435/'Valeur de base'!$G$5*60)+(P435/'Valeur de base'!$G$6*60)),(G435/'Valeur de base'!$G$3*60)+(J435/'Valeur de base'!$G$4*60)+(M435/'Valeur de base'!$G$5*60)+(P435/'Valeur de base'!$G$6*60))</f>
        <v>0</v>
      </c>
      <c r="T435">
        <f>'Propriétés des ennemis'!F434</f>
        <v>17300</v>
      </c>
      <c r="U435">
        <f>'Propriétés des ennemis'!E434</f>
        <v>259400</v>
      </c>
      <c r="V435" s="59" t="e">
        <f t="shared" si="13"/>
        <v>#DIV/0!</v>
      </c>
    </row>
    <row r="436" spans="1:22">
      <c r="A436" s="7">
        <f t="shared" si="12"/>
        <v>434</v>
      </c>
      <c r="D436" s="1">
        <f>IF(C436&gt;1,'Valeur de base'!$B$2+(C436*'Valeur de base'!$D$2)-1,'Valeur de base'!$B$2)</f>
        <v>1</v>
      </c>
      <c r="E436" s="1">
        <f>IF(C436&gt;0,C436*'Valeur de base'!$F$2,'Valeur de base'!$F$2)</f>
        <v>5</v>
      </c>
      <c r="G436">
        <f>IF(F436&gt;1,(F436-1)*'Valeur de base'!$D$3+'Valeur de base'!$B$3,'Projection de progression'!F436*'Valeur de base'!$B$3)</f>
        <v>0</v>
      </c>
      <c r="H436" s="1">
        <f>IF(F436&gt;0,F436*'Valeur de base'!$F$3+'Valeur de base'!$C$3,'Valeur de base'!$C$3)</f>
        <v>30</v>
      </c>
      <c r="J436">
        <f>IF(I436&gt;1,(I436-1)*'Valeur de base'!$D$4+'Valeur de base'!$B$4,I436*'Valeur de base'!$B$4)</f>
        <v>0</v>
      </c>
      <c r="K436" s="1">
        <f>IF(I436&gt;0,I436*'Valeur de base'!$F$4+'Valeur de base'!$C$4,'Valeur de base'!$C$4)</f>
        <v>1100</v>
      </c>
      <c r="M436">
        <f>IF(L436&gt;1,(L436-1)*'Valeur de base'!$D$5+'Valeur de base'!$B$5,L436*'Valeur de base'!$B$5)</f>
        <v>0</v>
      </c>
      <c r="N436" s="1">
        <f>IF(L436&gt;0,L436*'Valeur de base'!$F$5+'Valeur de base'!$C$5,'Valeur de base'!$C$5)</f>
        <v>5500</v>
      </c>
      <c r="P436">
        <f>IF(O436&gt;1,(O436-1)*'Valeur de base'!$D$6+'Valeur de base'!$B$6,O436*'Valeur de base'!$B$6)</f>
        <v>0</v>
      </c>
      <c r="Q436" s="1">
        <f>IF(O436&gt;0,O436*'Valeur de base'!$F$6+'Valeur de base'!$C$6,'Valeur de base'!$C$6)</f>
        <v>120000</v>
      </c>
      <c r="R436" s="55">
        <f>IF(B436&gt;0,(D436*'Valeur de base'!$H$2)+'Projection de progression'!G436+'Projection de progression'!J436+'Projection de progression'!M436+'Projection de progression'!P436,'Projection de progression'!G436+'Projection de progression'!J436+'Projection de progression'!M436+'Projection de progression'!P436)</f>
        <v>0</v>
      </c>
      <c r="S436" s="1">
        <f>IF(B436&gt;0,('Valeur de base'!$H$2*'Projection de progression'!D436*60)+((G436/'Valeur de base'!$G$3*60)+(J436/'Valeur de base'!$G$4*60)+(M436/'Valeur de base'!$G$5*60)+(P436/'Valeur de base'!$G$6*60)),(G436/'Valeur de base'!$G$3*60)+(J436/'Valeur de base'!$G$4*60)+(M436/'Valeur de base'!$G$5*60)+(P436/'Valeur de base'!$G$6*60))</f>
        <v>0</v>
      </c>
      <c r="T436">
        <f>'Propriétés des ennemis'!F435</f>
        <v>17340</v>
      </c>
      <c r="U436">
        <f>'Propriétés des ennemis'!E435</f>
        <v>260000</v>
      </c>
      <c r="V436" s="59" t="e">
        <f t="shared" si="13"/>
        <v>#DIV/0!</v>
      </c>
    </row>
    <row r="437" spans="1:22">
      <c r="A437" s="7">
        <f t="shared" si="12"/>
        <v>435</v>
      </c>
      <c r="D437" s="1">
        <f>IF(C437&gt;1,'Valeur de base'!$B$2+(C437*'Valeur de base'!$D$2)-1,'Valeur de base'!$B$2)</f>
        <v>1</v>
      </c>
      <c r="E437" s="1">
        <f>IF(C437&gt;0,C437*'Valeur de base'!$F$2,'Valeur de base'!$F$2)</f>
        <v>5</v>
      </c>
      <c r="G437">
        <f>IF(F437&gt;1,(F437-1)*'Valeur de base'!$D$3+'Valeur de base'!$B$3,'Projection de progression'!F437*'Valeur de base'!$B$3)</f>
        <v>0</v>
      </c>
      <c r="H437" s="1">
        <f>IF(F437&gt;0,F437*'Valeur de base'!$F$3+'Valeur de base'!$C$3,'Valeur de base'!$C$3)</f>
        <v>30</v>
      </c>
      <c r="J437">
        <f>IF(I437&gt;1,(I437-1)*'Valeur de base'!$D$4+'Valeur de base'!$B$4,I437*'Valeur de base'!$B$4)</f>
        <v>0</v>
      </c>
      <c r="K437" s="1">
        <f>IF(I437&gt;0,I437*'Valeur de base'!$F$4+'Valeur de base'!$C$4,'Valeur de base'!$C$4)</f>
        <v>1100</v>
      </c>
      <c r="M437">
        <f>IF(L437&gt;1,(L437-1)*'Valeur de base'!$D$5+'Valeur de base'!$B$5,L437*'Valeur de base'!$B$5)</f>
        <v>0</v>
      </c>
      <c r="N437" s="1">
        <f>IF(L437&gt;0,L437*'Valeur de base'!$F$5+'Valeur de base'!$C$5,'Valeur de base'!$C$5)</f>
        <v>5500</v>
      </c>
      <c r="P437">
        <f>IF(O437&gt;1,(O437-1)*'Valeur de base'!$D$6+'Valeur de base'!$B$6,O437*'Valeur de base'!$B$6)</f>
        <v>0</v>
      </c>
      <c r="Q437" s="1">
        <f>IF(O437&gt;0,O437*'Valeur de base'!$F$6+'Valeur de base'!$C$6,'Valeur de base'!$C$6)</f>
        <v>120000</v>
      </c>
      <c r="R437" s="55">
        <f>IF(B437&gt;0,(D437*'Valeur de base'!$H$2)+'Projection de progression'!G437+'Projection de progression'!J437+'Projection de progression'!M437+'Projection de progression'!P437,'Projection de progression'!G437+'Projection de progression'!J437+'Projection de progression'!M437+'Projection de progression'!P437)</f>
        <v>0</v>
      </c>
      <c r="S437" s="1">
        <f>IF(B437&gt;0,('Valeur de base'!$H$2*'Projection de progression'!D437*60)+((G437/'Valeur de base'!$G$3*60)+(J437/'Valeur de base'!$G$4*60)+(M437/'Valeur de base'!$G$5*60)+(P437/'Valeur de base'!$G$6*60)),(G437/'Valeur de base'!$G$3*60)+(J437/'Valeur de base'!$G$4*60)+(M437/'Valeur de base'!$G$5*60)+(P437/'Valeur de base'!$G$6*60))</f>
        <v>0</v>
      </c>
      <c r="T437">
        <f>'Propriétés des ennemis'!F436</f>
        <v>17380</v>
      </c>
      <c r="U437">
        <f>'Propriétés des ennemis'!E436</f>
        <v>260600</v>
      </c>
      <c r="V437" s="59" t="e">
        <f t="shared" si="13"/>
        <v>#DIV/0!</v>
      </c>
    </row>
    <row r="438" spans="1:22">
      <c r="A438" s="7">
        <f t="shared" si="12"/>
        <v>436</v>
      </c>
      <c r="D438" s="1">
        <f>IF(C438&gt;1,'Valeur de base'!$B$2+(C438*'Valeur de base'!$D$2)-1,'Valeur de base'!$B$2)</f>
        <v>1</v>
      </c>
      <c r="E438" s="1">
        <f>IF(C438&gt;0,C438*'Valeur de base'!$F$2,'Valeur de base'!$F$2)</f>
        <v>5</v>
      </c>
      <c r="G438">
        <f>IF(F438&gt;1,(F438-1)*'Valeur de base'!$D$3+'Valeur de base'!$B$3,'Projection de progression'!F438*'Valeur de base'!$B$3)</f>
        <v>0</v>
      </c>
      <c r="H438" s="1">
        <f>IF(F438&gt;0,F438*'Valeur de base'!$F$3+'Valeur de base'!$C$3,'Valeur de base'!$C$3)</f>
        <v>30</v>
      </c>
      <c r="J438">
        <f>IF(I438&gt;1,(I438-1)*'Valeur de base'!$D$4+'Valeur de base'!$B$4,I438*'Valeur de base'!$B$4)</f>
        <v>0</v>
      </c>
      <c r="K438" s="1">
        <f>IF(I438&gt;0,I438*'Valeur de base'!$F$4+'Valeur de base'!$C$4,'Valeur de base'!$C$4)</f>
        <v>1100</v>
      </c>
      <c r="M438">
        <f>IF(L438&gt;1,(L438-1)*'Valeur de base'!$D$5+'Valeur de base'!$B$5,L438*'Valeur de base'!$B$5)</f>
        <v>0</v>
      </c>
      <c r="N438" s="1">
        <f>IF(L438&gt;0,L438*'Valeur de base'!$F$5+'Valeur de base'!$C$5,'Valeur de base'!$C$5)</f>
        <v>5500</v>
      </c>
      <c r="P438">
        <f>IF(O438&gt;1,(O438-1)*'Valeur de base'!$D$6+'Valeur de base'!$B$6,O438*'Valeur de base'!$B$6)</f>
        <v>0</v>
      </c>
      <c r="Q438" s="1">
        <f>IF(O438&gt;0,O438*'Valeur de base'!$F$6+'Valeur de base'!$C$6,'Valeur de base'!$C$6)</f>
        <v>120000</v>
      </c>
      <c r="R438" s="55">
        <f>IF(B438&gt;0,(D438*'Valeur de base'!$H$2)+'Projection de progression'!G438+'Projection de progression'!J438+'Projection de progression'!M438+'Projection de progression'!P438,'Projection de progression'!G438+'Projection de progression'!J438+'Projection de progression'!M438+'Projection de progression'!P438)</f>
        <v>0</v>
      </c>
      <c r="S438" s="1">
        <f>IF(B438&gt;0,('Valeur de base'!$H$2*'Projection de progression'!D438*60)+((G438/'Valeur de base'!$G$3*60)+(J438/'Valeur de base'!$G$4*60)+(M438/'Valeur de base'!$G$5*60)+(P438/'Valeur de base'!$G$6*60)),(G438/'Valeur de base'!$G$3*60)+(J438/'Valeur de base'!$G$4*60)+(M438/'Valeur de base'!$G$5*60)+(P438/'Valeur de base'!$G$6*60))</f>
        <v>0</v>
      </c>
      <c r="T438">
        <f>'Propriétés des ennemis'!F437</f>
        <v>17420</v>
      </c>
      <c r="U438">
        <f>'Propriétés des ennemis'!E437</f>
        <v>261200</v>
      </c>
      <c r="V438" s="59" t="e">
        <f t="shared" si="13"/>
        <v>#DIV/0!</v>
      </c>
    </row>
    <row r="439" spans="1:22">
      <c r="A439" s="7">
        <f t="shared" si="12"/>
        <v>437</v>
      </c>
      <c r="D439" s="1">
        <f>IF(C439&gt;1,'Valeur de base'!$B$2+(C439*'Valeur de base'!$D$2)-1,'Valeur de base'!$B$2)</f>
        <v>1</v>
      </c>
      <c r="E439" s="1">
        <f>IF(C439&gt;0,C439*'Valeur de base'!$F$2,'Valeur de base'!$F$2)</f>
        <v>5</v>
      </c>
      <c r="G439">
        <f>IF(F439&gt;1,(F439-1)*'Valeur de base'!$D$3+'Valeur de base'!$B$3,'Projection de progression'!F439*'Valeur de base'!$B$3)</f>
        <v>0</v>
      </c>
      <c r="H439" s="1">
        <f>IF(F439&gt;0,F439*'Valeur de base'!$F$3+'Valeur de base'!$C$3,'Valeur de base'!$C$3)</f>
        <v>30</v>
      </c>
      <c r="J439">
        <f>IF(I439&gt;1,(I439-1)*'Valeur de base'!$D$4+'Valeur de base'!$B$4,I439*'Valeur de base'!$B$4)</f>
        <v>0</v>
      </c>
      <c r="K439" s="1">
        <f>IF(I439&gt;0,I439*'Valeur de base'!$F$4+'Valeur de base'!$C$4,'Valeur de base'!$C$4)</f>
        <v>1100</v>
      </c>
      <c r="M439">
        <f>IF(L439&gt;1,(L439-1)*'Valeur de base'!$D$5+'Valeur de base'!$B$5,L439*'Valeur de base'!$B$5)</f>
        <v>0</v>
      </c>
      <c r="N439" s="1">
        <f>IF(L439&gt;0,L439*'Valeur de base'!$F$5+'Valeur de base'!$C$5,'Valeur de base'!$C$5)</f>
        <v>5500</v>
      </c>
      <c r="P439">
        <f>IF(O439&gt;1,(O439-1)*'Valeur de base'!$D$6+'Valeur de base'!$B$6,O439*'Valeur de base'!$B$6)</f>
        <v>0</v>
      </c>
      <c r="Q439" s="1">
        <f>IF(O439&gt;0,O439*'Valeur de base'!$F$6+'Valeur de base'!$C$6,'Valeur de base'!$C$6)</f>
        <v>120000</v>
      </c>
      <c r="R439" s="55">
        <f>IF(B439&gt;0,(D439*'Valeur de base'!$H$2)+'Projection de progression'!G439+'Projection de progression'!J439+'Projection de progression'!M439+'Projection de progression'!P439,'Projection de progression'!G439+'Projection de progression'!J439+'Projection de progression'!M439+'Projection de progression'!P439)</f>
        <v>0</v>
      </c>
      <c r="S439" s="1">
        <f>IF(B439&gt;0,('Valeur de base'!$H$2*'Projection de progression'!D439*60)+((G439/'Valeur de base'!$G$3*60)+(J439/'Valeur de base'!$G$4*60)+(M439/'Valeur de base'!$G$5*60)+(P439/'Valeur de base'!$G$6*60)),(G439/'Valeur de base'!$G$3*60)+(J439/'Valeur de base'!$G$4*60)+(M439/'Valeur de base'!$G$5*60)+(P439/'Valeur de base'!$G$6*60))</f>
        <v>0</v>
      </c>
      <c r="T439">
        <f>'Propriétés des ennemis'!F438</f>
        <v>17460</v>
      </c>
      <c r="U439">
        <f>'Propriétés des ennemis'!E438</f>
        <v>261800</v>
      </c>
      <c r="V439" s="59" t="e">
        <f t="shared" si="13"/>
        <v>#DIV/0!</v>
      </c>
    </row>
    <row r="440" spans="1:22">
      <c r="A440" s="7">
        <f t="shared" si="12"/>
        <v>438</v>
      </c>
      <c r="D440" s="1">
        <f>IF(C440&gt;1,'Valeur de base'!$B$2+(C440*'Valeur de base'!$D$2)-1,'Valeur de base'!$B$2)</f>
        <v>1</v>
      </c>
      <c r="E440" s="1">
        <f>IF(C440&gt;0,C440*'Valeur de base'!$F$2,'Valeur de base'!$F$2)</f>
        <v>5</v>
      </c>
      <c r="G440">
        <f>IF(F440&gt;1,(F440-1)*'Valeur de base'!$D$3+'Valeur de base'!$B$3,'Projection de progression'!F440*'Valeur de base'!$B$3)</f>
        <v>0</v>
      </c>
      <c r="H440" s="1">
        <f>IF(F440&gt;0,F440*'Valeur de base'!$F$3+'Valeur de base'!$C$3,'Valeur de base'!$C$3)</f>
        <v>30</v>
      </c>
      <c r="J440">
        <f>IF(I440&gt;1,(I440-1)*'Valeur de base'!$D$4+'Valeur de base'!$B$4,I440*'Valeur de base'!$B$4)</f>
        <v>0</v>
      </c>
      <c r="K440" s="1">
        <f>IF(I440&gt;0,I440*'Valeur de base'!$F$4+'Valeur de base'!$C$4,'Valeur de base'!$C$4)</f>
        <v>1100</v>
      </c>
      <c r="M440">
        <f>IF(L440&gt;1,(L440-1)*'Valeur de base'!$D$5+'Valeur de base'!$B$5,L440*'Valeur de base'!$B$5)</f>
        <v>0</v>
      </c>
      <c r="N440" s="1">
        <f>IF(L440&gt;0,L440*'Valeur de base'!$F$5+'Valeur de base'!$C$5,'Valeur de base'!$C$5)</f>
        <v>5500</v>
      </c>
      <c r="P440">
        <f>IF(O440&gt;1,(O440-1)*'Valeur de base'!$D$6+'Valeur de base'!$B$6,O440*'Valeur de base'!$B$6)</f>
        <v>0</v>
      </c>
      <c r="Q440" s="1">
        <f>IF(O440&gt;0,O440*'Valeur de base'!$F$6+'Valeur de base'!$C$6,'Valeur de base'!$C$6)</f>
        <v>120000</v>
      </c>
      <c r="R440" s="55">
        <f>IF(B440&gt;0,(D440*'Valeur de base'!$H$2)+'Projection de progression'!G440+'Projection de progression'!J440+'Projection de progression'!M440+'Projection de progression'!P440,'Projection de progression'!G440+'Projection de progression'!J440+'Projection de progression'!M440+'Projection de progression'!P440)</f>
        <v>0</v>
      </c>
      <c r="S440" s="1">
        <f>IF(B440&gt;0,('Valeur de base'!$H$2*'Projection de progression'!D440*60)+((G440/'Valeur de base'!$G$3*60)+(J440/'Valeur de base'!$G$4*60)+(M440/'Valeur de base'!$G$5*60)+(P440/'Valeur de base'!$G$6*60)),(G440/'Valeur de base'!$G$3*60)+(J440/'Valeur de base'!$G$4*60)+(M440/'Valeur de base'!$G$5*60)+(P440/'Valeur de base'!$G$6*60))</f>
        <v>0</v>
      </c>
      <c r="T440">
        <f>'Propriétés des ennemis'!F439</f>
        <v>17500</v>
      </c>
      <c r="U440">
        <f>'Propriétés des ennemis'!E439</f>
        <v>262400</v>
      </c>
      <c r="V440" s="59" t="e">
        <f t="shared" si="13"/>
        <v>#DIV/0!</v>
      </c>
    </row>
    <row r="441" spans="1:22">
      <c r="A441" s="7">
        <f t="shared" si="12"/>
        <v>439</v>
      </c>
      <c r="D441" s="1">
        <f>IF(C441&gt;1,'Valeur de base'!$B$2+(C441*'Valeur de base'!$D$2)-1,'Valeur de base'!$B$2)</f>
        <v>1</v>
      </c>
      <c r="E441" s="1">
        <f>IF(C441&gt;0,C441*'Valeur de base'!$F$2,'Valeur de base'!$F$2)</f>
        <v>5</v>
      </c>
      <c r="G441">
        <f>IF(F441&gt;1,(F441-1)*'Valeur de base'!$D$3+'Valeur de base'!$B$3,'Projection de progression'!F441*'Valeur de base'!$B$3)</f>
        <v>0</v>
      </c>
      <c r="H441" s="1">
        <f>IF(F441&gt;0,F441*'Valeur de base'!$F$3+'Valeur de base'!$C$3,'Valeur de base'!$C$3)</f>
        <v>30</v>
      </c>
      <c r="J441">
        <f>IF(I441&gt;1,(I441-1)*'Valeur de base'!$D$4+'Valeur de base'!$B$4,I441*'Valeur de base'!$B$4)</f>
        <v>0</v>
      </c>
      <c r="K441" s="1">
        <f>IF(I441&gt;0,I441*'Valeur de base'!$F$4+'Valeur de base'!$C$4,'Valeur de base'!$C$4)</f>
        <v>1100</v>
      </c>
      <c r="M441">
        <f>IF(L441&gt;1,(L441-1)*'Valeur de base'!$D$5+'Valeur de base'!$B$5,L441*'Valeur de base'!$B$5)</f>
        <v>0</v>
      </c>
      <c r="N441" s="1">
        <f>IF(L441&gt;0,L441*'Valeur de base'!$F$5+'Valeur de base'!$C$5,'Valeur de base'!$C$5)</f>
        <v>5500</v>
      </c>
      <c r="P441">
        <f>IF(O441&gt;1,(O441-1)*'Valeur de base'!$D$6+'Valeur de base'!$B$6,O441*'Valeur de base'!$B$6)</f>
        <v>0</v>
      </c>
      <c r="Q441" s="1">
        <f>IF(O441&gt;0,O441*'Valeur de base'!$F$6+'Valeur de base'!$C$6,'Valeur de base'!$C$6)</f>
        <v>120000</v>
      </c>
      <c r="R441" s="55">
        <f>IF(B441&gt;0,(D441*'Valeur de base'!$H$2)+'Projection de progression'!G441+'Projection de progression'!J441+'Projection de progression'!M441+'Projection de progression'!P441,'Projection de progression'!G441+'Projection de progression'!J441+'Projection de progression'!M441+'Projection de progression'!P441)</f>
        <v>0</v>
      </c>
      <c r="S441" s="1">
        <f>IF(B441&gt;0,('Valeur de base'!$H$2*'Projection de progression'!D441*60)+((G441/'Valeur de base'!$G$3*60)+(J441/'Valeur de base'!$G$4*60)+(M441/'Valeur de base'!$G$5*60)+(P441/'Valeur de base'!$G$6*60)),(G441/'Valeur de base'!$G$3*60)+(J441/'Valeur de base'!$G$4*60)+(M441/'Valeur de base'!$G$5*60)+(P441/'Valeur de base'!$G$6*60))</f>
        <v>0</v>
      </c>
      <c r="T441">
        <f>'Propriétés des ennemis'!F440</f>
        <v>17540</v>
      </c>
      <c r="U441">
        <f>'Propriétés des ennemis'!E440</f>
        <v>263000</v>
      </c>
      <c r="V441" s="59" t="e">
        <f t="shared" si="13"/>
        <v>#DIV/0!</v>
      </c>
    </row>
    <row r="442" spans="1:22">
      <c r="A442" s="7">
        <f t="shared" si="12"/>
        <v>440</v>
      </c>
      <c r="D442" s="1">
        <f>IF(C442&gt;1,'Valeur de base'!$B$2+(C442*'Valeur de base'!$D$2)-1,'Valeur de base'!$B$2)</f>
        <v>1</v>
      </c>
      <c r="E442" s="1">
        <f>IF(C442&gt;0,C442*'Valeur de base'!$F$2,'Valeur de base'!$F$2)</f>
        <v>5</v>
      </c>
      <c r="G442">
        <f>IF(F442&gt;1,(F442-1)*'Valeur de base'!$D$3+'Valeur de base'!$B$3,'Projection de progression'!F442*'Valeur de base'!$B$3)</f>
        <v>0</v>
      </c>
      <c r="H442" s="1">
        <f>IF(F442&gt;0,F442*'Valeur de base'!$F$3+'Valeur de base'!$C$3,'Valeur de base'!$C$3)</f>
        <v>30</v>
      </c>
      <c r="J442">
        <f>IF(I442&gt;1,(I442-1)*'Valeur de base'!$D$4+'Valeur de base'!$B$4,I442*'Valeur de base'!$B$4)</f>
        <v>0</v>
      </c>
      <c r="K442" s="1">
        <f>IF(I442&gt;0,I442*'Valeur de base'!$F$4+'Valeur de base'!$C$4,'Valeur de base'!$C$4)</f>
        <v>1100</v>
      </c>
      <c r="M442">
        <f>IF(L442&gt;1,(L442-1)*'Valeur de base'!$D$5+'Valeur de base'!$B$5,L442*'Valeur de base'!$B$5)</f>
        <v>0</v>
      </c>
      <c r="N442" s="1">
        <f>IF(L442&gt;0,L442*'Valeur de base'!$F$5+'Valeur de base'!$C$5,'Valeur de base'!$C$5)</f>
        <v>5500</v>
      </c>
      <c r="P442">
        <f>IF(O442&gt;1,(O442-1)*'Valeur de base'!$D$6+'Valeur de base'!$B$6,O442*'Valeur de base'!$B$6)</f>
        <v>0</v>
      </c>
      <c r="Q442" s="1">
        <f>IF(O442&gt;0,O442*'Valeur de base'!$F$6+'Valeur de base'!$C$6,'Valeur de base'!$C$6)</f>
        <v>120000</v>
      </c>
      <c r="R442" s="55">
        <f>IF(B442&gt;0,(D442*'Valeur de base'!$H$2)+'Projection de progression'!G442+'Projection de progression'!J442+'Projection de progression'!M442+'Projection de progression'!P442,'Projection de progression'!G442+'Projection de progression'!J442+'Projection de progression'!M442+'Projection de progression'!P442)</f>
        <v>0</v>
      </c>
      <c r="S442" s="1">
        <f>IF(B442&gt;0,('Valeur de base'!$H$2*'Projection de progression'!D442*60)+((G442/'Valeur de base'!$G$3*60)+(J442/'Valeur de base'!$G$4*60)+(M442/'Valeur de base'!$G$5*60)+(P442/'Valeur de base'!$G$6*60)),(G442/'Valeur de base'!$G$3*60)+(J442/'Valeur de base'!$G$4*60)+(M442/'Valeur de base'!$G$5*60)+(P442/'Valeur de base'!$G$6*60))</f>
        <v>0</v>
      </c>
      <c r="T442">
        <f>'Propriétés des ennemis'!F441</f>
        <v>17580</v>
      </c>
      <c r="U442">
        <f>'Propriétés des ennemis'!E441</f>
        <v>263600</v>
      </c>
      <c r="V442" s="59" t="e">
        <f t="shared" si="13"/>
        <v>#DIV/0!</v>
      </c>
    </row>
    <row r="443" spans="1:22">
      <c r="A443" s="7">
        <f t="shared" si="12"/>
        <v>441</v>
      </c>
      <c r="D443" s="1">
        <f>IF(C443&gt;1,'Valeur de base'!$B$2+(C443*'Valeur de base'!$D$2)-1,'Valeur de base'!$B$2)</f>
        <v>1</v>
      </c>
      <c r="E443" s="1">
        <f>IF(C443&gt;0,C443*'Valeur de base'!$F$2,'Valeur de base'!$F$2)</f>
        <v>5</v>
      </c>
      <c r="G443">
        <f>IF(F443&gt;1,(F443-1)*'Valeur de base'!$D$3+'Valeur de base'!$B$3,'Projection de progression'!F443*'Valeur de base'!$B$3)</f>
        <v>0</v>
      </c>
      <c r="H443" s="1">
        <f>IF(F443&gt;0,F443*'Valeur de base'!$F$3+'Valeur de base'!$C$3,'Valeur de base'!$C$3)</f>
        <v>30</v>
      </c>
      <c r="J443">
        <f>IF(I443&gt;1,(I443-1)*'Valeur de base'!$D$4+'Valeur de base'!$B$4,I443*'Valeur de base'!$B$4)</f>
        <v>0</v>
      </c>
      <c r="K443" s="1">
        <f>IF(I443&gt;0,I443*'Valeur de base'!$F$4+'Valeur de base'!$C$4,'Valeur de base'!$C$4)</f>
        <v>1100</v>
      </c>
      <c r="M443">
        <f>IF(L443&gt;1,(L443-1)*'Valeur de base'!$D$5+'Valeur de base'!$B$5,L443*'Valeur de base'!$B$5)</f>
        <v>0</v>
      </c>
      <c r="N443" s="1">
        <f>IF(L443&gt;0,L443*'Valeur de base'!$F$5+'Valeur de base'!$C$5,'Valeur de base'!$C$5)</f>
        <v>5500</v>
      </c>
      <c r="P443">
        <f>IF(O443&gt;1,(O443-1)*'Valeur de base'!$D$6+'Valeur de base'!$B$6,O443*'Valeur de base'!$B$6)</f>
        <v>0</v>
      </c>
      <c r="Q443" s="1">
        <f>IF(O443&gt;0,O443*'Valeur de base'!$F$6+'Valeur de base'!$C$6,'Valeur de base'!$C$6)</f>
        <v>120000</v>
      </c>
      <c r="R443" s="55">
        <f>IF(B443&gt;0,(D443*'Valeur de base'!$H$2)+'Projection de progression'!G443+'Projection de progression'!J443+'Projection de progression'!M443+'Projection de progression'!P443,'Projection de progression'!G443+'Projection de progression'!J443+'Projection de progression'!M443+'Projection de progression'!P443)</f>
        <v>0</v>
      </c>
      <c r="S443" s="1">
        <f>IF(B443&gt;0,('Valeur de base'!$H$2*'Projection de progression'!D443*60)+((G443/'Valeur de base'!$G$3*60)+(J443/'Valeur de base'!$G$4*60)+(M443/'Valeur de base'!$G$5*60)+(P443/'Valeur de base'!$G$6*60)),(G443/'Valeur de base'!$G$3*60)+(J443/'Valeur de base'!$G$4*60)+(M443/'Valeur de base'!$G$5*60)+(P443/'Valeur de base'!$G$6*60))</f>
        <v>0</v>
      </c>
      <c r="T443">
        <f>'Propriétés des ennemis'!F442</f>
        <v>17620</v>
      </c>
      <c r="U443">
        <f>'Propriétés des ennemis'!E442</f>
        <v>264200</v>
      </c>
      <c r="V443" s="59" t="e">
        <f t="shared" si="13"/>
        <v>#DIV/0!</v>
      </c>
    </row>
    <row r="444" spans="1:22">
      <c r="A444" s="7">
        <f t="shared" si="12"/>
        <v>442</v>
      </c>
      <c r="D444" s="1">
        <f>IF(C444&gt;1,'Valeur de base'!$B$2+(C444*'Valeur de base'!$D$2)-1,'Valeur de base'!$B$2)</f>
        <v>1</v>
      </c>
      <c r="E444" s="1">
        <f>IF(C444&gt;0,C444*'Valeur de base'!$F$2,'Valeur de base'!$F$2)</f>
        <v>5</v>
      </c>
      <c r="G444">
        <f>IF(F444&gt;1,(F444-1)*'Valeur de base'!$D$3+'Valeur de base'!$B$3,'Projection de progression'!F444*'Valeur de base'!$B$3)</f>
        <v>0</v>
      </c>
      <c r="H444" s="1">
        <f>IF(F444&gt;0,F444*'Valeur de base'!$F$3+'Valeur de base'!$C$3,'Valeur de base'!$C$3)</f>
        <v>30</v>
      </c>
      <c r="J444">
        <f>IF(I444&gt;1,(I444-1)*'Valeur de base'!$D$4+'Valeur de base'!$B$4,I444*'Valeur de base'!$B$4)</f>
        <v>0</v>
      </c>
      <c r="K444" s="1">
        <f>IF(I444&gt;0,I444*'Valeur de base'!$F$4+'Valeur de base'!$C$4,'Valeur de base'!$C$4)</f>
        <v>1100</v>
      </c>
      <c r="M444">
        <f>IF(L444&gt;1,(L444-1)*'Valeur de base'!$D$5+'Valeur de base'!$B$5,L444*'Valeur de base'!$B$5)</f>
        <v>0</v>
      </c>
      <c r="N444" s="1">
        <f>IF(L444&gt;0,L444*'Valeur de base'!$F$5+'Valeur de base'!$C$5,'Valeur de base'!$C$5)</f>
        <v>5500</v>
      </c>
      <c r="P444">
        <f>IF(O444&gt;1,(O444-1)*'Valeur de base'!$D$6+'Valeur de base'!$B$6,O444*'Valeur de base'!$B$6)</f>
        <v>0</v>
      </c>
      <c r="Q444" s="1">
        <f>IF(O444&gt;0,O444*'Valeur de base'!$F$6+'Valeur de base'!$C$6,'Valeur de base'!$C$6)</f>
        <v>120000</v>
      </c>
      <c r="R444" s="55">
        <f>IF(B444&gt;0,(D444*'Valeur de base'!$H$2)+'Projection de progression'!G444+'Projection de progression'!J444+'Projection de progression'!M444+'Projection de progression'!P444,'Projection de progression'!G444+'Projection de progression'!J444+'Projection de progression'!M444+'Projection de progression'!P444)</f>
        <v>0</v>
      </c>
      <c r="S444" s="1">
        <f>IF(B444&gt;0,('Valeur de base'!$H$2*'Projection de progression'!D444*60)+((G444/'Valeur de base'!$G$3*60)+(J444/'Valeur de base'!$G$4*60)+(M444/'Valeur de base'!$G$5*60)+(P444/'Valeur de base'!$G$6*60)),(G444/'Valeur de base'!$G$3*60)+(J444/'Valeur de base'!$G$4*60)+(M444/'Valeur de base'!$G$5*60)+(P444/'Valeur de base'!$G$6*60))</f>
        <v>0</v>
      </c>
      <c r="T444">
        <f>'Propriétés des ennemis'!F443</f>
        <v>17660</v>
      </c>
      <c r="U444">
        <f>'Propriétés des ennemis'!E443</f>
        <v>264800</v>
      </c>
      <c r="V444" s="59" t="e">
        <f t="shared" si="13"/>
        <v>#DIV/0!</v>
      </c>
    </row>
    <row r="445" spans="1:22">
      <c r="A445" s="7">
        <f t="shared" si="12"/>
        <v>443</v>
      </c>
      <c r="D445" s="1">
        <f>IF(C445&gt;1,'Valeur de base'!$B$2+(C445*'Valeur de base'!$D$2)-1,'Valeur de base'!$B$2)</f>
        <v>1</v>
      </c>
      <c r="E445" s="1">
        <f>IF(C445&gt;0,C445*'Valeur de base'!$F$2,'Valeur de base'!$F$2)</f>
        <v>5</v>
      </c>
      <c r="G445">
        <f>IF(F445&gt;1,(F445-1)*'Valeur de base'!$D$3+'Valeur de base'!$B$3,'Projection de progression'!F445*'Valeur de base'!$B$3)</f>
        <v>0</v>
      </c>
      <c r="H445" s="1">
        <f>IF(F445&gt;0,F445*'Valeur de base'!$F$3+'Valeur de base'!$C$3,'Valeur de base'!$C$3)</f>
        <v>30</v>
      </c>
      <c r="J445">
        <f>IF(I445&gt;1,(I445-1)*'Valeur de base'!$D$4+'Valeur de base'!$B$4,I445*'Valeur de base'!$B$4)</f>
        <v>0</v>
      </c>
      <c r="K445" s="1">
        <f>IF(I445&gt;0,I445*'Valeur de base'!$F$4+'Valeur de base'!$C$4,'Valeur de base'!$C$4)</f>
        <v>1100</v>
      </c>
      <c r="M445">
        <f>IF(L445&gt;1,(L445-1)*'Valeur de base'!$D$5+'Valeur de base'!$B$5,L445*'Valeur de base'!$B$5)</f>
        <v>0</v>
      </c>
      <c r="N445" s="1">
        <f>IF(L445&gt;0,L445*'Valeur de base'!$F$5+'Valeur de base'!$C$5,'Valeur de base'!$C$5)</f>
        <v>5500</v>
      </c>
      <c r="P445">
        <f>IF(O445&gt;1,(O445-1)*'Valeur de base'!$D$6+'Valeur de base'!$B$6,O445*'Valeur de base'!$B$6)</f>
        <v>0</v>
      </c>
      <c r="Q445" s="1">
        <f>IF(O445&gt;0,O445*'Valeur de base'!$F$6+'Valeur de base'!$C$6,'Valeur de base'!$C$6)</f>
        <v>120000</v>
      </c>
      <c r="R445" s="55">
        <f>IF(B445&gt;0,(D445*'Valeur de base'!$H$2)+'Projection de progression'!G445+'Projection de progression'!J445+'Projection de progression'!M445+'Projection de progression'!P445,'Projection de progression'!G445+'Projection de progression'!J445+'Projection de progression'!M445+'Projection de progression'!P445)</f>
        <v>0</v>
      </c>
      <c r="S445" s="1">
        <f>IF(B445&gt;0,('Valeur de base'!$H$2*'Projection de progression'!D445*60)+((G445/'Valeur de base'!$G$3*60)+(J445/'Valeur de base'!$G$4*60)+(M445/'Valeur de base'!$G$5*60)+(P445/'Valeur de base'!$G$6*60)),(G445/'Valeur de base'!$G$3*60)+(J445/'Valeur de base'!$G$4*60)+(M445/'Valeur de base'!$G$5*60)+(P445/'Valeur de base'!$G$6*60))</f>
        <v>0</v>
      </c>
      <c r="T445">
        <f>'Propriétés des ennemis'!F444</f>
        <v>17700</v>
      </c>
      <c r="U445">
        <f>'Propriétés des ennemis'!E444</f>
        <v>265400</v>
      </c>
      <c r="V445" s="59" t="e">
        <f t="shared" si="13"/>
        <v>#DIV/0!</v>
      </c>
    </row>
    <row r="446" spans="1:22">
      <c r="A446" s="7">
        <f t="shared" si="12"/>
        <v>444</v>
      </c>
      <c r="D446" s="1">
        <f>IF(C446&gt;1,'Valeur de base'!$B$2+(C446*'Valeur de base'!$D$2)-1,'Valeur de base'!$B$2)</f>
        <v>1</v>
      </c>
      <c r="E446" s="1">
        <f>IF(C446&gt;0,C446*'Valeur de base'!$F$2,'Valeur de base'!$F$2)</f>
        <v>5</v>
      </c>
      <c r="G446">
        <f>IF(F446&gt;1,(F446-1)*'Valeur de base'!$D$3+'Valeur de base'!$B$3,'Projection de progression'!F446*'Valeur de base'!$B$3)</f>
        <v>0</v>
      </c>
      <c r="H446" s="1">
        <f>IF(F446&gt;0,F446*'Valeur de base'!$F$3+'Valeur de base'!$C$3,'Valeur de base'!$C$3)</f>
        <v>30</v>
      </c>
      <c r="J446">
        <f>IF(I446&gt;1,(I446-1)*'Valeur de base'!$D$4+'Valeur de base'!$B$4,I446*'Valeur de base'!$B$4)</f>
        <v>0</v>
      </c>
      <c r="K446" s="1">
        <f>IF(I446&gt;0,I446*'Valeur de base'!$F$4+'Valeur de base'!$C$4,'Valeur de base'!$C$4)</f>
        <v>1100</v>
      </c>
      <c r="M446">
        <f>IF(L446&gt;1,(L446-1)*'Valeur de base'!$D$5+'Valeur de base'!$B$5,L446*'Valeur de base'!$B$5)</f>
        <v>0</v>
      </c>
      <c r="N446" s="1">
        <f>IF(L446&gt;0,L446*'Valeur de base'!$F$5+'Valeur de base'!$C$5,'Valeur de base'!$C$5)</f>
        <v>5500</v>
      </c>
      <c r="P446">
        <f>IF(O446&gt;1,(O446-1)*'Valeur de base'!$D$6+'Valeur de base'!$B$6,O446*'Valeur de base'!$B$6)</f>
        <v>0</v>
      </c>
      <c r="Q446" s="1">
        <f>IF(O446&gt;0,O446*'Valeur de base'!$F$6+'Valeur de base'!$C$6,'Valeur de base'!$C$6)</f>
        <v>120000</v>
      </c>
      <c r="R446" s="55">
        <f>IF(B446&gt;0,(D446*'Valeur de base'!$H$2)+'Projection de progression'!G446+'Projection de progression'!J446+'Projection de progression'!M446+'Projection de progression'!P446,'Projection de progression'!G446+'Projection de progression'!J446+'Projection de progression'!M446+'Projection de progression'!P446)</f>
        <v>0</v>
      </c>
      <c r="S446" s="1">
        <f>IF(B446&gt;0,('Valeur de base'!$H$2*'Projection de progression'!D446*60)+((G446/'Valeur de base'!$G$3*60)+(J446/'Valeur de base'!$G$4*60)+(M446/'Valeur de base'!$G$5*60)+(P446/'Valeur de base'!$G$6*60)),(G446/'Valeur de base'!$G$3*60)+(J446/'Valeur de base'!$G$4*60)+(M446/'Valeur de base'!$G$5*60)+(P446/'Valeur de base'!$G$6*60))</f>
        <v>0</v>
      </c>
      <c r="T446">
        <f>'Propriétés des ennemis'!F445</f>
        <v>17740</v>
      </c>
      <c r="U446">
        <f>'Propriétés des ennemis'!E445</f>
        <v>266000</v>
      </c>
      <c r="V446" s="59" t="e">
        <f t="shared" si="13"/>
        <v>#DIV/0!</v>
      </c>
    </row>
    <row r="447" spans="1:22">
      <c r="A447" s="7">
        <f t="shared" si="12"/>
        <v>445</v>
      </c>
      <c r="D447" s="1">
        <f>IF(C447&gt;1,'Valeur de base'!$B$2+(C447*'Valeur de base'!$D$2)-1,'Valeur de base'!$B$2)</f>
        <v>1</v>
      </c>
      <c r="E447" s="1">
        <f>IF(C447&gt;0,C447*'Valeur de base'!$F$2,'Valeur de base'!$F$2)</f>
        <v>5</v>
      </c>
      <c r="G447">
        <f>IF(F447&gt;1,(F447-1)*'Valeur de base'!$D$3+'Valeur de base'!$B$3,'Projection de progression'!F447*'Valeur de base'!$B$3)</f>
        <v>0</v>
      </c>
      <c r="H447" s="1">
        <f>IF(F447&gt;0,F447*'Valeur de base'!$F$3+'Valeur de base'!$C$3,'Valeur de base'!$C$3)</f>
        <v>30</v>
      </c>
      <c r="J447">
        <f>IF(I447&gt;1,(I447-1)*'Valeur de base'!$D$4+'Valeur de base'!$B$4,I447*'Valeur de base'!$B$4)</f>
        <v>0</v>
      </c>
      <c r="K447" s="1">
        <f>IF(I447&gt;0,I447*'Valeur de base'!$F$4+'Valeur de base'!$C$4,'Valeur de base'!$C$4)</f>
        <v>1100</v>
      </c>
      <c r="M447">
        <f>IF(L447&gt;1,(L447-1)*'Valeur de base'!$D$5+'Valeur de base'!$B$5,L447*'Valeur de base'!$B$5)</f>
        <v>0</v>
      </c>
      <c r="N447" s="1">
        <f>IF(L447&gt;0,L447*'Valeur de base'!$F$5+'Valeur de base'!$C$5,'Valeur de base'!$C$5)</f>
        <v>5500</v>
      </c>
      <c r="P447">
        <f>IF(O447&gt;1,(O447-1)*'Valeur de base'!$D$6+'Valeur de base'!$B$6,O447*'Valeur de base'!$B$6)</f>
        <v>0</v>
      </c>
      <c r="Q447" s="1">
        <f>IF(O447&gt;0,O447*'Valeur de base'!$F$6+'Valeur de base'!$C$6,'Valeur de base'!$C$6)</f>
        <v>120000</v>
      </c>
      <c r="R447" s="55">
        <f>IF(B447&gt;0,(D447*'Valeur de base'!$H$2)+'Projection de progression'!G447+'Projection de progression'!J447+'Projection de progression'!M447+'Projection de progression'!P447,'Projection de progression'!G447+'Projection de progression'!J447+'Projection de progression'!M447+'Projection de progression'!P447)</f>
        <v>0</v>
      </c>
      <c r="S447" s="1">
        <f>IF(B447&gt;0,('Valeur de base'!$H$2*'Projection de progression'!D447*60)+((G447/'Valeur de base'!$G$3*60)+(J447/'Valeur de base'!$G$4*60)+(M447/'Valeur de base'!$G$5*60)+(P447/'Valeur de base'!$G$6*60)),(G447/'Valeur de base'!$G$3*60)+(J447/'Valeur de base'!$G$4*60)+(M447/'Valeur de base'!$G$5*60)+(P447/'Valeur de base'!$G$6*60))</f>
        <v>0</v>
      </c>
      <c r="T447">
        <f>'Propriétés des ennemis'!F446</f>
        <v>17780</v>
      </c>
      <c r="U447">
        <f>'Propriétés des ennemis'!E446</f>
        <v>266600</v>
      </c>
      <c r="V447" s="59" t="e">
        <f t="shared" si="13"/>
        <v>#DIV/0!</v>
      </c>
    </row>
    <row r="448" spans="1:22">
      <c r="A448" s="7">
        <f t="shared" si="12"/>
        <v>446</v>
      </c>
      <c r="D448" s="1">
        <f>IF(C448&gt;1,'Valeur de base'!$B$2+(C448*'Valeur de base'!$D$2)-1,'Valeur de base'!$B$2)</f>
        <v>1</v>
      </c>
      <c r="E448" s="1">
        <f>IF(C448&gt;0,C448*'Valeur de base'!$F$2,'Valeur de base'!$F$2)</f>
        <v>5</v>
      </c>
      <c r="G448">
        <f>IF(F448&gt;1,(F448-1)*'Valeur de base'!$D$3+'Valeur de base'!$B$3,'Projection de progression'!F448*'Valeur de base'!$B$3)</f>
        <v>0</v>
      </c>
      <c r="H448" s="1">
        <f>IF(F448&gt;0,F448*'Valeur de base'!$F$3+'Valeur de base'!$C$3,'Valeur de base'!$C$3)</f>
        <v>30</v>
      </c>
      <c r="J448">
        <f>IF(I448&gt;1,(I448-1)*'Valeur de base'!$D$4+'Valeur de base'!$B$4,I448*'Valeur de base'!$B$4)</f>
        <v>0</v>
      </c>
      <c r="K448" s="1">
        <f>IF(I448&gt;0,I448*'Valeur de base'!$F$4+'Valeur de base'!$C$4,'Valeur de base'!$C$4)</f>
        <v>1100</v>
      </c>
      <c r="M448">
        <f>IF(L448&gt;1,(L448-1)*'Valeur de base'!$D$5+'Valeur de base'!$B$5,L448*'Valeur de base'!$B$5)</f>
        <v>0</v>
      </c>
      <c r="N448" s="1">
        <f>IF(L448&gt;0,L448*'Valeur de base'!$F$5+'Valeur de base'!$C$5,'Valeur de base'!$C$5)</f>
        <v>5500</v>
      </c>
      <c r="P448">
        <f>IF(O448&gt;1,(O448-1)*'Valeur de base'!$D$6+'Valeur de base'!$B$6,O448*'Valeur de base'!$B$6)</f>
        <v>0</v>
      </c>
      <c r="Q448" s="1">
        <f>IF(O448&gt;0,O448*'Valeur de base'!$F$6+'Valeur de base'!$C$6,'Valeur de base'!$C$6)</f>
        <v>120000</v>
      </c>
      <c r="R448" s="55">
        <f>IF(B448&gt;0,(D448*'Valeur de base'!$H$2)+'Projection de progression'!G448+'Projection de progression'!J448+'Projection de progression'!M448+'Projection de progression'!P448,'Projection de progression'!G448+'Projection de progression'!J448+'Projection de progression'!M448+'Projection de progression'!P448)</f>
        <v>0</v>
      </c>
      <c r="S448" s="1">
        <f>IF(B448&gt;0,('Valeur de base'!$H$2*'Projection de progression'!D448*60)+((G448/'Valeur de base'!$G$3*60)+(J448/'Valeur de base'!$G$4*60)+(M448/'Valeur de base'!$G$5*60)+(P448/'Valeur de base'!$G$6*60)),(G448/'Valeur de base'!$G$3*60)+(J448/'Valeur de base'!$G$4*60)+(M448/'Valeur de base'!$G$5*60)+(P448/'Valeur de base'!$G$6*60))</f>
        <v>0</v>
      </c>
      <c r="T448">
        <f>'Propriétés des ennemis'!F447</f>
        <v>17820</v>
      </c>
      <c r="U448">
        <f>'Propriétés des ennemis'!E447</f>
        <v>267200</v>
      </c>
      <c r="V448" s="59" t="e">
        <f t="shared" si="13"/>
        <v>#DIV/0!</v>
      </c>
    </row>
    <row r="449" spans="1:22">
      <c r="A449" s="7">
        <f t="shared" si="12"/>
        <v>447</v>
      </c>
      <c r="D449" s="1">
        <f>IF(C449&gt;1,'Valeur de base'!$B$2+(C449*'Valeur de base'!$D$2)-1,'Valeur de base'!$B$2)</f>
        <v>1</v>
      </c>
      <c r="E449" s="1">
        <f>IF(C449&gt;0,C449*'Valeur de base'!$F$2,'Valeur de base'!$F$2)</f>
        <v>5</v>
      </c>
      <c r="G449">
        <f>IF(F449&gt;1,(F449-1)*'Valeur de base'!$D$3+'Valeur de base'!$B$3,'Projection de progression'!F449*'Valeur de base'!$B$3)</f>
        <v>0</v>
      </c>
      <c r="H449" s="1">
        <f>IF(F449&gt;0,F449*'Valeur de base'!$F$3+'Valeur de base'!$C$3,'Valeur de base'!$C$3)</f>
        <v>30</v>
      </c>
      <c r="J449">
        <f>IF(I449&gt;1,(I449-1)*'Valeur de base'!$D$4+'Valeur de base'!$B$4,I449*'Valeur de base'!$B$4)</f>
        <v>0</v>
      </c>
      <c r="K449" s="1">
        <f>IF(I449&gt;0,I449*'Valeur de base'!$F$4+'Valeur de base'!$C$4,'Valeur de base'!$C$4)</f>
        <v>1100</v>
      </c>
      <c r="M449">
        <f>IF(L449&gt;1,(L449-1)*'Valeur de base'!$D$5+'Valeur de base'!$B$5,L449*'Valeur de base'!$B$5)</f>
        <v>0</v>
      </c>
      <c r="N449" s="1">
        <f>IF(L449&gt;0,L449*'Valeur de base'!$F$5+'Valeur de base'!$C$5,'Valeur de base'!$C$5)</f>
        <v>5500</v>
      </c>
      <c r="P449">
        <f>IF(O449&gt;1,(O449-1)*'Valeur de base'!$D$6+'Valeur de base'!$B$6,O449*'Valeur de base'!$B$6)</f>
        <v>0</v>
      </c>
      <c r="Q449" s="1">
        <f>IF(O449&gt;0,O449*'Valeur de base'!$F$6+'Valeur de base'!$C$6,'Valeur de base'!$C$6)</f>
        <v>120000</v>
      </c>
      <c r="R449" s="55">
        <f>IF(B449&gt;0,(D449*'Valeur de base'!$H$2)+'Projection de progression'!G449+'Projection de progression'!J449+'Projection de progression'!M449+'Projection de progression'!P449,'Projection de progression'!G449+'Projection de progression'!J449+'Projection de progression'!M449+'Projection de progression'!P449)</f>
        <v>0</v>
      </c>
      <c r="S449" s="1">
        <f>IF(B449&gt;0,('Valeur de base'!$H$2*'Projection de progression'!D449*60)+((G449/'Valeur de base'!$G$3*60)+(J449/'Valeur de base'!$G$4*60)+(M449/'Valeur de base'!$G$5*60)+(P449/'Valeur de base'!$G$6*60)),(G449/'Valeur de base'!$G$3*60)+(J449/'Valeur de base'!$G$4*60)+(M449/'Valeur de base'!$G$5*60)+(P449/'Valeur de base'!$G$6*60))</f>
        <v>0</v>
      </c>
      <c r="T449">
        <f>'Propriétés des ennemis'!F448</f>
        <v>17860</v>
      </c>
      <c r="U449">
        <f>'Propriétés des ennemis'!E448</f>
        <v>267800</v>
      </c>
      <c r="V449" s="59" t="e">
        <f t="shared" si="13"/>
        <v>#DIV/0!</v>
      </c>
    </row>
    <row r="450" spans="1:22">
      <c r="A450" s="7">
        <f t="shared" si="12"/>
        <v>448</v>
      </c>
      <c r="D450" s="1">
        <f>IF(C450&gt;1,'Valeur de base'!$B$2+(C450*'Valeur de base'!$D$2)-1,'Valeur de base'!$B$2)</f>
        <v>1</v>
      </c>
      <c r="E450" s="1">
        <f>IF(C450&gt;0,C450*'Valeur de base'!$F$2,'Valeur de base'!$F$2)</f>
        <v>5</v>
      </c>
      <c r="G450">
        <f>IF(F450&gt;1,(F450-1)*'Valeur de base'!$D$3+'Valeur de base'!$B$3,'Projection de progression'!F450*'Valeur de base'!$B$3)</f>
        <v>0</v>
      </c>
      <c r="H450" s="1">
        <f>IF(F450&gt;0,F450*'Valeur de base'!$F$3+'Valeur de base'!$C$3,'Valeur de base'!$C$3)</f>
        <v>30</v>
      </c>
      <c r="J450">
        <f>IF(I450&gt;1,(I450-1)*'Valeur de base'!$D$4+'Valeur de base'!$B$4,I450*'Valeur de base'!$B$4)</f>
        <v>0</v>
      </c>
      <c r="K450" s="1">
        <f>IF(I450&gt;0,I450*'Valeur de base'!$F$4+'Valeur de base'!$C$4,'Valeur de base'!$C$4)</f>
        <v>1100</v>
      </c>
      <c r="M450">
        <f>IF(L450&gt;1,(L450-1)*'Valeur de base'!$D$5+'Valeur de base'!$B$5,L450*'Valeur de base'!$B$5)</f>
        <v>0</v>
      </c>
      <c r="N450" s="1">
        <f>IF(L450&gt;0,L450*'Valeur de base'!$F$5+'Valeur de base'!$C$5,'Valeur de base'!$C$5)</f>
        <v>5500</v>
      </c>
      <c r="P450">
        <f>IF(O450&gt;1,(O450-1)*'Valeur de base'!$D$6+'Valeur de base'!$B$6,O450*'Valeur de base'!$B$6)</f>
        <v>0</v>
      </c>
      <c r="Q450" s="1">
        <f>IF(O450&gt;0,O450*'Valeur de base'!$F$6+'Valeur de base'!$C$6,'Valeur de base'!$C$6)</f>
        <v>120000</v>
      </c>
      <c r="R450" s="55">
        <f>IF(B450&gt;0,(D450*'Valeur de base'!$H$2)+'Projection de progression'!G450+'Projection de progression'!J450+'Projection de progression'!M450+'Projection de progression'!P450,'Projection de progression'!G450+'Projection de progression'!J450+'Projection de progression'!M450+'Projection de progression'!P450)</f>
        <v>0</v>
      </c>
      <c r="S450" s="1">
        <f>IF(B450&gt;0,('Valeur de base'!$H$2*'Projection de progression'!D450*60)+((G450/'Valeur de base'!$G$3*60)+(J450/'Valeur de base'!$G$4*60)+(M450/'Valeur de base'!$G$5*60)+(P450/'Valeur de base'!$G$6*60)),(G450/'Valeur de base'!$G$3*60)+(J450/'Valeur de base'!$G$4*60)+(M450/'Valeur de base'!$G$5*60)+(P450/'Valeur de base'!$G$6*60))</f>
        <v>0</v>
      </c>
      <c r="T450">
        <f>'Propriétés des ennemis'!F449</f>
        <v>17900</v>
      </c>
      <c r="U450">
        <f>'Propriétés des ennemis'!E449</f>
        <v>268400</v>
      </c>
      <c r="V450" s="59" t="e">
        <f t="shared" si="13"/>
        <v>#DIV/0!</v>
      </c>
    </row>
    <row r="451" spans="1:22">
      <c r="A451" s="7">
        <f t="shared" si="12"/>
        <v>449</v>
      </c>
      <c r="D451" s="1">
        <f>IF(C451&gt;1,'Valeur de base'!$B$2+(C451*'Valeur de base'!$D$2)-1,'Valeur de base'!$B$2)</f>
        <v>1</v>
      </c>
      <c r="E451" s="1">
        <f>IF(C451&gt;0,C451*'Valeur de base'!$F$2,'Valeur de base'!$F$2)</f>
        <v>5</v>
      </c>
      <c r="G451">
        <f>IF(F451&gt;1,(F451-1)*'Valeur de base'!$D$3+'Valeur de base'!$B$3,'Projection de progression'!F451*'Valeur de base'!$B$3)</f>
        <v>0</v>
      </c>
      <c r="H451" s="1">
        <f>IF(F451&gt;0,F451*'Valeur de base'!$F$3+'Valeur de base'!$C$3,'Valeur de base'!$C$3)</f>
        <v>30</v>
      </c>
      <c r="J451">
        <f>IF(I451&gt;1,(I451-1)*'Valeur de base'!$D$4+'Valeur de base'!$B$4,I451*'Valeur de base'!$B$4)</f>
        <v>0</v>
      </c>
      <c r="K451" s="1">
        <f>IF(I451&gt;0,I451*'Valeur de base'!$F$4+'Valeur de base'!$C$4,'Valeur de base'!$C$4)</f>
        <v>1100</v>
      </c>
      <c r="M451">
        <f>IF(L451&gt;1,(L451-1)*'Valeur de base'!$D$5+'Valeur de base'!$B$5,L451*'Valeur de base'!$B$5)</f>
        <v>0</v>
      </c>
      <c r="N451" s="1">
        <f>IF(L451&gt;0,L451*'Valeur de base'!$F$5+'Valeur de base'!$C$5,'Valeur de base'!$C$5)</f>
        <v>5500</v>
      </c>
      <c r="P451">
        <f>IF(O451&gt;1,(O451-1)*'Valeur de base'!$D$6+'Valeur de base'!$B$6,O451*'Valeur de base'!$B$6)</f>
        <v>0</v>
      </c>
      <c r="Q451" s="1">
        <f>IF(O451&gt;0,O451*'Valeur de base'!$F$6+'Valeur de base'!$C$6,'Valeur de base'!$C$6)</f>
        <v>120000</v>
      </c>
      <c r="R451" s="55">
        <f>IF(B451&gt;0,(D451*'Valeur de base'!$H$2)+'Projection de progression'!G451+'Projection de progression'!J451+'Projection de progression'!M451+'Projection de progression'!P451,'Projection de progression'!G451+'Projection de progression'!J451+'Projection de progression'!M451+'Projection de progression'!P451)</f>
        <v>0</v>
      </c>
      <c r="S451" s="1">
        <f>IF(B451&gt;0,('Valeur de base'!$H$2*'Projection de progression'!D451*60)+((G451/'Valeur de base'!$G$3*60)+(J451/'Valeur de base'!$G$4*60)+(M451/'Valeur de base'!$G$5*60)+(P451/'Valeur de base'!$G$6*60)),(G451/'Valeur de base'!$G$3*60)+(J451/'Valeur de base'!$G$4*60)+(M451/'Valeur de base'!$G$5*60)+(P451/'Valeur de base'!$G$6*60))</f>
        <v>0</v>
      </c>
      <c r="T451">
        <f>'Propriétés des ennemis'!F450</f>
        <v>17940</v>
      </c>
      <c r="U451">
        <f>'Propriétés des ennemis'!E450</f>
        <v>269000</v>
      </c>
      <c r="V451" s="59" t="e">
        <f t="shared" si="13"/>
        <v>#DIV/0!</v>
      </c>
    </row>
    <row r="452" spans="1:22">
      <c r="A452" s="7">
        <f t="shared" si="12"/>
        <v>450</v>
      </c>
      <c r="D452" s="1">
        <f>IF(C452&gt;1,'Valeur de base'!$B$2+(C452*'Valeur de base'!$D$2)-1,'Valeur de base'!$B$2)</f>
        <v>1</v>
      </c>
      <c r="E452" s="1">
        <f>IF(C452&gt;0,C452*'Valeur de base'!$F$2,'Valeur de base'!$F$2)</f>
        <v>5</v>
      </c>
      <c r="G452">
        <f>IF(F452&gt;1,(F452-1)*'Valeur de base'!$D$3+'Valeur de base'!$B$3,'Projection de progression'!F452*'Valeur de base'!$B$3)</f>
        <v>0</v>
      </c>
      <c r="H452" s="1">
        <f>IF(F452&gt;0,F452*'Valeur de base'!$F$3+'Valeur de base'!$C$3,'Valeur de base'!$C$3)</f>
        <v>30</v>
      </c>
      <c r="J452">
        <f>IF(I452&gt;1,(I452-1)*'Valeur de base'!$D$4+'Valeur de base'!$B$4,I452*'Valeur de base'!$B$4)</f>
        <v>0</v>
      </c>
      <c r="K452" s="1">
        <f>IF(I452&gt;0,I452*'Valeur de base'!$F$4+'Valeur de base'!$C$4,'Valeur de base'!$C$4)</f>
        <v>1100</v>
      </c>
      <c r="M452">
        <f>IF(L452&gt;1,(L452-1)*'Valeur de base'!$D$5+'Valeur de base'!$B$5,L452*'Valeur de base'!$B$5)</f>
        <v>0</v>
      </c>
      <c r="N452" s="1">
        <f>IF(L452&gt;0,L452*'Valeur de base'!$F$5+'Valeur de base'!$C$5,'Valeur de base'!$C$5)</f>
        <v>5500</v>
      </c>
      <c r="P452">
        <f>IF(O452&gt;1,(O452-1)*'Valeur de base'!$D$6+'Valeur de base'!$B$6,O452*'Valeur de base'!$B$6)</f>
        <v>0</v>
      </c>
      <c r="Q452" s="1">
        <f>IF(O452&gt;0,O452*'Valeur de base'!$F$6+'Valeur de base'!$C$6,'Valeur de base'!$C$6)</f>
        <v>120000</v>
      </c>
      <c r="R452" s="55">
        <f>IF(B452&gt;0,(D452*'Valeur de base'!$H$2)+'Projection de progression'!G452+'Projection de progression'!J452+'Projection de progression'!M452+'Projection de progression'!P452,'Projection de progression'!G452+'Projection de progression'!J452+'Projection de progression'!M452+'Projection de progression'!P452)</f>
        <v>0</v>
      </c>
      <c r="S452" s="1">
        <f>IF(B452&gt;0,('Valeur de base'!$H$2*'Projection de progression'!D452*60)+((G452/'Valeur de base'!$G$3*60)+(J452/'Valeur de base'!$G$4*60)+(M452/'Valeur de base'!$G$5*60)+(P452/'Valeur de base'!$G$6*60)),(G452/'Valeur de base'!$G$3*60)+(J452/'Valeur de base'!$G$4*60)+(M452/'Valeur de base'!$G$5*60)+(P452/'Valeur de base'!$G$6*60))</f>
        <v>0</v>
      </c>
      <c r="T452">
        <f>'Propriétés des ennemis'!F451</f>
        <v>17980</v>
      </c>
      <c r="U452">
        <f>'Propriétés des ennemis'!E451</f>
        <v>269600</v>
      </c>
      <c r="V452" s="59" t="e">
        <f t="shared" si="13"/>
        <v>#DIV/0!</v>
      </c>
    </row>
    <row r="453" spans="1:22">
      <c r="A453" s="7">
        <f t="shared" ref="A453:A502" si="14">A452+1</f>
        <v>451</v>
      </c>
      <c r="D453" s="1">
        <f>IF(C453&gt;1,'Valeur de base'!$B$2+(C453*'Valeur de base'!$D$2)-1,'Valeur de base'!$B$2)</f>
        <v>1</v>
      </c>
      <c r="E453" s="1">
        <f>IF(C453&gt;0,C453*'Valeur de base'!$F$2,'Valeur de base'!$F$2)</f>
        <v>5</v>
      </c>
      <c r="G453">
        <f>IF(F453&gt;1,(F453-1)*'Valeur de base'!$D$3+'Valeur de base'!$B$3,'Projection de progression'!F453*'Valeur de base'!$B$3)</f>
        <v>0</v>
      </c>
      <c r="H453" s="1">
        <f>IF(F453&gt;0,F453*'Valeur de base'!$F$3+'Valeur de base'!$C$3,'Valeur de base'!$C$3)</f>
        <v>30</v>
      </c>
      <c r="J453">
        <f>IF(I453&gt;1,(I453-1)*'Valeur de base'!$D$4+'Valeur de base'!$B$4,I453*'Valeur de base'!$B$4)</f>
        <v>0</v>
      </c>
      <c r="K453" s="1">
        <f>IF(I453&gt;0,I453*'Valeur de base'!$F$4+'Valeur de base'!$C$4,'Valeur de base'!$C$4)</f>
        <v>1100</v>
      </c>
      <c r="M453">
        <f>IF(L453&gt;1,(L453-1)*'Valeur de base'!$D$5+'Valeur de base'!$B$5,L453*'Valeur de base'!$B$5)</f>
        <v>0</v>
      </c>
      <c r="N453" s="1">
        <f>IF(L453&gt;0,L453*'Valeur de base'!$F$5+'Valeur de base'!$C$5,'Valeur de base'!$C$5)</f>
        <v>5500</v>
      </c>
      <c r="P453">
        <f>IF(O453&gt;1,(O453-1)*'Valeur de base'!$D$6+'Valeur de base'!$B$6,O453*'Valeur de base'!$B$6)</f>
        <v>0</v>
      </c>
      <c r="Q453" s="1">
        <f>IF(O453&gt;0,O453*'Valeur de base'!$F$6+'Valeur de base'!$C$6,'Valeur de base'!$C$6)</f>
        <v>120000</v>
      </c>
      <c r="R453" s="55">
        <f>IF(B453&gt;0,(D453*'Valeur de base'!$H$2)+'Projection de progression'!G453+'Projection de progression'!J453+'Projection de progression'!M453+'Projection de progression'!P453,'Projection de progression'!G453+'Projection de progression'!J453+'Projection de progression'!M453+'Projection de progression'!P453)</f>
        <v>0</v>
      </c>
      <c r="S453" s="1">
        <f>IF(B453&gt;0,('Valeur de base'!$H$2*'Projection de progression'!D453*60)+((G453/'Valeur de base'!$G$3*60)+(J453/'Valeur de base'!$G$4*60)+(M453/'Valeur de base'!$G$5*60)+(P453/'Valeur de base'!$G$6*60)),(G453/'Valeur de base'!$G$3*60)+(J453/'Valeur de base'!$G$4*60)+(M453/'Valeur de base'!$G$5*60)+(P453/'Valeur de base'!$G$6*60))</f>
        <v>0</v>
      </c>
      <c r="T453">
        <f>'Propriétés des ennemis'!F452</f>
        <v>18020</v>
      </c>
      <c r="U453">
        <f>'Propriétés des ennemis'!E452</f>
        <v>270200</v>
      </c>
      <c r="V453" s="59" t="e">
        <f t="shared" ref="V453:V502" si="15">U453/S453</f>
        <v>#DIV/0!</v>
      </c>
    </row>
    <row r="454" spans="1:22">
      <c r="A454" s="7">
        <f t="shared" si="14"/>
        <v>452</v>
      </c>
      <c r="D454" s="1">
        <f>IF(C454&gt;1,'Valeur de base'!$B$2+(C454*'Valeur de base'!$D$2)-1,'Valeur de base'!$B$2)</f>
        <v>1</v>
      </c>
      <c r="E454" s="1">
        <f>IF(C454&gt;0,C454*'Valeur de base'!$F$2,'Valeur de base'!$F$2)</f>
        <v>5</v>
      </c>
      <c r="G454">
        <f>IF(F454&gt;1,(F454-1)*'Valeur de base'!$D$3+'Valeur de base'!$B$3,'Projection de progression'!F454*'Valeur de base'!$B$3)</f>
        <v>0</v>
      </c>
      <c r="H454" s="1">
        <f>IF(F454&gt;0,F454*'Valeur de base'!$F$3+'Valeur de base'!$C$3,'Valeur de base'!$C$3)</f>
        <v>30</v>
      </c>
      <c r="J454">
        <f>IF(I454&gt;1,(I454-1)*'Valeur de base'!$D$4+'Valeur de base'!$B$4,I454*'Valeur de base'!$B$4)</f>
        <v>0</v>
      </c>
      <c r="K454" s="1">
        <f>IF(I454&gt;0,I454*'Valeur de base'!$F$4+'Valeur de base'!$C$4,'Valeur de base'!$C$4)</f>
        <v>1100</v>
      </c>
      <c r="M454">
        <f>IF(L454&gt;1,(L454-1)*'Valeur de base'!$D$5+'Valeur de base'!$B$5,L454*'Valeur de base'!$B$5)</f>
        <v>0</v>
      </c>
      <c r="N454" s="1">
        <f>IF(L454&gt;0,L454*'Valeur de base'!$F$5+'Valeur de base'!$C$5,'Valeur de base'!$C$5)</f>
        <v>5500</v>
      </c>
      <c r="P454">
        <f>IF(O454&gt;1,(O454-1)*'Valeur de base'!$D$6+'Valeur de base'!$B$6,O454*'Valeur de base'!$B$6)</f>
        <v>0</v>
      </c>
      <c r="Q454" s="1">
        <f>IF(O454&gt;0,O454*'Valeur de base'!$F$6+'Valeur de base'!$C$6,'Valeur de base'!$C$6)</f>
        <v>120000</v>
      </c>
      <c r="R454" s="55">
        <f>IF(B454&gt;0,(D454*'Valeur de base'!$H$2)+'Projection de progression'!G454+'Projection de progression'!J454+'Projection de progression'!M454+'Projection de progression'!P454,'Projection de progression'!G454+'Projection de progression'!J454+'Projection de progression'!M454+'Projection de progression'!P454)</f>
        <v>0</v>
      </c>
      <c r="S454" s="1">
        <f>IF(B454&gt;0,('Valeur de base'!$H$2*'Projection de progression'!D454*60)+((G454/'Valeur de base'!$G$3*60)+(J454/'Valeur de base'!$G$4*60)+(M454/'Valeur de base'!$G$5*60)+(P454/'Valeur de base'!$G$6*60)),(G454/'Valeur de base'!$G$3*60)+(J454/'Valeur de base'!$G$4*60)+(M454/'Valeur de base'!$G$5*60)+(P454/'Valeur de base'!$G$6*60))</f>
        <v>0</v>
      </c>
      <c r="T454">
        <f>'Propriétés des ennemis'!F453</f>
        <v>18060</v>
      </c>
      <c r="U454">
        <f>'Propriétés des ennemis'!E453</f>
        <v>270800</v>
      </c>
      <c r="V454" s="59" t="e">
        <f t="shared" si="15"/>
        <v>#DIV/0!</v>
      </c>
    </row>
    <row r="455" spans="1:22">
      <c r="A455" s="7">
        <f t="shared" si="14"/>
        <v>453</v>
      </c>
      <c r="D455" s="1">
        <f>IF(C455&gt;1,'Valeur de base'!$B$2+(C455*'Valeur de base'!$D$2)-1,'Valeur de base'!$B$2)</f>
        <v>1</v>
      </c>
      <c r="E455" s="1">
        <f>IF(C455&gt;0,C455*'Valeur de base'!$F$2,'Valeur de base'!$F$2)</f>
        <v>5</v>
      </c>
      <c r="G455">
        <f>IF(F455&gt;1,(F455-1)*'Valeur de base'!$D$3+'Valeur de base'!$B$3,'Projection de progression'!F455*'Valeur de base'!$B$3)</f>
        <v>0</v>
      </c>
      <c r="H455" s="1">
        <f>IF(F455&gt;0,F455*'Valeur de base'!$F$3+'Valeur de base'!$C$3,'Valeur de base'!$C$3)</f>
        <v>30</v>
      </c>
      <c r="J455">
        <f>IF(I455&gt;1,(I455-1)*'Valeur de base'!$D$4+'Valeur de base'!$B$4,I455*'Valeur de base'!$B$4)</f>
        <v>0</v>
      </c>
      <c r="K455" s="1">
        <f>IF(I455&gt;0,I455*'Valeur de base'!$F$4+'Valeur de base'!$C$4,'Valeur de base'!$C$4)</f>
        <v>1100</v>
      </c>
      <c r="M455">
        <f>IF(L455&gt;1,(L455-1)*'Valeur de base'!$D$5+'Valeur de base'!$B$5,L455*'Valeur de base'!$B$5)</f>
        <v>0</v>
      </c>
      <c r="N455" s="1">
        <f>IF(L455&gt;0,L455*'Valeur de base'!$F$5+'Valeur de base'!$C$5,'Valeur de base'!$C$5)</f>
        <v>5500</v>
      </c>
      <c r="P455">
        <f>IF(O455&gt;1,(O455-1)*'Valeur de base'!$D$6+'Valeur de base'!$B$6,O455*'Valeur de base'!$B$6)</f>
        <v>0</v>
      </c>
      <c r="Q455" s="1">
        <f>IF(O455&gt;0,O455*'Valeur de base'!$F$6+'Valeur de base'!$C$6,'Valeur de base'!$C$6)</f>
        <v>120000</v>
      </c>
      <c r="R455" s="55">
        <f>IF(B455&gt;0,(D455*'Valeur de base'!$H$2)+'Projection de progression'!G455+'Projection de progression'!J455+'Projection de progression'!M455+'Projection de progression'!P455,'Projection de progression'!G455+'Projection de progression'!J455+'Projection de progression'!M455+'Projection de progression'!P455)</f>
        <v>0</v>
      </c>
      <c r="S455" s="1">
        <f>IF(B455&gt;0,('Valeur de base'!$H$2*'Projection de progression'!D455*60)+((G455/'Valeur de base'!$G$3*60)+(J455/'Valeur de base'!$G$4*60)+(M455/'Valeur de base'!$G$5*60)+(P455/'Valeur de base'!$G$6*60)),(G455/'Valeur de base'!$G$3*60)+(J455/'Valeur de base'!$G$4*60)+(M455/'Valeur de base'!$G$5*60)+(P455/'Valeur de base'!$G$6*60))</f>
        <v>0</v>
      </c>
      <c r="T455">
        <f>'Propriétés des ennemis'!F454</f>
        <v>18100</v>
      </c>
      <c r="U455">
        <f>'Propriétés des ennemis'!E454</f>
        <v>271400</v>
      </c>
      <c r="V455" s="59" t="e">
        <f t="shared" si="15"/>
        <v>#DIV/0!</v>
      </c>
    </row>
    <row r="456" spans="1:22">
      <c r="A456" s="7">
        <f t="shared" si="14"/>
        <v>454</v>
      </c>
      <c r="D456" s="1">
        <f>IF(C456&gt;1,'Valeur de base'!$B$2+(C456*'Valeur de base'!$D$2)-1,'Valeur de base'!$B$2)</f>
        <v>1</v>
      </c>
      <c r="E456" s="1">
        <f>IF(C456&gt;0,C456*'Valeur de base'!$F$2,'Valeur de base'!$F$2)</f>
        <v>5</v>
      </c>
      <c r="G456">
        <f>IF(F456&gt;1,(F456-1)*'Valeur de base'!$D$3+'Valeur de base'!$B$3,'Projection de progression'!F456*'Valeur de base'!$B$3)</f>
        <v>0</v>
      </c>
      <c r="H456" s="1">
        <f>IF(F456&gt;0,F456*'Valeur de base'!$F$3+'Valeur de base'!$C$3,'Valeur de base'!$C$3)</f>
        <v>30</v>
      </c>
      <c r="J456">
        <f>IF(I456&gt;1,(I456-1)*'Valeur de base'!$D$4+'Valeur de base'!$B$4,I456*'Valeur de base'!$B$4)</f>
        <v>0</v>
      </c>
      <c r="K456" s="1">
        <f>IF(I456&gt;0,I456*'Valeur de base'!$F$4+'Valeur de base'!$C$4,'Valeur de base'!$C$4)</f>
        <v>1100</v>
      </c>
      <c r="M456">
        <f>IF(L456&gt;1,(L456-1)*'Valeur de base'!$D$5+'Valeur de base'!$B$5,L456*'Valeur de base'!$B$5)</f>
        <v>0</v>
      </c>
      <c r="N456" s="1">
        <f>IF(L456&gt;0,L456*'Valeur de base'!$F$5+'Valeur de base'!$C$5,'Valeur de base'!$C$5)</f>
        <v>5500</v>
      </c>
      <c r="P456">
        <f>IF(O456&gt;1,(O456-1)*'Valeur de base'!$D$6+'Valeur de base'!$B$6,O456*'Valeur de base'!$B$6)</f>
        <v>0</v>
      </c>
      <c r="Q456" s="1">
        <f>IF(O456&gt;0,O456*'Valeur de base'!$F$6+'Valeur de base'!$C$6,'Valeur de base'!$C$6)</f>
        <v>120000</v>
      </c>
      <c r="R456" s="55">
        <f>IF(B456&gt;0,(D456*'Valeur de base'!$H$2)+'Projection de progression'!G456+'Projection de progression'!J456+'Projection de progression'!M456+'Projection de progression'!P456,'Projection de progression'!G456+'Projection de progression'!J456+'Projection de progression'!M456+'Projection de progression'!P456)</f>
        <v>0</v>
      </c>
      <c r="S456" s="1">
        <f>IF(B456&gt;0,('Valeur de base'!$H$2*'Projection de progression'!D456*60)+((G456/'Valeur de base'!$G$3*60)+(J456/'Valeur de base'!$G$4*60)+(M456/'Valeur de base'!$G$5*60)+(P456/'Valeur de base'!$G$6*60)),(G456/'Valeur de base'!$G$3*60)+(J456/'Valeur de base'!$G$4*60)+(M456/'Valeur de base'!$G$5*60)+(P456/'Valeur de base'!$G$6*60))</f>
        <v>0</v>
      </c>
      <c r="T456">
        <f>'Propriétés des ennemis'!F455</f>
        <v>18140</v>
      </c>
      <c r="U456">
        <f>'Propriétés des ennemis'!E455</f>
        <v>272000</v>
      </c>
      <c r="V456" s="59" t="e">
        <f t="shared" si="15"/>
        <v>#DIV/0!</v>
      </c>
    </row>
    <row r="457" spans="1:22">
      <c r="A457" s="7">
        <f t="shared" si="14"/>
        <v>455</v>
      </c>
      <c r="D457" s="1">
        <f>IF(C457&gt;1,'Valeur de base'!$B$2+(C457*'Valeur de base'!$D$2)-1,'Valeur de base'!$B$2)</f>
        <v>1</v>
      </c>
      <c r="E457" s="1">
        <f>IF(C457&gt;0,C457*'Valeur de base'!$F$2,'Valeur de base'!$F$2)</f>
        <v>5</v>
      </c>
      <c r="G457">
        <f>IF(F457&gt;1,(F457-1)*'Valeur de base'!$D$3+'Valeur de base'!$B$3,'Projection de progression'!F457*'Valeur de base'!$B$3)</f>
        <v>0</v>
      </c>
      <c r="H457" s="1">
        <f>IF(F457&gt;0,F457*'Valeur de base'!$F$3+'Valeur de base'!$C$3,'Valeur de base'!$C$3)</f>
        <v>30</v>
      </c>
      <c r="J457">
        <f>IF(I457&gt;1,(I457-1)*'Valeur de base'!$D$4+'Valeur de base'!$B$4,I457*'Valeur de base'!$B$4)</f>
        <v>0</v>
      </c>
      <c r="K457" s="1">
        <f>IF(I457&gt;0,I457*'Valeur de base'!$F$4+'Valeur de base'!$C$4,'Valeur de base'!$C$4)</f>
        <v>1100</v>
      </c>
      <c r="M457">
        <f>IF(L457&gt;1,(L457-1)*'Valeur de base'!$D$5+'Valeur de base'!$B$5,L457*'Valeur de base'!$B$5)</f>
        <v>0</v>
      </c>
      <c r="N457" s="1">
        <f>IF(L457&gt;0,L457*'Valeur de base'!$F$5+'Valeur de base'!$C$5,'Valeur de base'!$C$5)</f>
        <v>5500</v>
      </c>
      <c r="P457">
        <f>IF(O457&gt;1,(O457-1)*'Valeur de base'!$D$6+'Valeur de base'!$B$6,O457*'Valeur de base'!$B$6)</f>
        <v>0</v>
      </c>
      <c r="Q457" s="1">
        <f>IF(O457&gt;0,O457*'Valeur de base'!$F$6+'Valeur de base'!$C$6,'Valeur de base'!$C$6)</f>
        <v>120000</v>
      </c>
      <c r="R457" s="55">
        <f>IF(B457&gt;0,(D457*'Valeur de base'!$H$2)+'Projection de progression'!G457+'Projection de progression'!J457+'Projection de progression'!M457+'Projection de progression'!P457,'Projection de progression'!G457+'Projection de progression'!J457+'Projection de progression'!M457+'Projection de progression'!P457)</f>
        <v>0</v>
      </c>
      <c r="S457" s="1">
        <f>IF(B457&gt;0,('Valeur de base'!$H$2*'Projection de progression'!D457*60)+((G457/'Valeur de base'!$G$3*60)+(J457/'Valeur de base'!$G$4*60)+(M457/'Valeur de base'!$G$5*60)+(P457/'Valeur de base'!$G$6*60)),(G457/'Valeur de base'!$G$3*60)+(J457/'Valeur de base'!$G$4*60)+(M457/'Valeur de base'!$G$5*60)+(P457/'Valeur de base'!$G$6*60))</f>
        <v>0</v>
      </c>
      <c r="T457">
        <f>'Propriétés des ennemis'!F456</f>
        <v>18180</v>
      </c>
      <c r="U457">
        <f>'Propriétés des ennemis'!E456</f>
        <v>272600</v>
      </c>
      <c r="V457" s="59" t="e">
        <f t="shared" si="15"/>
        <v>#DIV/0!</v>
      </c>
    </row>
    <row r="458" spans="1:22">
      <c r="A458" s="7">
        <f t="shared" si="14"/>
        <v>456</v>
      </c>
      <c r="D458" s="1">
        <f>IF(C458&gt;1,'Valeur de base'!$B$2+(C458*'Valeur de base'!$D$2)-1,'Valeur de base'!$B$2)</f>
        <v>1</v>
      </c>
      <c r="E458" s="1">
        <f>IF(C458&gt;0,C458*'Valeur de base'!$F$2,'Valeur de base'!$F$2)</f>
        <v>5</v>
      </c>
      <c r="G458">
        <f>IF(F458&gt;1,(F458-1)*'Valeur de base'!$D$3+'Valeur de base'!$B$3,'Projection de progression'!F458*'Valeur de base'!$B$3)</f>
        <v>0</v>
      </c>
      <c r="H458" s="1">
        <f>IF(F458&gt;0,F458*'Valeur de base'!$F$3+'Valeur de base'!$C$3,'Valeur de base'!$C$3)</f>
        <v>30</v>
      </c>
      <c r="J458">
        <f>IF(I458&gt;1,(I458-1)*'Valeur de base'!$D$4+'Valeur de base'!$B$4,I458*'Valeur de base'!$B$4)</f>
        <v>0</v>
      </c>
      <c r="K458" s="1">
        <f>IF(I458&gt;0,I458*'Valeur de base'!$F$4+'Valeur de base'!$C$4,'Valeur de base'!$C$4)</f>
        <v>1100</v>
      </c>
      <c r="M458">
        <f>IF(L458&gt;1,(L458-1)*'Valeur de base'!$D$5+'Valeur de base'!$B$5,L458*'Valeur de base'!$B$5)</f>
        <v>0</v>
      </c>
      <c r="N458" s="1">
        <f>IF(L458&gt;0,L458*'Valeur de base'!$F$5+'Valeur de base'!$C$5,'Valeur de base'!$C$5)</f>
        <v>5500</v>
      </c>
      <c r="P458">
        <f>IF(O458&gt;1,(O458-1)*'Valeur de base'!$D$6+'Valeur de base'!$B$6,O458*'Valeur de base'!$B$6)</f>
        <v>0</v>
      </c>
      <c r="Q458" s="1">
        <f>IF(O458&gt;0,O458*'Valeur de base'!$F$6+'Valeur de base'!$C$6,'Valeur de base'!$C$6)</f>
        <v>120000</v>
      </c>
      <c r="R458" s="55">
        <f>IF(B458&gt;0,(D458*'Valeur de base'!$H$2)+'Projection de progression'!G458+'Projection de progression'!J458+'Projection de progression'!M458+'Projection de progression'!P458,'Projection de progression'!G458+'Projection de progression'!J458+'Projection de progression'!M458+'Projection de progression'!P458)</f>
        <v>0</v>
      </c>
      <c r="S458" s="1">
        <f>IF(B458&gt;0,('Valeur de base'!$H$2*'Projection de progression'!D458*60)+((G458/'Valeur de base'!$G$3*60)+(J458/'Valeur de base'!$G$4*60)+(M458/'Valeur de base'!$G$5*60)+(P458/'Valeur de base'!$G$6*60)),(G458/'Valeur de base'!$G$3*60)+(J458/'Valeur de base'!$G$4*60)+(M458/'Valeur de base'!$G$5*60)+(P458/'Valeur de base'!$G$6*60))</f>
        <v>0</v>
      </c>
      <c r="T458">
        <f>'Propriétés des ennemis'!F457</f>
        <v>18220</v>
      </c>
      <c r="U458">
        <f>'Propriétés des ennemis'!E457</f>
        <v>273200</v>
      </c>
      <c r="V458" s="59" t="e">
        <f t="shared" si="15"/>
        <v>#DIV/0!</v>
      </c>
    </row>
    <row r="459" spans="1:22">
      <c r="A459" s="7">
        <f t="shared" si="14"/>
        <v>457</v>
      </c>
      <c r="D459" s="1">
        <f>IF(C459&gt;1,'Valeur de base'!$B$2+(C459*'Valeur de base'!$D$2)-1,'Valeur de base'!$B$2)</f>
        <v>1</v>
      </c>
      <c r="E459" s="1">
        <f>IF(C459&gt;0,C459*'Valeur de base'!$F$2,'Valeur de base'!$F$2)</f>
        <v>5</v>
      </c>
      <c r="G459">
        <f>IF(F459&gt;1,(F459-1)*'Valeur de base'!$D$3+'Valeur de base'!$B$3,'Projection de progression'!F459*'Valeur de base'!$B$3)</f>
        <v>0</v>
      </c>
      <c r="H459" s="1">
        <f>IF(F459&gt;0,F459*'Valeur de base'!$F$3+'Valeur de base'!$C$3,'Valeur de base'!$C$3)</f>
        <v>30</v>
      </c>
      <c r="J459">
        <f>IF(I459&gt;1,(I459-1)*'Valeur de base'!$D$4+'Valeur de base'!$B$4,I459*'Valeur de base'!$B$4)</f>
        <v>0</v>
      </c>
      <c r="K459" s="1">
        <f>IF(I459&gt;0,I459*'Valeur de base'!$F$4+'Valeur de base'!$C$4,'Valeur de base'!$C$4)</f>
        <v>1100</v>
      </c>
      <c r="M459">
        <f>IF(L459&gt;1,(L459-1)*'Valeur de base'!$D$5+'Valeur de base'!$B$5,L459*'Valeur de base'!$B$5)</f>
        <v>0</v>
      </c>
      <c r="N459" s="1">
        <f>IF(L459&gt;0,L459*'Valeur de base'!$F$5+'Valeur de base'!$C$5,'Valeur de base'!$C$5)</f>
        <v>5500</v>
      </c>
      <c r="P459">
        <f>IF(O459&gt;1,(O459-1)*'Valeur de base'!$D$6+'Valeur de base'!$B$6,O459*'Valeur de base'!$B$6)</f>
        <v>0</v>
      </c>
      <c r="Q459" s="1">
        <f>IF(O459&gt;0,O459*'Valeur de base'!$F$6+'Valeur de base'!$C$6,'Valeur de base'!$C$6)</f>
        <v>120000</v>
      </c>
      <c r="R459" s="55">
        <f>IF(B459&gt;0,(D459*'Valeur de base'!$H$2)+'Projection de progression'!G459+'Projection de progression'!J459+'Projection de progression'!M459+'Projection de progression'!P459,'Projection de progression'!G459+'Projection de progression'!J459+'Projection de progression'!M459+'Projection de progression'!P459)</f>
        <v>0</v>
      </c>
      <c r="S459" s="1">
        <f>IF(B459&gt;0,('Valeur de base'!$H$2*'Projection de progression'!D459*60)+((G459/'Valeur de base'!$G$3*60)+(J459/'Valeur de base'!$G$4*60)+(M459/'Valeur de base'!$G$5*60)+(P459/'Valeur de base'!$G$6*60)),(G459/'Valeur de base'!$G$3*60)+(J459/'Valeur de base'!$G$4*60)+(M459/'Valeur de base'!$G$5*60)+(P459/'Valeur de base'!$G$6*60))</f>
        <v>0</v>
      </c>
      <c r="T459">
        <f>'Propriétés des ennemis'!F458</f>
        <v>18260</v>
      </c>
      <c r="U459">
        <f>'Propriétés des ennemis'!E458</f>
        <v>273800</v>
      </c>
      <c r="V459" s="59" t="e">
        <f t="shared" si="15"/>
        <v>#DIV/0!</v>
      </c>
    </row>
    <row r="460" spans="1:22">
      <c r="A460" s="7">
        <f t="shared" si="14"/>
        <v>458</v>
      </c>
      <c r="D460" s="1">
        <f>IF(C460&gt;1,'Valeur de base'!$B$2+(C460*'Valeur de base'!$D$2)-1,'Valeur de base'!$B$2)</f>
        <v>1</v>
      </c>
      <c r="E460" s="1">
        <f>IF(C460&gt;0,C460*'Valeur de base'!$F$2,'Valeur de base'!$F$2)</f>
        <v>5</v>
      </c>
      <c r="G460">
        <f>IF(F460&gt;1,(F460-1)*'Valeur de base'!$D$3+'Valeur de base'!$B$3,'Projection de progression'!F460*'Valeur de base'!$B$3)</f>
        <v>0</v>
      </c>
      <c r="H460" s="1">
        <f>IF(F460&gt;0,F460*'Valeur de base'!$F$3+'Valeur de base'!$C$3,'Valeur de base'!$C$3)</f>
        <v>30</v>
      </c>
      <c r="J460">
        <f>IF(I460&gt;1,(I460-1)*'Valeur de base'!$D$4+'Valeur de base'!$B$4,I460*'Valeur de base'!$B$4)</f>
        <v>0</v>
      </c>
      <c r="K460" s="1">
        <f>IF(I460&gt;0,I460*'Valeur de base'!$F$4+'Valeur de base'!$C$4,'Valeur de base'!$C$4)</f>
        <v>1100</v>
      </c>
      <c r="M460">
        <f>IF(L460&gt;1,(L460-1)*'Valeur de base'!$D$5+'Valeur de base'!$B$5,L460*'Valeur de base'!$B$5)</f>
        <v>0</v>
      </c>
      <c r="N460" s="1">
        <f>IF(L460&gt;0,L460*'Valeur de base'!$F$5+'Valeur de base'!$C$5,'Valeur de base'!$C$5)</f>
        <v>5500</v>
      </c>
      <c r="P460">
        <f>IF(O460&gt;1,(O460-1)*'Valeur de base'!$D$6+'Valeur de base'!$B$6,O460*'Valeur de base'!$B$6)</f>
        <v>0</v>
      </c>
      <c r="Q460" s="1">
        <f>IF(O460&gt;0,O460*'Valeur de base'!$F$6+'Valeur de base'!$C$6,'Valeur de base'!$C$6)</f>
        <v>120000</v>
      </c>
      <c r="R460" s="55">
        <f>IF(B460&gt;0,(D460*'Valeur de base'!$H$2)+'Projection de progression'!G460+'Projection de progression'!J460+'Projection de progression'!M460+'Projection de progression'!P460,'Projection de progression'!G460+'Projection de progression'!J460+'Projection de progression'!M460+'Projection de progression'!P460)</f>
        <v>0</v>
      </c>
      <c r="S460" s="1">
        <f>IF(B460&gt;0,('Valeur de base'!$H$2*'Projection de progression'!D460*60)+((G460/'Valeur de base'!$G$3*60)+(J460/'Valeur de base'!$G$4*60)+(M460/'Valeur de base'!$G$5*60)+(P460/'Valeur de base'!$G$6*60)),(G460/'Valeur de base'!$G$3*60)+(J460/'Valeur de base'!$G$4*60)+(M460/'Valeur de base'!$G$5*60)+(P460/'Valeur de base'!$G$6*60))</f>
        <v>0</v>
      </c>
      <c r="T460">
        <f>'Propriétés des ennemis'!F459</f>
        <v>18300</v>
      </c>
      <c r="U460">
        <f>'Propriétés des ennemis'!E459</f>
        <v>274400</v>
      </c>
      <c r="V460" s="59" t="e">
        <f t="shared" si="15"/>
        <v>#DIV/0!</v>
      </c>
    </row>
    <row r="461" spans="1:22">
      <c r="A461" s="7">
        <f t="shared" si="14"/>
        <v>459</v>
      </c>
      <c r="D461" s="1">
        <f>IF(C461&gt;1,'Valeur de base'!$B$2+(C461*'Valeur de base'!$D$2)-1,'Valeur de base'!$B$2)</f>
        <v>1</v>
      </c>
      <c r="E461" s="1">
        <f>IF(C461&gt;0,C461*'Valeur de base'!$F$2,'Valeur de base'!$F$2)</f>
        <v>5</v>
      </c>
      <c r="G461">
        <f>IF(F461&gt;1,(F461-1)*'Valeur de base'!$D$3+'Valeur de base'!$B$3,'Projection de progression'!F461*'Valeur de base'!$B$3)</f>
        <v>0</v>
      </c>
      <c r="H461" s="1">
        <f>IF(F461&gt;0,F461*'Valeur de base'!$F$3+'Valeur de base'!$C$3,'Valeur de base'!$C$3)</f>
        <v>30</v>
      </c>
      <c r="J461">
        <f>IF(I461&gt;1,(I461-1)*'Valeur de base'!$D$4+'Valeur de base'!$B$4,I461*'Valeur de base'!$B$4)</f>
        <v>0</v>
      </c>
      <c r="K461" s="1">
        <f>IF(I461&gt;0,I461*'Valeur de base'!$F$4+'Valeur de base'!$C$4,'Valeur de base'!$C$4)</f>
        <v>1100</v>
      </c>
      <c r="M461">
        <f>IF(L461&gt;1,(L461-1)*'Valeur de base'!$D$5+'Valeur de base'!$B$5,L461*'Valeur de base'!$B$5)</f>
        <v>0</v>
      </c>
      <c r="N461" s="1">
        <f>IF(L461&gt;0,L461*'Valeur de base'!$F$5+'Valeur de base'!$C$5,'Valeur de base'!$C$5)</f>
        <v>5500</v>
      </c>
      <c r="P461">
        <f>IF(O461&gt;1,(O461-1)*'Valeur de base'!$D$6+'Valeur de base'!$B$6,O461*'Valeur de base'!$B$6)</f>
        <v>0</v>
      </c>
      <c r="Q461" s="1">
        <f>IF(O461&gt;0,O461*'Valeur de base'!$F$6+'Valeur de base'!$C$6,'Valeur de base'!$C$6)</f>
        <v>120000</v>
      </c>
      <c r="R461" s="55">
        <f>IF(B461&gt;0,(D461*'Valeur de base'!$H$2)+'Projection de progression'!G461+'Projection de progression'!J461+'Projection de progression'!M461+'Projection de progression'!P461,'Projection de progression'!G461+'Projection de progression'!J461+'Projection de progression'!M461+'Projection de progression'!P461)</f>
        <v>0</v>
      </c>
      <c r="S461" s="1">
        <f>IF(B461&gt;0,('Valeur de base'!$H$2*'Projection de progression'!D461*60)+((G461/'Valeur de base'!$G$3*60)+(J461/'Valeur de base'!$G$4*60)+(M461/'Valeur de base'!$G$5*60)+(P461/'Valeur de base'!$G$6*60)),(G461/'Valeur de base'!$G$3*60)+(J461/'Valeur de base'!$G$4*60)+(M461/'Valeur de base'!$G$5*60)+(P461/'Valeur de base'!$G$6*60))</f>
        <v>0</v>
      </c>
      <c r="T461">
        <f>'Propriétés des ennemis'!F460</f>
        <v>18340</v>
      </c>
      <c r="U461">
        <f>'Propriétés des ennemis'!E460</f>
        <v>275000</v>
      </c>
      <c r="V461" s="59" t="e">
        <f t="shared" si="15"/>
        <v>#DIV/0!</v>
      </c>
    </row>
    <row r="462" spans="1:22">
      <c r="A462" s="7">
        <f t="shared" si="14"/>
        <v>460</v>
      </c>
      <c r="D462" s="1">
        <f>IF(C462&gt;1,'Valeur de base'!$B$2+(C462*'Valeur de base'!$D$2)-1,'Valeur de base'!$B$2)</f>
        <v>1</v>
      </c>
      <c r="E462" s="1">
        <f>IF(C462&gt;0,C462*'Valeur de base'!$F$2,'Valeur de base'!$F$2)</f>
        <v>5</v>
      </c>
      <c r="G462">
        <f>IF(F462&gt;1,(F462-1)*'Valeur de base'!$D$3+'Valeur de base'!$B$3,'Projection de progression'!F462*'Valeur de base'!$B$3)</f>
        <v>0</v>
      </c>
      <c r="H462" s="1">
        <f>IF(F462&gt;0,F462*'Valeur de base'!$F$3+'Valeur de base'!$C$3,'Valeur de base'!$C$3)</f>
        <v>30</v>
      </c>
      <c r="J462">
        <f>IF(I462&gt;1,(I462-1)*'Valeur de base'!$D$4+'Valeur de base'!$B$4,I462*'Valeur de base'!$B$4)</f>
        <v>0</v>
      </c>
      <c r="K462" s="1">
        <f>IF(I462&gt;0,I462*'Valeur de base'!$F$4+'Valeur de base'!$C$4,'Valeur de base'!$C$4)</f>
        <v>1100</v>
      </c>
      <c r="M462">
        <f>IF(L462&gt;1,(L462-1)*'Valeur de base'!$D$5+'Valeur de base'!$B$5,L462*'Valeur de base'!$B$5)</f>
        <v>0</v>
      </c>
      <c r="N462" s="1">
        <f>IF(L462&gt;0,L462*'Valeur de base'!$F$5+'Valeur de base'!$C$5,'Valeur de base'!$C$5)</f>
        <v>5500</v>
      </c>
      <c r="P462">
        <f>IF(O462&gt;1,(O462-1)*'Valeur de base'!$D$6+'Valeur de base'!$B$6,O462*'Valeur de base'!$B$6)</f>
        <v>0</v>
      </c>
      <c r="Q462" s="1">
        <f>IF(O462&gt;0,O462*'Valeur de base'!$F$6+'Valeur de base'!$C$6,'Valeur de base'!$C$6)</f>
        <v>120000</v>
      </c>
      <c r="R462" s="55">
        <f>IF(B462&gt;0,(D462*'Valeur de base'!$H$2)+'Projection de progression'!G462+'Projection de progression'!J462+'Projection de progression'!M462+'Projection de progression'!P462,'Projection de progression'!G462+'Projection de progression'!J462+'Projection de progression'!M462+'Projection de progression'!P462)</f>
        <v>0</v>
      </c>
      <c r="S462" s="1">
        <f>IF(B462&gt;0,('Valeur de base'!$H$2*'Projection de progression'!D462*60)+((G462/'Valeur de base'!$G$3*60)+(J462/'Valeur de base'!$G$4*60)+(M462/'Valeur de base'!$G$5*60)+(P462/'Valeur de base'!$G$6*60)),(G462/'Valeur de base'!$G$3*60)+(J462/'Valeur de base'!$G$4*60)+(M462/'Valeur de base'!$G$5*60)+(P462/'Valeur de base'!$G$6*60))</f>
        <v>0</v>
      </c>
      <c r="T462">
        <f>'Propriétés des ennemis'!F461</f>
        <v>18380</v>
      </c>
      <c r="U462">
        <f>'Propriétés des ennemis'!E461</f>
        <v>275600</v>
      </c>
      <c r="V462" s="59" t="e">
        <f t="shared" si="15"/>
        <v>#DIV/0!</v>
      </c>
    </row>
    <row r="463" spans="1:22">
      <c r="A463" s="7">
        <f t="shared" si="14"/>
        <v>461</v>
      </c>
      <c r="D463" s="1">
        <f>IF(C463&gt;1,'Valeur de base'!$B$2+(C463*'Valeur de base'!$D$2)-1,'Valeur de base'!$B$2)</f>
        <v>1</v>
      </c>
      <c r="E463" s="1">
        <f>IF(C463&gt;0,C463*'Valeur de base'!$F$2,'Valeur de base'!$F$2)</f>
        <v>5</v>
      </c>
      <c r="G463">
        <f>IF(F463&gt;1,(F463-1)*'Valeur de base'!$D$3+'Valeur de base'!$B$3,'Projection de progression'!F463*'Valeur de base'!$B$3)</f>
        <v>0</v>
      </c>
      <c r="H463" s="1">
        <f>IF(F463&gt;0,F463*'Valeur de base'!$F$3+'Valeur de base'!$C$3,'Valeur de base'!$C$3)</f>
        <v>30</v>
      </c>
      <c r="J463">
        <f>IF(I463&gt;1,(I463-1)*'Valeur de base'!$D$4+'Valeur de base'!$B$4,I463*'Valeur de base'!$B$4)</f>
        <v>0</v>
      </c>
      <c r="K463" s="1">
        <f>IF(I463&gt;0,I463*'Valeur de base'!$F$4+'Valeur de base'!$C$4,'Valeur de base'!$C$4)</f>
        <v>1100</v>
      </c>
      <c r="M463">
        <f>IF(L463&gt;1,(L463-1)*'Valeur de base'!$D$5+'Valeur de base'!$B$5,L463*'Valeur de base'!$B$5)</f>
        <v>0</v>
      </c>
      <c r="N463" s="1">
        <f>IF(L463&gt;0,L463*'Valeur de base'!$F$5+'Valeur de base'!$C$5,'Valeur de base'!$C$5)</f>
        <v>5500</v>
      </c>
      <c r="P463">
        <f>IF(O463&gt;1,(O463-1)*'Valeur de base'!$D$6+'Valeur de base'!$B$6,O463*'Valeur de base'!$B$6)</f>
        <v>0</v>
      </c>
      <c r="Q463" s="1">
        <f>IF(O463&gt;0,O463*'Valeur de base'!$F$6+'Valeur de base'!$C$6,'Valeur de base'!$C$6)</f>
        <v>120000</v>
      </c>
      <c r="R463" s="55">
        <f>IF(B463&gt;0,(D463*'Valeur de base'!$H$2)+'Projection de progression'!G463+'Projection de progression'!J463+'Projection de progression'!M463+'Projection de progression'!P463,'Projection de progression'!G463+'Projection de progression'!J463+'Projection de progression'!M463+'Projection de progression'!P463)</f>
        <v>0</v>
      </c>
      <c r="S463" s="1">
        <f>IF(B463&gt;0,('Valeur de base'!$H$2*'Projection de progression'!D463*60)+((G463/'Valeur de base'!$G$3*60)+(J463/'Valeur de base'!$G$4*60)+(M463/'Valeur de base'!$G$5*60)+(P463/'Valeur de base'!$G$6*60)),(G463/'Valeur de base'!$G$3*60)+(J463/'Valeur de base'!$G$4*60)+(M463/'Valeur de base'!$G$5*60)+(P463/'Valeur de base'!$G$6*60))</f>
        <v>0</v>
      </c>
      <c r="T463">
        <f>'Propriétés des ennemis'!F462</f>
        <v>18420</v>
      </c>
      <c r="U463">
        <f>'Propriétés des ennemis'!E462</f>
        <v>276200</v>
      </c>
      <c r="V463" s="59" t="e">
        <f t="shared" si="15"/>
        <v>#DIV/0!</v>
      </c>
    </row>
    <row r="464" spans="1:22">
      <c r="A464" s="7">
        <f t="shared" si="14"/>
        <v>462</v>
      </c>
      <c r="D464" s="1">
        <f>IF(C464&gt;1,'Valeur de base'!$B$2+(C464*'Valeur de base'!$D$2)-1,'Valeur de base'!$B$2)</f>
        <v>1</v>
      </c>
      <c r="E464" s="1">
        <f>IF(C464&gt;0,C464*'Valeur de base'!$F$2,'Valeur de base'!$F$2)</f>
        <v>5</v>
      </c>
      <c r="G464">
        <f>IF(F464&gt;1,(F464-1)*'Valeur de base'!$D$3+'Valeur de base'!$B$3,'Projection de progression'!F464*'Valeur de base'!$B$3)</f>
        <v>0</v>
      </c>
      <c r="H464" s="1">
        <f>IF(F464&gt;0,F464*'Valeur de base'!$F$3+'Valeur de base'!$C$3,'Valeur de base'!$C$3)</f>
        <v>30</v>
      </c>
      <c r="J464">
        <f>IF(I464&gt;1,(I464-1)*'Valeur de base'!$D$4+'Valeur de base'!$B$4,I464*'Valeur de base'!$B$4)</f>
        <v>0</v>
      </c>
      <c r="K464" s="1">
        <f>IF(I464&gt;0,I464*'Valeur de base'!$F$4+'Valeur de base'!$C$4,'Valeur de base'!$C$4)</f>
        <v>1100</v>
      </c>
      <c r="M464">
        <f>IF(L464&gt;1,(L464-1)*'Valeur de base'!$D$5+'Valeur de base'!$B$5,L464*'Valeur de base'!$B$5)</f>
        <v>0</v>
      </c>
      <c r="N464" s="1">
        <f>IF(L464&gt;0,L464*'Valeur de base'!$F$5+'Valeur de base'!$C$5,'Valeur de base'!$C$5)</f>
        <v>5500</v>
      </c>
      <c r="P464">
        <f>IF(O464&gt;1,(O464-1)*'Valeur de base'!$D$6+'Valeur de base'!$B$6,O464*'Valeur de base'!$B$6)</f>
        <v>0</v>
      </c>
      <c r="Q464" s="1">
        <f>IF(O464&gt;0,O464*'Valeur de base'!$F$6+'Valeur de base'!$C$6,'Valeur de base'!$C$6)</f>
        <v>120000</v>
      </c>
      <c r="R464" s="55">
        <f>IF(B464&gt;0,(D464*'Valeur de base'!$H$2)+'Projection de progression'!G464+'Projection de progression'!J464+'Projection de progression'!M464+'Projection de progression'!P464,'Projection de progression'!G464+'Projection de progression'!J464+'Projection de progression'!M464+'Projection de progression'!P464)</f>
        <v>0</v>
      </c>
      <c r="S464" s="1">
        <f>IF(B464&gt;0,('Valeur de base'!$H$2*'Projection de progression'!D464*60)+((G464/'Valeur de base'!$G$3*60)+(J464/'Valeur de base'!$G$4*60)+(M464/'Valeur de base'!$G$5*60)+(P464/'Valeur de base'!$G$6*60)),(G464/'Valeur de base'!$G$3*60)+(J464/'Valeur de base'!$G$4*60)+(M464/'Valeur de base'!$G$5*60)+(P464/'Valeur de base'!$G$6*60))</f>
        <v>0</v>
      </c>
      <c r="T464">
        <f>'Propriétés des ennemis'!F463</f>
        <v>18460</v>
      </c>
      <c r="U464">
        <f>'Propriétés des ennemis'!E463</f>
        <v>276800</v>
      </c>
      <c r="V464" s="59" t="e">
        <f t="shared" si="15"/>
        <v>#DIV/0!</v>
      </c>
    </row>
    <row r="465" spans="1:22">
      <c r="A465" s="7">
        <f t="shared" si="14"/>
        <v>463</v>
      </c>
      <c r="D465" s="1">
        <f>IF(C465&gt;1,'Valeur de base'!$B$2+(C465*'Valeur de base'!$D$2)-1,'Valeur de base'!$B$2)</f>
        <v>1</v>
      </c>
      <c r="E465" s="1">
        <f>IF(C465&gt;0,C465*'Valeur de base'!$F$2,'Valeur de base'!$F$2)</f>
        <v>5</v>
      </c>
      <c r="G465">
        <f>IF(F465&gt;1,(F465-1)*'Valeur de base'!$D$3+'Valeur de base'!$B$3,'Projection de progression'!F465*'Valeur de base'!$B$3)</f>
        <v>0</v>
      </c>
      <c r="H465" s="1">
        <f>IF(F465&gt;0,F465*'Valeur de base'!$F$3+'Valeur de base'!$C$3,'Valeur de base'!$C$3)</f>
        <v>30</v>
      </c>
      <c r="J465">
        <f>IF(I465&gt;1,(I465-1)*'Valeur de base'!$D$4+'Valeur de base'!$B$4,I465*'Valeur de base'!$B$4)</f>
        <v>0</v>
      </c>
      <c r="K465" s="1">
        <f>IF(I465&gt;0,I465*'Valeur de base'!$F$4+'Valeur de base'!$C$4,'Valeur de base'!$C$4)</f>
        <v>1100</v>
      </c>
      <c r="M465">
        <f>IF(L465&gt;1,(L465-1)*'Valeur de base'!$D$5+'Valeur de base'!$B$5,L465*'Valeur de base'!$B$5)</f>
        <v>0</v>
      </c>
      <c r="N465" s="1">
        <f>IF(L465&gt;0,L465*'Valeur de base'!$F$5+'Valeur de base'!$C$5,'Valeur de base'!$C$5)</f>
        <v>5500</v>
      </c>
      <c r="P465">
        <f>IF(O465&gt;1,(O465-1)*'Valeur de base'!$D$6+'Valeur de base'!$B$6,O465*'Valeur de base'!$B$6)</f>
        <v>0</v>
      </c>
      <c r="Q465" s="1">
        <f>IF(O465&gt;0,O465*'Valeur de base'!$F$6+'Valeur de base'!$C$6,'Valeur de base'!$C$6)</f>
        <v>120000</v>
      </c>
      <c r="R465" s="55">
        <f>IF(B465&gt;0,(D465*'Valeur de base'!$H$2)+'Projection de progression'!G465+'Projection de progression'!J465+'Projection de progression'!M465+'Projection de progression'!P465,'Projection de progression'!G465+'Projection de progression'!J465+'Projection de progression'!M465+'Projection de progression'!P465)</f>
        <v>0</v>
      </c>
      <c r="S465" s="1">
        <f>IF(B465&gt;0,('Valeur de base'!$H$2*'Projection de progression'!D465*60)+((G465/'Valeur de base'!$G$3*60)+(J465/'Valeur de base'!$G$4*60)+(M465/'Valeur de base'!$G$5*60)+(P465/'Valeur de base'!$G$6*60)),(G465/'Valeur de base'!$G$3*60)+(J465/'Valeur de base'!$G$4*60)+(M465/'Valeur de base'!$G$5*60)+(P465/'Valeur de base'!$G$6*60))</f>
        <v>0</v>
      </c>
      <c r="T465">
        <f>'Propriétés des ennemis'!F464</f>
        <v>18500</v>
      </c>
      <c r="U465">
        <f>'Propriétés des ennemis'!E464</f>
        <v>277400</v>
      </c>
      <c r="V465" s="59" t="e">
        <f t="shared" si="15"/>
        <v>#DIV/0!</v>
      </c>
    </row>
    <row r="466" spans="1:22">
      <c r="A466" s="7">
        <f t="shared" si="14"/>
        <v>464</v>
      </c>
      <c r="D466" s="1">
        <f>IF(C466&gt;1,'Valeur de base'!$B$2+(C466*'Valeur de base'!$D$2)-1,'Valeur de base'!$B$2)</f>
        <v>1</v>
      </c>
      <c r="E466" s="1">
        <f>IF(C466&gt;0,C466*'Valeur de base'!$F$2,'Valeur de base'!$F$2)</f>
        <v>5</v>
      </c>
      <c r="G466">
        <f>IF(F466&gt;1,(F466-1)*'Valeur de base'!$D$3+'Valeur de base'!$B$3,'Projection de progression'!F466*'Valeur de base'!$B$3)</f>
        <v>0</v>
      </c>
      <c r="H466" s="1">
        <f>IF(F466&gt;0,F466*'Valeur de base'!$F$3+'Valeur de base'!$C$3,'Valeur de base'!$C$3)</f>
        <v>30</v>
      </c>
      <c r="J466">
        <f>IF(I466&gt;1,(I466-1)*'Valeur de base'!$D$4+'Valeur de base'!$B$4,I466*'Valeur de base'!$B$4)</f>
        <v>0</v>
      </c>
      <c r="K466" s="1">
        <f>IF(I466&gt;0,I466*'Valeur de base'!$F$4+'Valeur de base'!$C$4,'Valeur de base'!$C$4)</f>
        <v>1100</v>
      </c>
      <c r="M466">
        <f>IF(L466&gt;1,(L466-1)*'Valeur de base'!$D$5+'Valeur de base'!$B$5,L466*'Valeur de base'!$B$5)</f>
        <v>0</v>
      </c>
      <c r="N466" s="1">
        <f>IF(L466&gt;0,L466*'Valeur de base'!$F$5+'Valeur de base'!$C$5,'Valeur de base'!$C$5)</f>
        <v>5500</v>
      </c>
      <c r="P466">
        <f>IF(O466&gt;1,(O466-1)*'Valeur de base'!$D$6+'Valeur de base'!$B$6,O466*'Valeur de base'!$B$6)</f>
        <v>0</v>
      </c>
      <c r="Q466" s="1">
        <f>IF(O466&gt;0,O466*'Valeur de base'!$F$6+'Valeur de base'!$C$6,'Valeur de base'!$C$6)</f>
        <v>120000</v>
      </c>
      <c r="R466" s="55">
        <f>IF(B466&gt;0,(D466*'Valeur de base'!$H$2)+'Projection de progression'!G466+'Projection de progression'!J466+'Projection de progression'!M466+'Projection de progression'!P466,'Projection de progression'!G466+'Projection de progression'!J466+'Projection de progression'!M466+'Projection de progression'!P466)</f>
        <v>0</v>
      </c>
      <c r="S466" s="1">
        <f>IF(B466&gt;0,('Valeur de base'!$H$2*'Projection de progression'!D466*60)+((G466/'Valeur de base'!$G$3*60)+(J466/'Valeur de base'!$G$4*60)+(M466/'Valeur de base'!$G$5*60)+(P466/'Valeur de base'!$G$6*60)),(G466/'Valeur de base'!$G$3*60)+(J466/'Valeur de base'!$G$4*60)+(M466/'Valeur de base'!$G$5*60)+(P466/'Valeur de base'!$G$6*60))</f>
        <v>0</v>
      </c>
      <c r="T466">
        <f>'Propriétés des ennemis'!F465</f>
        <v>18540</v>
      </c>
      <c r="U466">
        <f>'Propriétés des ennemis'!E465</f>
        <v>278000</v>
      </c>
      <c r="V466" s="59" t="e">
        <f t="shared" si="15"/>
        <v>#DIV/0!</v>
      </c>
    </row>
    <row r="467" spans="1:22">
      <c r="A467" s="7">
        <f t="shared" si="14"/>
        <v>465</v>
      </c>
      <c r="D467" s="1">
        <f>IF(C467&gt;1,'Valeur de base'!$B$2+(C467*'Valeur de base'!$D$2)-1,'Valeur de base'!$B$2)</f>
        <v>1</v>
      </c>
      <c r="E467" s="1">
        <f>IF(C467&gt;0,C467*'Valeur de base'!$F$2,'Valeur de base'!$F$2)</f>
        <v>5</v>
      </c>
      <c r="G467">
        <f>IF(F467&gt;1,(F467-1)*'Valeur de base'!$D$3+'Valeur de base'!$B$3,'Projection de progression'!F467*'Valeur de base'!$B$3)</f>
        <v>0</v>
      </c>
      <c r="H467" s="1">
        <f>IF(F467&gt;0,F467*'Valeur de base'!$F$3+'Valeur de base'!$C$3,'Valeur de base'!$C$3)</f>
        <v>30</v>
      </c>
      <c r="J467">
        <f>IF(I467&gt;1,(I467-1)*'Valeur de base'!$D$4+'Valeur de base'!$B$4,I467*'Valeur de base'!$B$4)</f>
        <v>0</v>
      </c>
      <c r="K467" s="1">
        <f>IF(I467&gt;0,I467*'Valeur de base'!$F$4+'Valeur de base'!$C$4,'Valeur de base'!$C$4)</f>
        <v>1100</v>
      </c>
      <c r="M467">
        <f>IF(L467&gt;1,(L467-1)*'Valeur de base'!$D$5+'Valeur de base'!$B$5,L467*'Valeur de base'!$B$5)</f>
        <v>0</v>
      </c>
      <c r="N467" s="1">
        <f>IF(L467&gt;0,L467*'Valeur de base'!$F$5+'Valeur de base'!$C$5,'Valeur de base'!$C$5)</f>
        <v>5500</v>
      </c>
      <c r="P467">
        <f>IF(O467&gt;1,(O467-1)*'Valeur de base'!$D$6+'Valeur de base'!$B$6,O467*'Valeur de base'!$B$6)</f>
        <v>0</v>
      </c>
      <c r="Q467" s="1">
        <f>IF(O467&gt;0,O467*'Valeur de base'!$F$6+'Valeur de base'!$C$6,'Valeur de base'!$C$6)</f>
        <v>120000</v>
      </c>
      <c r="R467" s="55">
        <f>IF(B467&gt;0,(D467*'Valeur de base'!$H$2)+'Projection de progression'!G467+'Projection de progression'!J467+'Projection de progression'!M467+'Projection de progression'!P467,'Projection de progression'!G467+'Projection de progression'!J467+'Projection de progression'!M467+'Projection de progression'!P467)</f>
        <v>0</v>
      </c>
      <c r="S467" s="1">
        <f>IF(B467&gt;0,('Valeur de base'!$H$2*'Projection de progression'!D467*60)+((G467/'Valeur de base'!$G$3*60)+(J467/'Valeur de base'!$G$4*60)+(M467/'Valeur de base'!$G$5*60)+(P467/'Valeur de base'!$G$6*60)),(G467/'Valeur de base'!$G$3*60)+(J467/'Valeur de base'!$G$4*60)+(M467/'Valeur de base'!$G$5*60)+(P467/'Valeur de base'!$G$6*60))</f>
        <v>0</v>
      </c>
      <c r="T467">
        <f>'Propriétés des ennemis'!F466</f>
        <v>18580</v>
      </c>
      <c r="U467">
        <f>'Propriétés des ennemis'!E466</f>
        <v>278600</v>
      </c>
      <c r="V467" s="59" t="e">
        <f t="shared" si="15"/>
        <v>#DIV/0!</v>
      </c>
    </row>
    <row r="468" spans="1:22">
      <c r="A468" s="7">
        <f t="shared" si="14"/>
        <v>466</v>
      </c>
      <c r="D468" s="1">
        <f>IF(C468&gt;1,'Valeur de base'!$B$2+(C468*'Valeur de base'!$D$2)-1,'Valeur de base'!$B$2)</f>
        <v>1</v>
      </c>
      <c r="E468" s="1">
        <f>IF(C468&gt;0,C468*'Valeur de base'!$F$2,'Valeur de base'!$F$2)</f>
        <v>5</v>
      </c>
      <c r="G468">
        <f>IF(F468&gt;1,(F468-1)*'Valeur de base'!$D$3+'Valeur de base'!$B$3,'Projection de progression'!F468*'Valeur de base'!$B$3)</f>
        <v>0</v>
      </c>
      <c r="H468" s="1">
        <f>IF(F468&gt;0,F468*'Valeur de base'!$F$3+'Valeur de base'!$C$3,'Valeur de base'!$C$3)</f>
        <v>30</v>
      </c>
      <c r="J468">
        <f>IF(I468&gt;1,(I468-1)*'Valeur de base'!$D$4+'Valeur de base'!$B$4,I468*'Valeur de base'!$B$4)</f>
        <v>0</v>
      </c>
      <c r="K468" s="1">
        <f>IF(I468&gt;0,I468*'Valeur de base'!$F$4+'Valeur de base'!$C$4,'Valeur de base'!$C$4)</f>
        <v>1100</v>
      </c>
      <c r="M468">
        <f>IF(L468&gt;1,(L468-1)*'Valeur de base'!$D$5+'Valeur de base'!$B$5,L468*'Valeur de base'!$B$5)</f>
        <v>0</v>
      </c>
      <c r="N468" s="1">
        <f>IF(L468&gt;0,L468*'Valeur de base'!$F$5+'Valeur de base'!$C$5,'Valeur de base'!$C$5)</f>
        <v>5500</v>
      </c>
      <c r="P468">
        <f>IF(O468&gt;1,(O468-1)*'Valeur de base'!$D$6+'Valeur de base'!$B$6,O468*'Valeur de base'!$B$6)</f>
        <v>0</v>
      </c>
      <c r="Q468" s="1">
        <f>IF(O468&gt;0,O468*'Valeur de base'!$F$6+'Valeur de base'!$C$6,'Valeur de base'!$C$6)</f>
        <v>120000</v>
      </c>
      <c r="R468" s="55">
        <f>IF(B468&gt;0,(D468*'Valeur de base'!$H$2)+'Projection de progression'!G468+'Projection de progression'!J468+'Projection de progression'!M468+'Projection de progression'!P468,'Projection de progression'!G468+'Projection de progression'!J468+'Projection de progression'!M468+'Projection de progression'!P468)</f>
        <v>0</v>
      </c>
      <c r="S468" s="1">
        <f>IF(B468&gt;0,('Valeur de base'!$H$2*'Projection de progression'!D468*60)+((G468/'Valeur de base'!$G$3*60)+(J468/'Valeur de base'!$G$4*60)+(M468/'Valeur de base'!$G$5*60)+(P468/'Valeur de base'!$G$6*60)),(G468/'Valeur de base'!$G$3*60)+(J468/'Valeur de base'!$G$4*60)+(M468/'Valeur de base'!$G$5*60)+(P468/'Valeur de base'!$G$6*60))</f>
        <v>0</v>
      </c>
      <c r="T468">
        <f>'Propriétés des ennemis'!F467</f>
        <v>18620</v>
      </c>
      <c r="U468">
        <f>'Propriétés des ennemis'!E467</f>
        <v>279200</v>
      </c>
      <c r="V468" s="59" t="e">
        <f t="shared" si="15"/>
        <v>#DIV/0!</v>
      </c>
    </row>
    <row r="469" spans="1:22">
      <c r="A469" s="7">
        <f t="shared" si="14"/>
        <v>467</v>
      </c>
      <c r="D469" s="1">
        <f>IF(C469&gt;1,'Valeur de base'!$B$2+(C469*'Valeur de base'!$D$2)-1,'Valeur de base'!$B$2)</f>
        <v>1</v>
      </c>
      <c r="E469" s="1">
        <f>IF(C469&gt;0,C469*'Valeur de base'!$F$2,'Valeur de base'!$F$2)</f>
        <v>5</v>
      </c>
      <c r="G469">
        <f>IF(F469&gt;1,(F469-1)*'Valeur de base'!$D$3+'Valeur de base'!$B$3,'Projection de progression'!F469*'Valeur de base'!$B$3)</f>
        <v>0</v>
      </c>
      <c r="H469" s="1">
        <f>IF(F469&gt;0,F469*'Valeur de base'!$F$3+'Valeur de base'!$C$3,'Valeur de base'!$C$3)</f>
        <v>30</v>
      </c>
      <c r="J469">
        <f>IF(I469&gt;1,(I469-1)*'Valeur de base'!$D$4+'Valeur de base'!$B$4,I469*'Valeur de base'!$B$4)</f>
        <v>0</v>
      </c>
      <c r="K469" s="1">
        <f>IF(I469&gt;0,I469*'Valeur de base'!$F$4+'Valeur de base'!$C$4,'Valeur de base'!$C$4)</f>
        <v>1100</v>
      </c>
      <c r="M469">
        <f>IF(L469&gt;1,(L469-1)*'Valeur de base'!$D$5+'Valeur de base'!$B$5,L469*'Valeur de base'!$B$5)</f>
        <v>0</v>
      </c>
      <c r="N469" s="1">
        <f>IF(L469&gt;0,L469*'Valeur de base'!$F$5+'Valeur de base'!$C$5,'Valeur de base'!$C$5)</f>
        <v>5500</v>
      </c>
      <c r="P469">
        <f>IF(O469&gt;1,(O469-1)*'Valeur de base'!$D$6+'Valeur de base'!$B$6,O469*'Valeur de base'!$B$6)</f>
        <v>0</v>
      </c>
      <c r="Q469" s="1">
        <f>IF(O469&gt;0,O469*'Valeur de base'!$F$6+'Valeur de base'!$C$6,'Valeur de base'!$C$6)</f>
        <v>120000</v>
      </c>
      <c r="R469" s="55">
        <f>IF(B469&gt;0,(D469*'Valeur de base'!$H$2)+'Projection de progression'!G469+'Projection de progression'!J469+'Projection de progression'!M469+'Projection de progression'!P469,'Projection de progression'!G469+'Projection de progression'!J469+'Projection de progression'!M469+'Projection de progression'!P469)</f>
        <v>0</v>
      </c>
      <c r="S469" s="1">
        <f>IF(B469&gt;0,('Valeur de base'!$H$2*'Projection de progression'!D469*60)+((G469/'Valeur de base'!$G$3*60)+(J469/'Valeur de base'!$G$4*60)+(M469/'Valeur de base'!$G$5*60)+(P469/'Valeur de base'!$G$6*60)),(G469/'Valeur de base'!$G$3*60)+(J469/'Valeur de base'!$G$4*60)+(M469/'Valeur de base'!$G$5*60)+(P469/'Valeur de base'!$G$6*60))</f>
        <v>0</v>
      </c>
      <c r="T469">
        <f>'Propriétés des ennemis'!F468</f>
        <v>18660</v>
      </c>
      <c r="U469">
        <f>'Propriétés des ennemis'!E468</f>
        <v>279800</v>
      </c>
      <c r="V469" s="59" t="e">
        <f t="shared" si="15"/>
        <v>#DIV/0!</v>
      </c>
    </row>
    <row r="470" spans="1:22">
      <c r="A470" s="7">
        <f t="shared" si="14"/>
        <v>468</v>
      </c>
      <c r="D470" s="1">
        <f>IF(C470&gt;1,'Valeur de base'!$B$2+(C470*'Valeur de base'!$D$2)-1,'Valeur de base'!$B$2)</f>
        <v>1</v>
      </c>
      <c r="E470" s="1">
        <f>IF(C470&gt;0,C470*'Valeur de base'!$F$2,'Valeur de base'!$F$2)</f>
        <v>5</v>
      </c>
      <c r="G470">
        <f>IF(F470&gt;1,(F470-1)*'Valeur de base'!$D$3+'Valeur de base'!$B$3,'Projection de progression'!F470*'Valeur de base'!$B$3)</f>
        <v>0</v>
      </c>
      <c r="H470" s="1">
        <f>IF(F470&gt;0,F470*'Valeur de base'!$F$3+'Valeur de base'!$C$3,'Valeur de base'!$C$3)</f>
        <v>30</v>
      </c>
      <c r="J470">
        <f>IF(I470&gt;1,(I470-1)*'Valeur de base'!$D$4+'Valeur de base'!$B$4,I470*'Valeur de base'!$B$4)</f>
        <v>0</v>
      </c>
      <c r="K470" s="1">
        <f>IF(I470&gt;0,I470*'Valeur de base'!$F$4+'Valeur de base'!$C$4,'Valeur de base'!$C$4)</f>
        <v>1100</v>
      </c>
      <c r="M470">
        <f>IF(L470&gt;1,(L470-1)*'Valeur de base'!$D$5+'Valeur de base'!$B$5,L470*'Valeur de base'!$B$5)</f>
        <v>0</v>
      </c>
      <c r="N470" s="1">
        <f>IF(L470&gt;0,L470*'Valeur de base'!$F$5+'Valeur de base'!$C$5,'Valeur de base'!$C$5)</f>
        <v>5500</v>
      </c>
      <c r="P470">
        <f>IF(O470&gt;1,(O470-1)*'Valeur de base'!$D$6+'Valeur de base'!$B$6,O470*'Valeur de base'!$B$6)</f>
        <v>0</v>
      </c>
      <c r="Q470" s="1">
        <f>IF(O470&gt;0,O470*'Valeur de base'!$F$6+'Valeur de base'!$C$6,'Valeur de base'!$C$6)</f>
        <v>120000</v>
      </c>
      <c r="R470" s="55">
        <f>IF(B470&gt;0,(D470*'Valeur de base'!$H$2)+'Projection de progression'!G470+'Projection de progression'!J470+'Projection de progression'!M470+'Projection de progression'!P470,'Projection de progression'!G470+'Projection de progression'!J470+'Projection de progression'!M470+'Projection de progression'!P470)</f>
        <v>0</v>
      </c>
      <c r="S470" s="1">
        <f>IF(B470&gt;0,('Valeur de base'!$H$2*'Projection de progression'!D470*60)+((G470/'Valeur de base'!$G$3*60)+(J470/'Valeur de base'!$G$4*60)+(M470/'Valeur de base'!$G$5*60)+(P470/'Valeur de base'!$G$6*60)),(G470/'Valeur de base'!$G$3*60)+(J470/'Valeur de base'!$G$4*60)+(M470/'Valeur de base'!$G$5*60)+(P470/'Valeur de base'!$G$6*60))</f>
        <v>0</v>
      </c>
      <c r="T470">
        <f>'Propriétés des ennemis'!F469</f>
        <v>18700</v>
      </c>
      <c r="U470">
        <f>'Propriétés des ennemis'!E469</f>
        <v>280400</v>
      </c>
      <c r="V470" s="59" t="e">
        <f t="shared" si="15"/>
        <v>#DIV/0!</v>
      </c>
    </row>
    <row r="471" spans="1:22">
      <c r="A471" s="7">
        <f t="shared" si="14"/>
        <v>469</v>
      </c>
      <c r="D471" s="1">
        <f>IF(C471&gt;1,'Valeur de base'!$B$2+(C471*'Valeur de base'!$D$2)-1,'Valeur de base'!$B$2)</f>
        <v>1</v>
      </c>
      <c r="E471" s="1">
        <f>IF(C471&gt;0,C471*'Valeur de base'!$F$2,'Valeur de base'!$F$2)</f>
        <v>5</v>
      </c>
      <c r="G471">
        <f>IF(F471&gt;1,(F471-1)*'Valeur de base'!$D$3+'Valeur de base'!$B$3,'Projection de progression'!F471*'Valeur de base'!$B$3)</f>
        <v>0</v>
      </c>
      <c r="H471" s="1">
        <f>IF(F471&gt;0,F471*'Valeur de base'!$F$3+'Valeur de base'!$C$3,'Valeur de base'!$C$3)</f>
        <v>30</v>
      </c>
      <c r="J471">
        <f>IF(I471&gt;1,(I471-1)*'Valeur de base'!$D$4+'Valeur de base'!$B$4,I471*'Valeur de base'!$B$4)</f>
        <v>0</v>
      </c>
      <c r="K471" s="1">
        <f>IF(I471&gt;0,I471*'Valeur de base'!$F$4+'Valeur de base'!$C$4,'Valeur de base'!$C$4)</f>
        <v>1100</v>
      </c>
      <c r="M471">
        <f>IF(L471&gt;1,(L471-1)*'Valeur de base'!$D$5+'Valeur de base'!$B$5,L471*'Valeur de base'!$B$5)</f>
        <v>0</v>
      </c>
      <c r="N471" s="1">
        <f>IF(L471&gt;0,L471*'Valeur de base'!$F$5+'Valeur de base'!$C$5,'Valeur de base'!$C$5)</f>
        <v>5500</v>
      </c>
      <c r="P471">
        <f>IF(O471&gt;1,(O471-1)*'Valeur de base'!$D$6+'Valeur de base'!$B$6,O471*'Valeur de base'!$B$6)</f>
        <v>0</v>
      </c>
      <c r="Q471" s="1">
        <f>IF(O471&gt;0,O471*'Valeur de base'!$F$6+'Valeur de base'!$C$6,'Valeur de base'!$C$6)</f>
        <v>120000</v>
      </c>
      <c r="R471" s="55">
        <f>IF(B471&gt;0,(D471*'Valeur de base'!$H$2)+'Projection de progression'!G471+'Projection de progression'!J471+'Projection de progression'!M471+'Projection de progression'!P471,'Projection de progression'!G471+'Projection de progression'!J471+'Projection de progression'!M471+'Projection de progression'!P471)</f>
        <v>0</v>
      </c>
      <c r="S471" s="1">
        <f>IF(B471&gt;0,('Valeur de base'!$H$2*'Projection de progression'!D471*60)+((G471/'Valeur de base'!$G$3*60)+(J471/'Valeur de base'!$G$4*60)+(M471/'Valeur de base'!$G$5*60)+(P471/'Valeur de base'!$G$6*60)),(G471/'Valeur de base'!$G$3*60)+(J471/'Valeur de base'!$G$4*60)+(M471/'Valeur de base'!$G$5*60)+(P471/'Valeur de base'!$G$6*60))</f>
        <v>0</v>
      </c>
      <c r="T471">
        <f>'Propriétés des ennemis'!F470</f>
        <v>18740</v>
      </c>
      <c r="U471">
        <f>'Propriétés des ennemis'!E470</f>
        <v>281000</v>
      </c>
      <c r="V471" s="59" t="e">
        <f t="shared" si="15"/>
        <v>#DIV/0!</v>
      </c>
    </row>
    <row r="472" spans="1:22">
      <c r="A472" s="7">
        <f t="shared" si="14"/>
        <v>470</v>
      </c>
      <c r="D472" s="1">
        <f>IF(C472&gt;1,'Valeur de base'!$B$2+(C472*'Valeur de base'!$D$2)-1,'Valeur de base'!$B$2)</f>
        <v>1</v>
      </c>
      <c r="E472" s="1">
        <f>IF(C472&gt;0,C472*'Valeur de base'!$F$2,'Valeur de base'!$F$2)</f>
        <v>5</v>
      </c>
      <c r="G472">
        <f>IF(F472&gt;1,(F472-1)*'Valeur de base'!$D$3+'Valeur de base'!$B$3,'Projection de progression'!F472*'Valeur de base'!$B$3)</f>
        <v>0</v>
      </c>
      <c r="H472" s="1">
        <f>IF(F472&gt;0,F472*'Valeur de base'!$F$3+'Valeur de base'!$C$3,'Valeur de base'!$C$3)</f>
        <v>30</v>
      </c>
      <c r="J472">
        <f>IF(I472&gt;1,(I472-1)*'Valeur de base'!$D$4+'Valeur de base'!$B$4,I472*'Valeur de base'!$B$4)</f>
        <v>0</v>
      </c>
      <c r="K472" s="1">
        <f>IF(I472&gt;0,I472*'Valeur de base'!$F$4+'Valeur de base'!$C$4,'Valeur de base'!$C$4)</f>
        <v>1100</v>
      </c>
      <c r="M472">
        <f>IF(L472&gt;1,(L472-1)*'Valeur de base'!$D$5+'Valeur de base'!$B$5,L472*'Valeur de base'!$B$5)</f>
        <v>0</v>
      </c>
      <c r="N472" s="1">
        <f>IF(L472&gt;0,L472*'Valeur de base'!$F$5+'Valeur de base'!$C$5,'Valeur de base'!$C$5)</f>
        <v>5500</v>
      </c>
      <c r="P472">
        <f>IF(O472&gt;1,(O472-1)*'Valeur de base'!$D$6+'Valeur de base'!$B$6,O472*'Valeur de base'!$B$6)</f>
        <v>0</v>
      </c>
      <c r="Q472" s="1">
        <f>IF(O472&gt;0,O472*'Valeur de base'!$F$6+'Valeur de base'!$C$6,'Valeur de base'!$C$6)</f>
        <v>120000</v>
      </c>
      <c r="R472" s="55">
        <f>IF(B472&gt;0,(D472*'Valeur de base'!$H$2)+'Projection de progression'!G472+'Projection de progression'!J472+'Projection de progression'!M472+'Projection de progression'!P472,'Projection de progression'!G472+'Projection de progression'!J472+'Projection de progression'!M472+'Projection de progression'!P472)</f>
        <v>0</v>
      </c>
      <c r="S472" s="1">
        <f>IF(B472&gt;0,('Valeur de base'!$H$2*'Projection de progression'!D472*60)+((G472/'Valeur de base'!$G$3*60)+(J472/'Valeur de base'!$G$4*60)+(M472/'Valeur de base'!$G$5*60)+(P472/'Valeur de base'!$G$6*60)),(G472/'Valeur de base'!$G$3*60)+(J472/'Valeur de base'!$G$4*60)+(M472/'Valeur de base'!$G$5*60)+(P472/'Valeur de base'!$G$6*60))</f>
        <v>0</v>
      </c>
      <c r="T472">
        <f>'Propriétés des ennemis'!F471</f>
        <v>18780</v>
      </c>
      <c r="U472">
        <f>'Propriétés des ennemis'!E471</f>
        <v>281600</v>
      </c>
      <c r="V472" s="59" t="e">
        <f t="shared" si="15"/>
        <v>#DIV/0!</v>
      </c>
    </row>
    <row r="473" spans="1:22">
      <c r="A473" s="7">
        <f t="shared" si="14"/>
        <v>471</v>
      </c>
      <c r="D473" s="1">
        <f>IF(C473&gt;1,'Valeur de base'!$B$2+(C473*'Valeur de base'!$D$2)-1,'Valeur de base'!$B$2)</f>
        <v>1</v>
      </c>
      <c r="E473" s="1">
        <f>IF(C473&gt;0,C473*'Valeur de base'!$F$2,'Valeur de base'!$F$2)</f>
        <v>5</v>
      </c>
      <c r="G473">
        <f>IF(F473&gt;1,(F473-1)*'Valeur de base'!$D$3+'Valeur de base'!$B$3,'Projection de progression'!F473*'Valeur de base'!$B$3)</f>
        <v>0</v>
      </c>
      <c r="H473" s="1">
        <f>IF(F473&gt;0,F473*'Valeur de base'!$F$3+'Valeur de base'!$C$3,'Valeur de base'!$C$3)</f>
        <v>30</v>
      </c>
      <c r="J473">
        <f>IF(I473&gt;1,(I473-1)*'Valeur de base'!$D$4+'Valeur de base'!$B$4,I473*'Valeur de base'!$B$4)</f>
        <v>0</v>
      </c>
      <c r="K473" s="1">
        <f>IF(I473&gt;0,I473*'Valeur de base'!$F$4+'Valeur de base'!$C$4,'Valeur de base'!$C$4)</f>
        <v>1100</v>
      </c>
      <c r="M473">
        <f>IF(L473&gt;1,(L473-1)*'Valeur de base'!$D$5+'Valeur de base'!$B$5,L473*'Valeur de base'!$B$5)</f>
        <v>0</v>
      </c>
      <c r="N473" s="1">
        <f>IF(L473&gt;0,L473*'Valeur de base'!$F$5+'Valeur de base'!$C$5,'Valeur de base'!$C$5)</f>
        <v>5500</v>
      </c>
      <c r="P473">
        <f>IF(O473&gt;1,(O473-1)*'Valeur de base'!$D$6+'Valeur de base'!$B$6,O473*'Valeur de base'!$B$6)</f>
        <v>0</v>
      </c>
      <c r="Q473" s="1">
        <f>IF(O473&gt;0,O473*'Valeur de base'!$F$6+'Valeur de base'!$C$6,'Valeur de base'!$C$6)</f>
        <v>120000</v>
      </c>
      <c r="R473" s="55">
        <f>IF(B473&gt;0,(D473*'Valeur de base'!$H$2)+'Projection de progression'!G473+'Projection de progression'!J473+'Projection de progression'!M473+'Projection de progression'!P473,'Projection de progression'!G473+'Projection de progression'!J473+'Projection de progression'!M473+'Projection de progression'!P473)</f>
        <v>0</v>
      </c>
      <c r="S473" s="1">
        <f>IF(B473&gt;0,('Valeur de base'!$H$2*'Projection de progression'!D473*60)+((G473/'Valeur de base'!$G$3*60)+(J473/'Valeur de base'!$G$4*60)+(M473/'Valeur de base'!$G$5*60)+(P473/'Valeur de base'!$G$6*60)),(G473/'Valeur de base'!$G$3*60)+(J473/'Valeur de base'!$G$4*60)+(M473/'Valeur de base'!$G$5*60)+(P473/'Valeur de base'!$G$6*60))</f>
        <v>0</v>
      </c>
      <c r="T473">
        <f>'Propriétés des ennemis'!F472</f>
        <v>18820</v>
      </c>
      <c r="U473">
        <f>'Propriétés des ennemis'!E472</f>
        <v>282200</v>
      </c>
      <c r="V473" s="59" t="e">
        <f t="shared" si="15"/>
        <v>#DIV/0!</v>
      </c>
    </row>
    <row r="474" spans="1:22">
      <c r="A474" s="7">
        <f t="shared" si="14"/>
        <v>472</v>
      </c>
      <c r="D474" s="1">
        <f>IF(C474&gt;1,'Valeur de base'!$B$2+(C474*'Valeur de base'!$D$2)-1,'Valeur de base'!$B$2)</f>
        <v>1</v>
      </c>
      <c r="E474" s="1">
        <f>IF(C474&gt;0,C474*'Valeur de base'!$F$2,'Valeur de base'!$F$2)</f>
        <v>5</v>
      </c>
      <c r="G474">
        <f>IF(F474&gt;1,(F474-1)*'Valeur de base'!$D$3+'Valeur de base'!$B$3,'Projection de progression'!F474*'Valeur de base'!$B$3)</f>
        <v>0</v>
      </c>
      <c r="H474" s="1">
        <f>IF(F474&gt;0,F474*'Valeur de base'!$F$3+'Valeur de base'!$C$3,'Valeur de base'!$C$3)</f>
        <v>30</v>
      </c>
      <c r="J474">
        <f>IF(I474&gt;1,(I474-1)*'Valeur de base'!$D$4+'Valeur de base'!$B$4,I474*'Valeur de base'!$B$4)</f>
        <v>0</v>
      </c>
      <c r="K474" s="1">
        <f>IF(I474&gt;0,I474*'Valeur de base'!$F$4+'Valeur de base'!$C$4,'Valeur de base'!$C$4)</f>
        <v>1100</v>
      </c>
      <c r="M474">
        <f>IF(L474&gt;1,(L474-1)*'Valeur de base'!$D$5+'Valeur de base'!$B$5,L474*'Valeur de base'!$B$5)</f>
        <v>0</v>
      </c>
      <c r="N474" s="1">
        <f>IF(L474&gt;0,L474*'Valeur de base'!$F$5+'Valeur de base'!$C$5,'Valeur de base'!$C$5)</f>
        <v>5500</v>
      </c>
      <c r="P474">
        <f>IF(O474&gt;1,(O474-1)*'Valeur de base'!$D$6+'Valeur de base'!$B$6,O474*'Valeur de base'!$B$6)</f>
        <v>0</v>
      </c>
      <c r="Q474" s="1">
        <f>IF(O474&gt;0,O474*'Valeur de base'!$F$6+'Valeur de base'!$C$6,'Valeur de base'!$C$6)</f>
        <v>120000</v>
      </c>
      <c r="R474" s="55">
        <f>IF(B474&gt;0,(D474*'Valeur de base'!$H$2)+'Projection de progression'!G474+'Projection de progression'!J474+'Projection de progression'!M474+'Projection de progression'!P474,'Projection de progression'!G474+'Projection de progression'!J474+'Projection de progression'!M474+'Projection de progression'!P474)</f>
        <v>0</v>
      </c>
      <c r="S474" s="1">
        <f>IF(B474&gt;0,('Valeur de base'!$H$2*'Projection de progression'!D474*60)+((G474/'Valeur de base'!$G$3*60)+(J474/'Valeur de base'!$G$4*60)+(M474/'Valeur de base'!$G$5*60)+(P474/'Valeur de base'!$G$6*60)),(G474/'Valeur de base'!$G$3*60)+(J474/'Valeur de base'!$G$4*60)+(M474/'Valeur de base'!$G$5*60)+(P474/'Valeur de base'!$G$6*60))</f>
        <v>0</v>
      </c>
      <c r="T474">
        <f>'Propriétés des ennemis'!F473</f>
        <v>18860</v>
      </c>
      <c r="U474">
        <f>'Propriétés des ennemis'!E473</f>
        <v>282800</v>
      </c>
      <c r="V474" s="59" t="e">
        <f t="shared" si="15"/>
        <v>#DIV/0!</v>
      </c>
    </row>
    <row r="475" spans="1:22">
      <c r="A475" s="7">
        <f t="shared" si="14"/>
        <v>473</v>
      </c>
      <c r="D475" s="1">
        <f>IF(C475&gt;1,'Valeur de base'!$B$2+(C475*'Valeur de base'!$D$2)-1,'Valeur de base'!$B$2)</f>
        <v>1</v>
      </c>
      <c r="E475" s="1">
        <f>IF(C475&gt;0,C475*'Valeur de base'!$F$2,'Valeur de base'!$F$2)</f>
        <v>5</v>
      </c>
      <c r="G475">
        <f>IF(F475&gt;1,(F475-1)*'Valeur de base'!$D$3+'Valeur de base'!$B$3,'Projection de progression'!F475*'Valeur de base'!$B$3)</f>
        <v>0</v>
      </c>
      <c r="H475" s="1">
        <f>IF(F475&gt;0,F475*'Valeur de base'!$F$3+'Valeur de base'!$C$3,'Valeur de base'!$C$3)</f>
        <v>30</v>
      </c>
      <c r="J475">
        <f>IF(I475&gt;1,(I475-1)*'Valeur de base'!$D$4+'Valeur de base'!$B$4,I475*'Valeur de base'!$B$4)</f>
        <v>0</v>
      </c>
      <c r="K475" s="1">
        <f>IF(I475&gt;0,I475*'Valeur de base'!$F$4+'Valeur de base'!$C$4,'Valeur de base'!$C$4)</f>
        <v>1100</v>
      </c>
      <c r="M475">
        <f>IF(L475&gt;1,(L475-1)*'Valeur de base'!$D$5+'Valeur de base'!$B$5,L475*'Valeur de base'!$B$5)</f>
        <v>0</v>
      </c>
      <c r="N475" s="1">
        <f>IF(L475&gt;0,L475*'Valeur de base'!$F$5+'Valeur de base'!$C$5,'Valeur de base'!$C$5)</f>
        <v>5500</v>
      </c>
      <c r="P475">
        <f>IF(O475&gt;1,(O475-1)*'Valeur de base'!$D$6+'Valeur de base'!$B$6,O475*'Valeur de base'!$B$6)</f>
        <v>0</v>
      </c>
      <c r="Q475" s="1">
        <f>IF(O475&gt;0,O475*'Valeur de base'!$F$6+'Valeur de base'!$C$6,'Valeur de base'!$C$6)</f>
        <v>120000</v>
      </c>
      <c r="R475" s="55">
        <f>IF(B475&gt;0,(D475*'Valeur de base'!$H$2)+'Projection de progression'!G475+'Projection de progression'!J475+'Projection de progression'!M475+'Projection de progression'!P475,'Projection de progression'!G475+'Projection de progression'!J475+'Projection de progression'!M475+'Projection de progression'!P475)</f>
        <v>0</v>
      </c>
      <c r="S475" s="1">
        <f>IF(B475&gt;0,('Valeur de base'!$H$2*'Projection de progression'!D475*60)+((G475/'Valeur de base'!$G$3*60)+(J475/'Valeur de base'!$G$4*60)+(M475/'Valeur de base'!$G$5*60)+(P475/'Valeur de base'!$G$6*60)),(G475/'Valeur de base'!$G$3*60)+(J475/'Valeur de base'!$G$4*60)+(M475/'Valeur de base'!$G$5*60)+(P475/'Valeur de base'!$G$6*60))</f>
        <v>0</v>
      </c>
      <c r="T475">
        <f>'Propriétés des ennemis'!F474</f>
        <v>18900</v>
      </c>
      <c r="U475">
        <f>'Propriétés des ennemis'!E474</f>
        <v>283400</v>
      </c>
      <c r="V475" s="59" t="e">
        <f t="shared" si="15"/>
        <v>#DIV/0!</v>
      </c>
    </row>
    <row r="476" spans="1:22">
      <c r="A476" s="7">
        <f t="shared" si="14"/>
        <v>474</v>
      </c>
      <c r="D476" s="1">
        <f>IF(C476&gt;1,'Valeur de base'!$B$2+(C476*'Valeur de base'!$D$2)-1,'Valeur de base'!$B$2)</f>
        <v>1</v>
      </c>
      <c r="E476" s="1">
        <f>IF(C476&gt;0,C476*'Valeur de base'!$F$2,'Valeur de base'!$F$2)</f>
        <v>5</v>
      </c>
      <c r="G476">
        <f>IF(F476&gt;1,(F476-1)*'Valeur de base'!$D$3+'Valeur de base'!$B$3,'Projection de progression'!F476*'Valeur de base'!$B$3)</f>
        <v>0</v>
      </c>
      <c r="H476" s="1">
        <f>IF(F476&gt;0,F476*'Valeur de base'!$F$3+'Valeur de base'!$C$3,'Valeur de base'!$C$3)</f>
        <v>30</v>
      </c>
      <c r="J476">
        <f>IF(I476&gt;1,(I476-1)*'Valeur de base'!$D$4+'Valeur de base'!$B$4,I476*'Valeur de base'!$B$4)</f>
        <v>0</v>
      </c>
      <c r="K476" s="1">
        <f>IF(I476&gt;0,I476*'Valeur de base'!$F$4+'Valeur de base'!$C$4,'Valeur de base'!$C$4)</f>
        <v>1100</v>
      </c>
      <c r="M476">
        <f>IF(L476&gt;1,(L476-1)*'Valeur de base'!$D$5+'Valeur de base'!$B$5,L476*'Valeur de base'!$B$5)</f>
        <v>0</v>
      </c>
      <c r="N476" s="1">
        <f>IF(L476&gt;0,L476*'Valeur de base'!$F$5+'Valeur de base'!$C$5,'Valeur de base'!$C$5)</f>
        <v>5500</v>
      </c>
      <c r="P476">
        <f>IF(O476&gt;1,(O476-1)*'Valeur de base'!$D$6+'Valeur de base'!$B$6,O476*'Valeur de base'!$B$6)</f>
        <v>0</v>
      </c>
      <c r="Q476" s="1">
        <f>IF(O476&gt;0,O476*'Valeur de base'!$F$6+'Valeur de base'!$C$6,'Valeur de base'!$C$6)</f>
        <v>120000</v>
      </c>
      <c r="R476" s="55">
        <f>IF(B476&gt;0,(D476*'Valeur de base'!$H$2)+'Projection de progression'!G476+'Projection de progression'!J476+'Projection de progression'!M476+'Projection de progression'!P476,'Projection de progression'!G476+'Projection de progression'!J476+'Projection de progression'!M476+'Projection de progression'!P476)</f>
        <v>0</v>
      </c>
      <c r="S476" s="1">
        <f>IF(B476&gt;0,('Valeur de base'!$H$2*'Projection de progression'!D476*60)+((G476/'Valeur de base'!$G$3*60)+(J476/'Valeur de base'!$G$4*60)+(M476/'Valeur de base'!$G$5*60)+(P476/'Valeur de base'!$G$6*60)),(G476/'Valeur de base'!$G$3*60)+(J476/'Valeur de base'!$G$4*60)+(M476/'Valeur de base'!$G$5*60)+(P476/'Valeur de base'!$G$6*60))</f>
        <v>0</v>
      </c>
      <c r="T476">
        <f>'Propriétés des ennemis'!F475</f>
        <v>18940</v>
      </c>
      <c r="U476">
        <f>'Propriétés des ennemis'!E475</f>
        <v>284000</v>
      </c>
      <c r="V476" s="59" t="e">
        <f t="shared" si="15"/>
        <v>#DIV/0!</v>
      </c>
    </row>
    <row r="477" spans="1:22">
      <c r="A477" s="7">
        <f t="shared" si="14"/>
        <v>475</v>
      </c>
      <c r="D477" s="1">
        <f>IF(C477&gt;1,'Valeur de base'!$B$2+(C477*'Valeur de base'!$D$2)-1,'Valeur de base'!$B$2)</f>
        <v>1</v>
      </c>
      <c r="E477" s="1">
        <f>IF(C477&gt;0,C477*'Valeur de base'!$F$2,'Valeur de base'!$F$2)</f>
        <v>5</v>
      </c>
      <c r="G477">
        <f>IF(F477&gt;1,(F477-1)*'Valeur de base'!$D$3+'Valeur de base'!$B$3,'Projection de progression'!F477*'Valeur de base'!$B$3)</f>
        <v>0</v>
      </c>
      <c r="H477" s="1">
        <f>IF(F477&gt;0,F477*'Valeur de base'!$F$3+'Valeur de base'!$C$3,'Valeur de base'!$C$3)</f>
        <v>30</v>
      </c>
      <c r="J477">
        <f>IF(I477&gt;1,(I477-1)*'Valeur de base'!$D$4+'Valeur de base'!$B$4,I477*'Valeur de base'!$B$4)</f>
        <v>0</v>
      </c>
      <c r="K477" s="1">
        <f>IF(I477&gt;0,I477*'Valeur de base'!$F$4+'Valeur de base'!$C$4,'Valeur de base'!$C$4)</f>
        <v>1100</v>
      </c>
      <c r="M477">
        <f>IF(L477&gt;1,(L477-1)*'Valeur de base'!$D$5+'Valeur de base'!$B$5,L477*'Valeur de base'!$B$5)</f>
        <v>0</v>
      </c>
      <c r="N477" s="1">
        <f>IF(L477&gt;0,L477*'Valeur de base'!$F$5+'Valeur de base'!$C$5,'Valeur de base'!$C$5)</f>
        <v>5500</v>
      </c>
      <c r="P477">
        <f>IF(O477&gt;1,(O477-1)*'Valeur de base'!$D$6+'Valeur de base'!$B$6,O477*'Valeur de base'!$B$6)</f>
        <v>0</v>
      </c>
      <c r="Q477" s="1">
        <f>IF(O477&gt;0,O477*'Valeur de base'!$F$6+'Valeur de base'!$C$6,'Valeur de base'!$C$6)</f>
        <v>120000</v>
      </c>
      <c r="R477" s="55">
        <f>IF(B477&gt;0,(D477*'Valeur de base'!$H$2)+'Projection de progression'!G477+'Projection de progression'!J477+'Projection de progression'!M477+'Projection de progression'!P477,'Projection de progression'!G477+'Projection de progression'!J477+'Projection de progression'!M477+'Projection de progression'!P477)</f>
        <v>0</v>
      </c>
      <c r="S477" s="1">
        <f>IF(B477&gt;0,('Valeur de base'!$H$2*'Projection de progression'!D477*60)+((G477/'Valeur de base'!$G$3*60)+(J477/'Valeur de base'!$G$4*60)+(M477/'Valeur de base'!$G$5*60)+(P477/'Valeur de base'!$G$6*60)),(G477/'Valeur de base'!$G$3*60)+(J477/'Valeur de base'!$G$4*60)+(M477/'Valeur de base'!$G$5*60)+(P477/'Valeur de base'!$G$6*60))</f>
        <v>0</v>
      </c>
      <c r="T477">
        <f>'Propriétés des ennemis'!F476</f>
        <v>18980</v>
      </c>
      <c r="U477">
        <f>'Propriétés des ennemis'!E476</f>
        <v>284600</v>
      </c>
      <c r="V477" s="59" t="e">
        <f t="shared" si="15"/>
        <v>#DIV/0!</v>
      </c>
    </row>
    <row r="478" spans="1:22">
      <c r="A478" s="7">
        <f t="shared" si="14"/>
        <v>476</v>
      </c>
      <c r="D478" s="1">
        <f>IF(C478&gt;1,'Valeur de base'!$B$2+(C478*'Valeur de base'!$D$2)-1,'Valeur de base'!$B$2)</f>
        <v>1</v>
      </c>
      <c r="E478" s="1">
        <f>IF(C478&gt;0,C478*'Valeur de base'!$F$2,'Valeur de base'!$F$2)</f>
        <v>5</v>
      </c>
      <c r="G478">
        <f>IF(F478&gt;1,(F478-1)*'Valeur de base'!$D$3+'Valeur de base'!$B$3,'Projection de progression'!F478*'Valeur de base'!$B$3)</f>
        <v>0</v>
      </c>
      <c r="H478" s="1">
        <f>IF(F478&gt;0,F478*'Valeur de base'!$F$3+'Valeur de base'!$C$3,'Valeur de base'!$C$3)</f>
        <v>30</v>
      </c>
      <c r="J478">
        <f>IF(I478&gt;1,(I478-1)*'Valeur de base'!$D$4+'Valeur de base'!$B$4,I478*'Valeur de base'!$B$4)</f>
        <v>0</v>
      </c>
      <c r="K478" s="1">
        <f>IF(I478&gt;0,I478*'Valeur de base'!$F$4+'Valeur de base'!$C$4,'Valeur de base'!$C$4)</f>
        <v>1100</v>
      </c>
      <c r="M478">
        <f>IF(L478&gt;1,(L478-1)*'Valeur de base'!$D$5+'Valeur de base'!$B$5,L478*'Valeur de base'!$B$5)</f>
        <v>0</v>
      </c>
      <c r="N478" s="1">
        <f>IF(L478&gt;0,L478*'Valeur de base'!$F$5+'Valeur de base'!$C$5,'Valeur de base'!$C$5)</f>
        <v>5500</v>
      </c>
      <c r="P478">
        <f>IF(O478&gt;1,(O478-1)*'Valeur de base'!$D$6+'Valeur de base'!$B$6,O478*'Valeur de base'!$B$6)</f>
        <v>0</v>
      </c>
      <c r="Q478" s="1">
        <f>IF(O478&gt;0,O478*'Valeur de base'!$F$6+'Valeur de base'!$C$6,'Valeur de base'!$C$6)</f>
        <v>120000</v>
      </c>
      <c r="R478" s="55">
        <f>IF(B478&gt;0,(D478*'Valeur de base'!$H$2)+'Projection de progression'!G478+'Projection de progression'!J478+'Projection de progression'!M478+'Projection de progression'!P478,'Projection de progression'!G478+'Projection de progression'!J478+'Projection de progression'!M478+'Projection de progression'!P478)</f>
        <v>0</v>
      </c>
      <c r="S478" s="1">
        <f>IF(B478&gt;0,('Valeur de base'!$H$2*'Projection de progression'!D478*60)+((G478/'Valeur de base'!$G$3*60)+(J478/'Valeur de base'!$G$4*60)+(M478/'Valeur de base'!$G$5*60)+(P478/'Valeur de base'!$G$6*60)),(G478/'Valeur de base'!$G$3*60)+(J478/'Valeur de base'!$G$4*60)+(M478/'Valeur de base'!$G$5*60)+(P478/'Valeur de base'!$G$6*60))</f>
        <v>0</v>
      </c>
      <c r="T478">
        <f>'Propriétés des ennemis'!F477</f>
        <v>19020</v>
      </c>
      <c r="U478">
        <f>'Propriétés des ennemis'!E477</f>
        <v>285200</v>
      </c>
      <c r="V478" s="59" t="e">
        <f t="shared" si="15"/>
        <v>#DIV/0!</v>
      </c>
    </row>
    <row r="479" spans="1:22">
      <c r="A479" s="7">
        <f t="shared" si="14"/>
        <v>477</v>
      </c>
      <c r="D479" s="1">
        <f>IF(C479&gt;1,'Valeur de base'!$B$2+(C479*'Valeur de base'!$D$2)-1,'Valeur de base'!$B$2)</f>
        <v>1</v>
      </c>
      <c r="E479" s="1">
        <f>IF(C479&gt;0,C479*'Valeur de base'!$F$2,'Valeur de base'!$F$2)</f>
        <v>5</v>
      </c>
      <c r="G479">
        <f>IF(F479&gt;1,(F479-1)*'Valeur de base'!$D$3+'Valeur de base'!$B$3,'Projection de progression'!F479*'Valeur de base'!$B$3)</f>
        <v>0</v>
      </c>
      <c r="H479" s="1">
        <f>IF(F479&gt;0,F479*'Valeur de base'!$F$3+'Valeur de base'!$C$3,'Valeur de base'!$C$3)</f>
        <v>30</v>
      </c>
      <c r="J479">
        <f>IF(I479&gt;1,(I479-1)*'Valeur de base'!$D$4+'Valeur de base'!$B$4,I479*'Valeur de base'!$B$4)</f>
        <v>0</v>
      </c>
      <c r="K479" s="1">
        <f>IF(I479&gt;0,I479*'Valeur de base'!$F$4+'Valeur de base'!$C$4,'Valeur de base'!$C$4)</f>
        <v>1100</v>
      </c>
      <c r="M479">
        <f>IF(L479&gt;1,(L479-1)*'Valeur de base'!$D$5+'Valeur de base'!$B$5,L479*'Valeur de base'!$B$5)</f>
        <v>0</v>
      </c>
      <c r="N479" s="1">
        <f>IF(L479&gt;0,L479*'Valeur de base'!$F$5+'Valeur de base'!$C$5,'Valeur de base'!$C$5)</f>
        <v>5500</v>
      </c>
      <c r="P479">
        <f>IF(O479&gt;1,(O479-1)*'Valeur de base'!$D$6+'Valeur de base'!$B$6,O479*'Valeur de base'!$B$6)</f>
        <v>0</v>
      </c>
      <c r="Q479" s="1">
        <f>IF(O479&gt;0,O479*'Valeur de base'!$F$6+'Valeur de base'!$C$6,'Valeur de base'!$C$6)</f>
        <v>120000</v>
      </c>
      <c r="R479" s="55">
        <f>IF(B479&gt;0,(D479*'Valeur de base'!$H$2)+'Projection de progression'!G479+'Projection de progression'!J479+'Projection de progression'!M479+'Projection de progression'!P479,'Projection de progression'!G479+'Projection de progression'!J479+'Projection de progression'!M479+'Projection de progression'!P479)</f>
        <v>0</v>
      </c>
      <c r="S479" s="1">
        <f>IF(B479&gt;0,('Valeur de base'!$H$2*'Projection de progression'!D479*60)+((G479/'Valeur de base'!$G$3*60)+(J479/'Valeur de base'!$G$4*60)+(M479/'Valeur de base'!$G$5*60)+(P479/'Valeur de base'!$G$6*60)),(G479/'Valeur de base'!$G$3*60)+(J479/'Valeur de base'!$G$4*60)+(M479/'Valeur de base'!$G$5*60)+(P479/'Valeur de base'!$G$6*60))</f>
        <v>0</v>
      </c>
      <c r="T479">
        <f>'Propriétés des ennemis'!F478</f>
        <v>19060</v>
      </c>
      <c r="U479">
        <f>'Propriétés des ennemis'!E478</f>
        <v>285800</v>
      </c>
      <c r="V479" s="59" t="e">
        <f t="shared" si="15"/>
        <v>#DIV/0!</v>
      </c>
    </row>
    <row r="480" spans="1:22">
      <c r="A480" s="7">
        <f t="shared" si="14"/>
        <v>478</v>
      </c>
      <c r="D480" s="1">
        <f>IF(C480&gt;1,'Valeur de base'!$B$2+(C480*'Valeur de base'!$D$2)-1,'Valeur de base'!$B$2)</f>
        <v>1</v>
      </c>
      <c r="E480" s="1">
        <f>IF(C480&gt;0,C480*'Valeur de base'!$F$2,'Valeur de base'!$F$2)</f>
        <v>5</v>
      </c>
      <c r="G480">
        <f>IF(F480&gt;1,(F480-1)*'Valeur de base'!$D$3+'Valeur de base'!$B$3,'Projection de progression'!F480*'Valeur de base'!$B$3)</f>
        <v>0</v>
      </c>
      <c r="H480" s="1">
        <f>IF(F480&gt;0,F480*'Valeur de base'!$F$3+'Valeur de base'!$C$3,'Valeur de base'!$C$3)</f>
        <v>30</v>
      </c>
      <c r="J480">
        <f>IF(I480&gt;1,(I480-1)*'Valeur de base'!$D$4+'Valeur de base'!$B$4,I480*'Valeur de base'!$B$4)</f>
        <v>0</v>
      </c>
      <c r="K480" s="1">
        <f>IF(I480&gt;0,I480*'Valeur de base'!$F$4+'Valeur de base'!$C$4,'Valeur de base'!$C$4)</f>
        <v>1100</v>
      </c>
      <c r="M480">
        <f>IF(L480&gt;1,(L480-1)*'Valeur de base'!$D$5+'Valeur de base'!$B$5,L480*'Valeur de base'!$B$5)</f>
        <v>0</v>
      </c>
      <c r="N480" s="1">
        <f>IF(L480&gt;0,L480*'Valeur de base'!$F$5+'Valeur de base'!$C$5,'Valeur de base'!$C$5)</f>
        <v>5500</v>
      </c>
      <c r="P480">
        <f>IF(O480&gt;1,(O480-1)*'Valeur de base'!$D$6+'Valeur de base'!$B$6,O480*'Valeur de base'!$B$6)</f>
        <v>0</v>
      </c>
      <c r="Q480" s="1">
        <f>IF(O480&gt;0,O480*'Valeur de base'!$F$6+'Valeur de base'!$C$6,'Valeur de base'!$C$6)</f>
        <v>120000</v>
      </c>
      <c r="R480" s="55">
        <f>IF(B480&gt;0,(D480*'Valeur de base'!$H$2)+'Projection de progression'!G480+'Projection de progression'!J480+'Projection de progression'!M480+'Projection de progression'!P480,'Projection de progression'!G480+'Projection de progression'!J480+'Projection de progression'!M480+'Projection de progression'!P480)</f>
        <v>0</v>
      </c>
      <c r="S480" s="1">
        <f>IF(B480&gt;0,('Valeur de base'!$H$2*'Projection de progression'!D480*60)+((G480/'Valeur de base'!$G$3*60)+(J480/'Valeur de base'!$G$4*60)+(M480/'Valeur de base'!$G$5*60)+(P480/'Valeur de base'!$G$6*60)),(G480/'Valeur de base'!$G$3*60)+(J480/'Valeur de base'!$G$4*60)+(M480/'Valeur de base'!$G$5*60)+(P480/'Valeur de base'!$G$6*60))</f>
        <v>0</v>
      </c>
      <c r="T480">
        <f>'Propriétés des ennemis'!F479</f>
        <v>19100</v>
      </c>
      <c r="U480">
        <f>'Propriétés des ennemis'!E479</f>
        <v>286400</v>
      </c>
      <c r="V480" s="59" t="e">
        <f t="shared" si="15"/>
        <v>#DIV/0!</v>
      </c>
    </row>
    <row r="481" spans="1:22">
      <c r="A481" s="7">
        <f t="shared" si="14"/>
        <v>479</v>
      </c>
      <c r="D481" s="1">
        <f>IF(C481&gt;1,'Valeur de base'!$B$2+(C481*'Valeur de base'!$D$2)-1,'Valeur de base'!$B$2)</f>
        <v>1</v>
      </c>
      <c r="E481" s="1">
        <f>IF(C481&gt;0,C481*'Valeur de base'!$F$2,'Valeur de base'!$F$2)</f>
        <v>5</v>
      </c>
      <c r="G481">
        <f>IF(F481&gt;1,(F481-1)*'Valeur de base'!$D$3+'Valeur de base'!$B$3,'Projection de progression'!F481*'Valeur de base'!$B$3)</f>
        <v>0</v>
      </c>
      <c r="H481" s="1">
        <f>IF(F481&gt;0,F481*'Valeur de base'!$F$3+'Valeur de base'!$C$3,'Valeur de base'!$C$3)</f>
        <v>30</v>
      </c>
      <c r="J481">
        <f>IF(I481&gt;1,(I481-1)*'Valeur de base'!$D$4+'Valeur de base'!$B$4,I481*'Valeur de base'!$B$4)</f>
        <v>0</v>
      </c>
      <c r="K481" s="1">
        <f>IF(I481&gt;0,I481*'Valeur de base'!$F$4+'Valeur de base'!$C$4,'Valeur de base'!$C$4)</f>
        <v>1100</v>
      </c>
      <c r="M481">
        <f>IF(L481&gt;1,(L481-1)*'Valeur de base'!$D$5+'Valeur de base'!$B$5,L481*'Valeur de base'!$B$5)</f>
        <v>0</v>
      </c>
      <c r="N481" s="1">
        <f>IF(L481&gt;0,L481*'Valeur de base'!$F$5+'Valeur de base'!$C$5,'Valeur de base'!$C$5)</f>
        <v>5500</v>
      </c>
      <c r="P481">
        <f>IF(O481&gt;1,(O481-1)*'Valeur de base'!$D$6+'Valeur de base'!$B$6,O481*'Valeur de base'!$B$6)</f>
        <v>0</v>
      </c>
      <c r="Q481" s="1">
        <f>IF(O481&gt;0,O481*'Valeur de base'!$F$6+'Valeur de base'!$C$6,'Valeur de base'!$C$6)</f>
        <v>120000</v>
      </c>
      <c r="R481" s="55">
        <f>IF(B481&gt;0,(D481*'Valeur de base'!$H$2)+'Projection de progression'!G481+'Projection de progression'!J481+'Projection de progression'!M481+'Projection de progression'!P481,'Projection de progression'!G481+'Projection de progression'!J481+'Projection de progression'!M481+'Projection de progression'!P481)</f>
        <v>0</v>
      </c>
      <c r="S481" s="1">
        <f>IF(B481&gt;0,('Valeur de base'!$H$2*'Projection de progression'!D481*60)+((G481/'Valeur de base'!$G$3*60)+(J481/'Valeur de base'!$G$4*60)+(M481/'Valeur de base'!$G$5*60)+(P481/'Valeur de base'!$G$6*60)),(G481/'Valeur de base'!$G$3*60)+(J481/'Valeur de base'!$G$4*60)+(M481/'Valeur de base'!$G$5*60)+(P481/'Valeur de base'!$G$6*60))</f>
        <v>0</v>
      </c>
      <c r="T481">
        <f>'Propriétés des ennemis'!F480</f>
        <v>19140</v>
      </c>
      <c r="U481">
        <f>'Propriétés des ennemis'!E480</f>
        <v>287000</v>
      </c>
      <c r="V481" s="59" t="e">
        <f t="shared" si="15"/>
        <v>#DIV/0!</v>
      </c>
    </row>
    <row r="482" spans="1:22">
      <c r="A482" s="7">
        <f t="shared" si="14"/>
        <v>480</v>
      </c>
      <c r="D482" s="1">
        <f>IF(C482&gt;1,'Valeur de base'!$B$2+(C482*'Valeur de base'!$D$2)-1,'Valeur de base'!$B$2)</f>
        <v>1</v>
      </c>
      <c r="E482" s="1">
        <f>IF(C482&gt;0,C482*'Valeur de base'!$F$2,'Valeur de base'!$F$2)</f>
        <v>5</v>
      </c>
      <c r="G482">
        <f>IF(F482&gt;1,(F482-1)*'Valeur de base'!$D$3+'Valeur de base'!$B$3,'Projection de progression'!F482*'Valeur de base'!$B$3)</f>
        <v>0</v>
      </c>
      <c r="H482" s="1">
        <f>IF(F482&gt;0,F482*'Valeur de base'!$F$3+'Valeur de base'!$C$3,'Valeur de base'!$C$3)</f>
        <v>30</v>
      </c>
      <c r="J482">
        <f>IF(I482&gt;1,(I482-1)*'Valeur de base'!$D$4+'Valeur de base'!$B$4,I482*'Valeur de base'!$B$4)</f>
        <v>0</v>
      </c>
      <c r="K482" s="1">
        <f>IF(I482&gt;0,I482*'Valeur de base'!$F$4+'Valeur de base'!$C$4,'Valeur de base'!$C$4)</f>
        <v>1100</v>
      </c>
      <c r="M482">
        <f>IF(L482&gt;1,(L482-1)*'Valeur de base'!$D$5+'Valeur de base'!$B$5,L482*'Valeur de base'!$B$5)</f>
        <v>0</v>
      </c>
      <c r="N482" s="1">
        <f>IF(L482&gt;0,L482*'Valeur de base'!$F$5+'Valeur de base'!$C$5,'Valeur de base'!$C$5)</f>
        <v>5500</v>
      </c>
      <c r="P482">
        <f>IF(O482&gt;1,(O482-1)*'Valeur de base'!$D$6+'Valeur de base'!$B$6,O482*'Valeur de base'!$B$6)</f>
        <v>0</v>
      </c>
      <c r="Q482" s="1">
        <f>IF(O482&gt;0,O482*'Valeur de base'!$F$6+'Valeur de base'!$C$6,'Valeur de base'!$C$6)</f>
        <v>120000</v>
      </c>
      <c r="R482" s="55">
        <f>IF(B482&gt;0,(D482*'Valeur de base'!$H$2)+'Projection de progression'!G482+'Projection de progression'!J482+'Projection de progression'!M482+'Projection de progression'!P482,'Projection de progression'!G482+'Projection de progression'!J482+'Projection de progression'!M482+'Projection de progression'!P482)</f>
        <v>0</v>
      </c>
      <c r="S482" s="1">
        <f>IF(B482&gt;0,('Valeur de base'!$H$2*'Projection de progression'!D482*60)+((G482/'Valeur de base'!$G$3*60)+(J482/'Valeur de base'!$G$4*60)+(M482/'Valeur de base'!$G$5*60)+(P482/'Valeur de base'!$G$6*60)),(G482/'Valeur de base'!$G$3*60)+(J482/'Valeur de base'!$G$4*60)+(M482/'Valeur de base'!$G$5*60)+(P482/'Valeur de base'!$G$6*60))</f>
        <v>0</v>
      </c>
      <c r="T482">
        <f>'Propriétés des ennemis'!F481</f>
        <v>19180</v>
      </c>
      <c r="U482">
        <f>'Propriétés des ennemis'!E481</f>
        <v>287600</v>
      </c>
      <c r="V482" s="59" t="e">
        <f t="shared" si="15"/>
        <v>#DIV/0!</v>
      </c>
    </row>
    <row r="483" spans="1:22">
      <c r="A483" s="7">
        <f t="shared" si="14"/>
        <v>481</v>
      </c>
      <c r="D483" s="1">
        <f>IF(C483&gt;1,'Valeur de base'!$B$2+(C483*'Valeur de base'!$D$2)-1,'Valeur de base'!$B$2)</f>
        <v>1</v>
      </c>
      <c r="E483" s="1">
        <f>IF(C483&gt;0,C483*'Valeur de base'!$F$2,'Valeur de base'!$F$2)</f>
        <v>5</v>
      </c>
      <c r="G483">
        <f>IF(F483&gt;1,(F483-1)*'Valeur de base'!$D$3+'Valeur de base'!$B$3,'Projection de progression'!F483*'Valeur de base'!$B$3)</f>
        <v>0</v>
      </c>
      <c r="H483" s="1">
        <f>IF(F483&gt;0,F483*'Valeur de base'!$F$3+'Valeur de base'!$C$3,'Valeur de base'!$C$3)</f>
        <v>30</v>
      </c>
      <c r="J483">
        <f>IF(I483&gt;1,(I483-1)*'Valeur de base'!$D$4+'Valeur de base'!$B$4,I483*'Valeur de base'!$B$4)</f>
        <v>0</v>
      </c>
      <c r="K483" s="1">
        <f>IF(I483&gt;0,I483*'Valeur de base'!$F$4+'Valeur de base'!$C$4,'Valeur de base'!$C$4)</f>
        <v>1100</v>
      </c>
      <c r="M483">
        <f>IF(L483&gt;1,(L483-1)*'Valeur de base'!$D$5+'Valeur de base'!$B$5,L483*'Valeur de base'!$B$5)</f>
        <v>0</v>
      </c>
      <c r="N483" s="1">
        <f>IF(L483&gt;0,L483*'Valeur de base'!$F$5+'Valeur de base'!$C$5,'Valeur de base'!$C$5)</f>
        <v>5500</v>
      </c>
      <c r="P483">
        <f>IF(O483&gt;1,(O483-1)*'Valeur de base'!$D$6+'Valeur de base'!$B$6,O483*'Valeur de base'!$B$6)</f>
        <v>0</v>
      </c>
      <c r="Q483" s="1">
        <f>IF(O483&gt;0,O483*'Valeur de base'!$F$6+'Valeur de base'!$C$6,'Valeur de base'!$C$6)</f>
        <v>120000</v>
      </c>
      <c r="R483" s="55">
        <f>IF(B483&gt;0,(D483*'Valeur de base'!$H$2)+'Projection de progression'!G483+'Projection de progression'!J483+'Projection de progression'!M483+'Projection de progression'!P483,'Projection de progression'!G483+'Projection de progression'!J483+'Projection de progression'!M483+'Projection de progression'!P483)</f>
        <v>0</v>
      </c>
      <c r="S483" s="1">
        <f>IF(B483&gt;0,('Valeur de base'!$H$2*'Projection de progression'!D483*60)+((G483/'Valeur de base'!$G$3*60)+(J483/'Valeur de base'!$G$4*60)+(M483/'Valeur de base'!$G$5*60)+(P483/'Valeur de base'!$G$6*60)),(G483/'Valeur de base'!$G$3*60)+(J483/'Valeur de base'!$G$4*60)+(M483/'Valeur de base'!$G$5*60)+(P483/'Valeur de base'!$G$6*60))</f>
        <v>0</v>
      </c>
      <c r="T483">
        <f>'Propriétés des ennemis'!F482</f>
        <v>19220</v>
      </c>
      <c r="U483">
        <f>'Propriétés des ennemis'!E482</f>
        <v>288200</v>
      </c>
      <c r="V483" s="59" t="e">
        <f t="shared" si="15"/>
        <v>#DIV/0!</v>
      </c>
    </row>
    <row r="484" spans="1:22">
      <c r="A484" s="7">
        <f t="shared" si="14"/>
        <v>482</v>
      </c>
      <c r="D484" s="1">
        <f>IF(C484&gt;1,'Valeur de base'!$B$2+(C484*'Valeur de base'!$D$2)-1,'Valeur de base'!$B$2)</f>
        <v>1</v>
      </c>
      <c r="E484" s="1">
        <f>IF(C484&gt;0,C484*'Valeur de base'!$F$2,'Valeur de base'!$F$2)</f>
        <v>5</v>
      </c>
      <c r="G484">
        <f>IF(F484&gt;1,(F484-1)*'Valeur de base'!$D$3+'Valeur de base'!$B$3,'Projection de progression'!F484*'Valeur de base'!$B$3)</f>
        <v>0</v>
      </c>
      <c r="H484" s="1">
        <f>IF(F484&gt;0,F484*'Valeur de base'!$F$3+'Valeur de base'!$C$3,'Valeur de base'!$C$3)</f>
        <v>30</v>
      </c>
      <c r="J484">
        <f>IF(I484&gt;1,(I484-1)*'Valeur de base'!$D$4+'Valeur de base'!$B$4,I484*'Valeur de base'!$B$4)</f>
        <v>0</v>
      </c>
      <c r="K484" s="1">
        <f>IF(I484&gt;0,I484*'Valeur de base'!$F$4+'Valeur de base'!$C$4,'Valeur de base'!$C$4)</f>
        <v>1100</v>
      </c>
      <c r="M484">
        <f>IF(L484&gt;1,(L484-1)*'Valeur de base'!$D$5+'Valeur de base'!$B$5,L484*'Valeur de base'!$B$5)</f>
        <v>0</v>
      </c>
      <c r="N484" s="1">
        <f>IF(L484&gt;0,L484*'Valeur de base'!$F$5+'Valeur de base'!$C$5,'Valeur de base'!$C$5)</f>
        <v>5500</v>
      </c>
      <c r="P484">
        <f>IF(O484&gt;1,(O484-1)*'Valeur de base'!$D$6+'Valeur de base'!$B$6,O484*'Valeur de base'!$B$6)</f>
        <v>0</v>
      </c>
      <c r="Q484" s="1">
        <f>IF(O484&gt;0,O484*'Valeur de base'!$F$6+'Valeur de base'!$C$6,'Valeur de base'!$C$6)</f>
        <v>120000</v>
      </c>
      <c r="R484" s="55">
        <f>IF(B484&gt;0,(D484*'Valeur de base'!$H$2)+'Projection de progression'!G484+'Projection de progression'!J484+'Projection de progression'!M484+'Projection de progression'!P484,'Projection de progression'!G484+'Projection de progression'!J484+'Projection de progression'!M484+'Projection de progression'!P484)</f>
        <v>0</v>
      </c>
      <c r="S484" s="1">
        <f>IF(B484&gt;0,('Valeur de base'!$H$2*'Projection de progression'!D484*60)+((G484/'Valeur de base'!$G$3*60)+(J484/'Valeur de base'!$G$4*60)+(M484/'Valeur de base'!$G$5*60)+(P484/'Valeur de base'!$G$6*60)),(G484/'Valeur de base'!$G$3*60)+(J484/'Valeur de base'!$G$4*60)+(M484/'Valeur de base'!$G$5*60)+(P484/'Valeur de base'!$G$6*60))</f>
        <v>0</v>
      </c>
      <c r="T484">
        <f>'Propriétés des ennemis'!F483</f>
        <v>19260</v>
      </c>
      <c r="U484">
        <f>'Propriétés des ennemis'!E483</f>
        <v>288800</v>
      </c>
      <c r="V484" s="59" t="e">
        <f t="shared" si="15"/>
        <v>#DIV/0!</v>
      </c>
    </row>
    <row r="485" spans="1:22">
      <c r="A485" s="7">
        <f t="shared" si="14"/>
        <v>483</v>
      </c>
      <c r="D485" s="1">
        <f>IF(C485&gt;1,'Valeur de base'!$B$2+(C485*'Valeur de base'!$D$2)-1,'Valeur de base'!$B$2)</f>
        <v>1</v>
      </c>
      <c r="E485" s="1">
        <f>IF(C485&gt;0,C485*'Valeur de base'!$F$2,'Valeur de base'!$F$2)</f>
        <v>5</v>
      </c>
      <c r="G485">
        <f>IF(F485&gt;1,(F485-1)*'Valeur de base'!$D$3+'Valeur de base'!$B$3,'Projection de progression'!F485*'Valeur de base'!$B$3)</f>
        <v>0</v>
      </c>
      <c r="H485" s="1">
        <f>IF(F485&gt;0,F485*'Valeur de base'!$F$3+'Valeur de base'!$C$3,'Valeur de base'!$C$3)</f>
        <v>30</v>
      </c>
      <c r="J485">
        <f>IF(I485&gt;1,(I485-1)*'Valeur de base'!$D$4+'Valeur de base'!$B$4,I485*'Valeur de base'!$B$4)</f>
        <v>0</v>
      </c>
      <c r="K485" s="1">
        <f>IF(I485&gt;0,I485*'Valeur de base'!$F$4+'Valeur de base'!$C$4,'Valeur de base'!$C$4)</f>
        <v>1100</v>
      </c>
      <c r="M485">
        <f>IF(L485&gt;1,(L485-1)*'Valeur de base'!$D$5+'Valeur de base'!$B$5,L485*'Valeur de base'!$B$5)</f>
        <v>0</v>
      </c>
      <c r="N485" s="1">
        <f>IF(L485&gt;0,L485*'Valeur de base'!$F$5+'Valeur de base'!$C$5,'Valeur de base'!$C$5)</f>
        <v>5500</v>
      </c>
      <c r="P485">
        <f>IF(O485&gt;1,(O485-1)*'Valeur de base'!$D$6+'Valeur de base'!$B$6,O485*'Valeur de base'!$B$6)</f>
        <v>0</v>
      </c>
      <c r="Q485" s="1">
        <f>IF(O485&gt;0,O485*'Valeur de base'!$F$6+'Valeur de base'!$C$6,'Valeur de base'!$C$6)</f>
        <v>120000</v>
      </c>
      <c r="R485" s="55">
        <f>IF(B485&gt;0,(D485*'Valeur de base'!$H$2)+'Projection de progression'!G485+'Projection de progression'!J485+'Projection de progression'!M485+'Projection de progression'!P485,'Projection de progression'!G485+'Projection de progression'!J485+'Projection de progression'!M485+'Projection de progression'!P485)</f>
        <v>0</v>
      </c>
      <c r="S485" s="1">
        <f>IF(B485&gt;0,('Valeur de base'!$H$2*'Projection de progression'!D485*60)+((G485/'Valeur de base'!$G$3*60)+(J485/'Valeur de base'!$G$4*60)+(M485/'Valeur de base'!$G$5*60)+(P485/'Valeur de base'!$G$6*60)),(G485/'Valeur de base'!$G$3*60)+(J485/'Valeur de base'!$G$4*60)+(M485/'Valeur de base'!$G$5*60)+(P485/'Valeur de base'!$G$6*60))</f>
        <v>0</v>
      </c>
      <c r="T485">
        <f>'Propriétés des ennemis'!F484</f>
        <v>19300</v>
      </c>
      <c r="U485">
        <f>'Propriétés des ennemis'!E484</f>
        <v>289400</v>
      </c>
      <c r="V485" s="59" t="e">
        <f t="shared" si="15"/>
        <v>#DIV/0!</v>
      </c>
    </row>
    <row r="486" spans="1:22">
      <c r="A486" s="7">
        <f t="shared" si="14"/>
        <v>484</v>
      </c>
      <c r="D486" s="1">
        <f>IF(C486&gt;1,'Valeur de base'!$B$2+(C486*'Valeur de base'!$D$2)-1,'Valeur de base'!$B$2)</f>
        <v>1</v>
      </c>
      <c r="E486" s="1">
        <f>IF(C486&gt;0,C486*'Valeur de base'!$F$2,'Valeur de base'!$F$2)</f>
        <v>5</v>
      </c>
      <c r="G486">
        <f>IF(F486&gt;1,(F486-1)*'Valeur de base'!$D$3+'Valeur de base'!$B$3,'Projection de progression'!F486*'Valeur de base'!$B$3)</f>
        <v>0</v>
      </c>
      <c r="H486" s="1">
        <f>IF(F486&gt;0,F486*'Valeur de base'!$F$3+'Valeur de base'!$C$3,'Valeur de base'!$C$3)</f>
        <v>30</v>
      </c>
      <c r="J486">
        <f>IF(I486&gt;1,(I486-1)*'Valeur de base'!$D$4+'Valeur de base'!$B$4,I486*'Valeur de base'!$B$4)</f>
        <v>0</v>
      </c>
      <c r="K486" s="1">
        <f>IF(I486&gt;0,I486*'Valeur de base'!$F$4+'Valeur de base'!$C$4,'Valeur de base'!$C$4)</f>
        <v>1100</v>
      </c>
      <c r="M486">
        <f>IF(L486&gt;1,(L486-1)*'Valeur de base'!$D$5+'Valeur de base'!$B$5,L486*'Valeur de base'!$B$5)</f>
        <v>0</v>
      </c>
      <c r="N486" s="1">
        <f>IF(L486&gt;0,L486*'Valeur de base'!$F$5+'Valeur de base'!$C$5,'Valeur de base'!$C$5)</f>
        <v>5500</v>
      </c>
      <c r="P486">
        <f>IF(O486&gt;1,(O486-1)*'Valeur de base'!$D$6+'Valeur de base'!$B$6,O486*'Valeur de base'!$B$6)</f>
        <v>0</v>
      </c>
      <c r="Q486" s="1">
        <f>IF(O486&gt;0,O486*'Valeur de base'!$F$6+'Valeur de base'!$C$6,'Valeur de base'!$C$6)</f>
        <v>120000</v>
      </c>
      <c r="R486" s="55">
        <f>IF(B486&gt;0,(D486*'Valeur de base'!$H$2)+'Projection de progression'!G486+'Projection de progression'!J486+'Projection de progression'!M486+'Projection de progression'!P486,'Projection de progression'!G486+'Projection de progression'!J486+'Projection de progression'!M486+'Projection de progression'!P486)</f>
        <v>0</v>
      </c>
      <c r="S486" s="1">
        <f>IF(B486&gt;0,('Valeur de base'!$H$2*'Projection de progression'!D486*60)+((G486/'Valeur de base'!$G$3*60)+(J486/'Valeur de base'!$G$4*60)+(M486/'Valeur de base'!$G$5*60)+(P486/'Valeur de base'!$G$6*60)),(G486/'Valeur de base'!$G$3*60)+(J486/'Valeur de base'!$G$4*60)+(M486/'Valeur de base'!$G$5*60)+(P486/'Valeur de base'!$G$6*60))</f>
        <v>0</v>
      </c>
      <c r="T486">
        <f>'Propriétés des ennemis'!F485</f>
        <v>19340</v>
      </c>
      <c r="U486">
        <f>'Propriétés des ennemis'!E485</f>
        <v>290000</v>
      </c>
      <c r="V486" s="59" t="e">
        <f t="shared" si="15"/>
        <v>#DIV/0!</v>
      </c>
    </row>
    <row r="487" spans="1:22">
      <c r="A487" s="7">
        <f t="shared" si="14"/>
        <v>485</v>
      </c>
      <c r="D487" s="1">
        <f>IF(C487&gt;1,'Valeur de base'!$B$2+(C487*'Valeur de base'!$D$2)-1,'Valeur de base'!$B$2)</f>
        <v>1</v>
      </c>
      <c r="E487" s="1">
        <f>IF(C487&gt;0,C487*'Valeur de base'!$F$2,'Valeur de base'!$F$2)</f>
        <v>5</v>
      </c>
      <c r="G487">
        <f>IF(F487&gt;1,(F487-1)*'Valeur de base'!$D$3+'Valeur de base'!$B$3,'Projection de progression'!F487*'Valeur de base'!$B$3)</f>
        <v>0</v>
      </c>
      <c r="H487" s="1">
        <f>IF(F487&gt;0,F487*'Valeur de base'!$F$3+'Valeur de base'!$C$3,'Valeur de base'!$C$3)</f>
        <v>30</v>
      </c>
      <c r="J487">
        <f>IF(I487&gt;1,(I487-1)*'Valeur de base'!$D$4+'Valeur de base'!$B$4,I487*'Valeur de base'!$B$4)</f>
        <v>0</v>
      </c>
      <c r="K487" s="1">
        <f>IF(I487&gt;0,I487*'Valeur de base'!$F$4+'Valeur de base'!$C$4,'Valeur de base'!$C$4)</f>
        <v>1100</v>
      </c>
      <c r="M487">
        <f>IF(L487&gt;1,(L487-1)*'Valeur de base'!$D$5+'Valeur de base'!$B$5,L487*'Valeur de base'!$B$5)</f>
        <v>0</v>
      </c>
      <c r="N487" s="1">
        <f>IF(L487&gt;0,L487*'Valeur de base'!$F$5+'Valeur de base'!$C$5,'Valeur de base'!$C$5)</f>
        <v>5500</v>
      </c>
      <c r="P487">
        <f>IF(O487&gt;1,(O487-1)*'Valeur de base'!$D$6+'Valeur de base'!$B$6,O487*'Valeur de base'!$B$6)</f>
        <v>0</v>
      </c>
      <c r="Q487" s="1">
        <f>IF(O487&gt;0,O487*'Valeur de base'!$F$6+'Valeur de base'!$C$6,'Valeur de base'!$C$6)</f>
        <v>120000</v>
      </c>
      <c r="R487" s="55">
        <f>IF(B487&gt;0,(D487*'Valeur de base'!$H$2)+'Projection de progression'!G487+'Projection de progression'!J487+'Projection de progression'!M487+'Projection de progression'!P487,'Projection de progression'!G487+'Projection de progression'!J487+'Projection de progression'!M487+'Projection de progression'!P487)</f>
        <v>0</v>
      </c>
      <c r="S487" s="1">
        <f>IF(B487&gt;0,('Valeur de base'!$H$2*'Projection de progression'!D487*60)+((G487/'Valeur de base'!$G$3*60)+(J487/'Valeur de base'!$G$4*60)+(M487/'Valeur de base'!$G$5*60)+(P487/'Valeur de base'!$G$6*60)),(G487/'Valeur de base'!$G$3*60)+(J487/'Valeur de base'!$G$4*60)+(M487/'Valeur de base'!$G$5*60)+(P487/'Valeur de base'!$G$6*60))</f>
        <v>0</v>
      </c>
      <c r="T487">
        <f>'Propriétés des ennemis'!F486</f>
        <v>19380</v>
      </c>
      <c r="U487">
        <f>'Propriétés des ennemis'!E486</f>
        <v>290600</v>
      </c>
      <c r="V487" s="59" t="e">
        <f t="shared" si="15"/>
        <v>#DIV/0!</v>
      </c>
    </row>
    <row r="488" spans="1:22">
      <c r="A488" s="7">
        <f t="shared" si="14"/>
        <v>486</v>
      </c>
      <c r="D488" s="1">
        <f>IF(C488&gt;1,'Valeur de base'!$B$2+(C488*'Valeur de base'!$D$2)-1,'Valeur de base'!$B$2)</f>
        <v>1</v>
      </c>
      <c r="E488" s="1">
        <f>IF(C488&gt;0,C488*'Valeur de base'!$F$2,'Valeur de base'!$F$2)</f>
        <v>5</v>
      </c>
      <c r="G488">
        <f>IF(F488&gt;1,(F488-1)*'Valeur de base'!$D$3+'Valeur de base'!$B$3,'Projection de progression'!F488*'Valeur de base'!$B$3)</f>
        <v>0</v>
      </c>
      <c r="H488" s="1">
        <f>IF(F488&gt;0,F488*'Valeur de base'!$F$3+'Valeur de base'!$C$3,'Valeur de base'!$C$3)</f>
        <v>30</v>
      </c>
      <c r="J488">
        <f>IF(I488&gt;1,(I488-1)*'Valeur de base'!$D$4+'Valeur de base'!$B$4,I488*'Valeur de base'!$B$4)</f>
        <v>0</v>
      </c>
      <c r="K488" s="1">
        <f>IF(I488&gt;0,I488*'Valeur de base'!$F$4+'Valeur de base'!$C$4,'Valeur de base'!$C$4)</f>
        <v>1100</v>
      </c>
      <c r="M488">
        <f>IF(L488&gt;1,(L488-1)*'Valeur de base'!$D$5+'Valeur de base'!$B$5,L488*'Valeur de base'!$B$5)</f>
        <v>0</v>
      </c>
      <c r="N488" s="1">
        <f>IF(L488&gt;0,L488*'Valeur de base'!$F$5+'Valeur de base'!$C$5,'Valeur de base'!$C$5)</f>
        <v>5500</v>
      </c>
      <c r="P488">
        <f>IF(O488&gt;1,(O488-1)*'Valeur de base'!$D$6+'Valeur de base'!$B$6,O488*'Valeur de base'!$B$6)</f>
        <v>0</v>
      </c>
      <c r="Q488" s="1">
        <f>IF(O488&gt;0,O488*'Valeur de base'!$F$6+'Valeur de base'!$C$6,'Valeur de base'!$C$6)</f>
        <v>120000</v>
      </c>
      <c r="R488" s="55">
        <f>IF(B488&gt;0,(D488*'Valeur de base'!$H$2)+'Projection de progression'!G488+'Projection de progression'!J488+'Projection de progression'!M488+'Projection de progression'!P488,'Projection de progression'!G488+'Projection de progression'!J488+'Projection de progression'!M488+'Projection de progression'!P488)</f>
        <v>0</v>
      </c>
      <c r="S488" s="1">
        <f>IF(B488&gt;0,('Valeur de base'!$H$2*'Projection de progression'!D488*60)+((G488/'Valeur de base'!$G$3*60)+(J488/'Valeur de base'!$G$4*60)+(M488/'Valeur de base'!$G$5*60)+(P488/'Valeur de base'!$G$6*60)),(G488/'Valeur de base'!$G$3*60)+(J488/'Valeur de base'!$G$4*60)+(M488/'Valeur de base'!$G$5*60)+(P488/'Valeur de base'!$G$6*60))</f>
        <v>0</v>
      </c>
      <c r="T488">
        <f>'Propriétés des ennemis'!F487</f>
        <v>19420</v>
      </c>
      <c r="U488">
        <f>'Propriétés des ennemis'!E487</f>
        <v>291200</v>
      </c>
      <c r="V488" s="59" t="e">
        <f t="shared" si="15"/>
        <v>#DIV/0!</v>
      </c>
    </row>
    <row r="489" spans="1:22">
      <c r="A489" s="7">
        <f t="shared" si="14"/>
        <v>487</v>
      </c>
      <c r="D489" s="1">
        <f>IF(C489&gt;1,'Valeur de base'!$B$2+(C489*'Valeur de base'!$D$2)-1,'Valeur de base'!$B$2)</f>
        <v>1</v>
      </c>
      <c r="E489" s="1">
        <f>IF(C489&gt;0,C489*'Valeur de base'!$F$2,'Valeur de base'!$F$2)</f>
        <v>5</v>
      </c>
      <c r="G489">
        <f>IF(F489&gt;1,(F489-1)*'Valeur de base'!$D$3+'Valeur de base'!$B$3,'Projection de progression'!F489*'Valeur de base'!$B$3)</f>
        <v>0</v>
      </c>
      <c r="H489" s="1">
        <f>IF(F489&gt;0,F489*'Valeur de base'!$F$3+'Valeur de base'!$C$3,'Valeur de base'!$C$3)</f>
        <v>30</v>
      </c>
      <c r="J489">
        <f>IF(I489&gt;1,(I489-1)*'Valeur de base'!$D$4+'Valeur de base'!$B$4,I489*'Valeur de base'!$B$4)</f>
        <v>0</v>
      </c>
      <c r="K489" s="1">
        <f>IF(I489&gt;0,I489*'Valeur de base'!$F$4+'Valeur de base'!$C$4,'Valeur de base'!$C$4)</f>
        <v>1100</v>
      </c>
      <c r="M489">
        <f>IF(L489&gt;1,(L489-1)*'Valeur de base'!$D$5+'Valeur de base'!$B$5,L489*'Valeur de base'!$B$5)</f>
        <v>0</v>
      </c>
      <c r="N489" s="1">
        <f>IF(L489&gt;0,L489*'Valeur de base'!$F$5+'Valeur de base'!$C$5,'Valeur de base'!$C$5)</f>
        <v>5500</v>
      </c>
      <c r="P489">
        <f>IF(O489&gt;1,(O489-1)*'Valeur de base'!$D$6+'Valeur de base'!$B$6,O489*'Valeur de base'!$B$6)</f>
        <v>0</v>
      </c>
      <c r="Q489" s="1">
        <f>IF(O489&gt;0,O489*'Valeur de base'!$F$6+'Valeur de base'!$C$6,'Valeur de base'!$C$6)</f>
        <v>120000</v>
      </c>
      <c r="R489" s="55">
        <f>IF(B489&gt;0,(D489*'Valeur de base'!$H$2)+'Projection de progression'!G489+'Projection de progression'!J489+'Projection de progression'!M489+'Projection de progression'!P489,'Projection de progression'!G489+'Projection de progression'!J489+'Projection de progression'!M489+'Projection de progression'!P489)</f>
        <v>0</v>
      </c>
      <c r="S489" s="1">
        <f>IF(B489&gt;0,('Valeur de base'!$H$2*'Projection de progression'!D489*60)+((G489/'Valeur de base'!$G$3*60)+(J489/'Valeur de base'!$G$4*60)+(M489/'Valeur de base'!$G$5*60)+(P489/'Valeur de base'!$G$6*60)),(G489/'Valeur de base'!$G$3*60)+(J489/'Valeur de base'!$G$4*60)+(M489/'Valeur de base'!$G$5*60)+(P489/'Valeur de base'!$G$6*60))</f>
        <v>0</v>
      </c>
      <c r="T489">
        <f>'Propriétés des ennemis'!F488</f>
        <v>19460</v>
      </c>
      <c r="U489">
        <f>'Propriétés des ennemis'!E488</f>
        <v>291800</v>
      </c>
      <c r="V489" s="59" t="e">
        <f t="shared" si="15"/>
        <v>#DIV/0!</v>
      </c>
    </row>
    <row r="490" spans="1:22">
      <c r="A490" s="7">
        <f t="shared" si="14"/>
        <v>488</v>
      </c>
      <c r="D490" s="1">
        <f>IF(C490&gt;1,'Valeur de base'!$B$2+(C490*'Valeur de base'!$D$2)-1,'Valeur de base'!$B$2)</f>
        <v>1</v>
      </c>
      <c r="E490" s="1">
        <f>IF(C490&gt;0,C490*'Valeur de base'!$F$2,'Valeur de base'!$F$2)</f>
        <v>5</v>
      </c>
      <c r="G490">
        <f>IF(F490&gt;1,(F490-1)*'Valeur de base'!$D$3+'Valeur de base'!$B$3,'Projection de progression'!F490*'Valeur de base'!$B$3)</f>
        <v>0</v>
      </c>
      <c r="H490" s="1">
        <f>IF(F490&gt;0,F490*'Valeur de base'!$F$3+'Valeur de base'!$C$3,'Valeur de base'!$C$3)</f>
        <v>30</v>
      </c>
      <c r="J490">
        <f>IF(I490&gt;1,(I490-1)*'Valeur de base'!$D$4+'Valeur de base'!$B$4,I490*'Valeur de base'!$B$4)</f>
        <v>0</v>
      </c>
      <c r="K490" s="1">
        <f>IF(I490&gt;0,I490*'Valeur de base'!$F$4+'Valeur de base'!$C$4,'Valeur de base'!$C$4)</f>
        <v>1100</v>
      </c>
      <c r="M490">
        <f>IF(L490&gt;1,(L490-1)*'Valeur de base'!$D$5+'Valeur de base'!$B$5,L490*'Valeur de base'!$B$5)</f>
        <v>0</v>
      </c>
      <c r="N490" s="1">
        <f>IF(L490&gt;0,L490*'Valeur de base'!$F$5+'Valeur de base'!$C$5,'Valeur de base'!$C$5)</f>
        <v>5500</v>
      </c>
      <c r="P490">
        <f>IF(O490&gt;1,(O490-1)*'Valeur de base'!$D$6+'Valeur de base'!$B$6,O490*'Valeur de base'!$B$6)</f>
        <v>0</v>
      </c>
      <c r="Q490" s="1">
        <f>IF(O490&gt;0,O490*'Valeur de base'!$F$6+'Valeur de base'!$C$6,'Valeur de base'!$C$6)</f>
        <v>120000</v>
      </c>
      <c r="R490" s="55">
        <f>IF(B490&gt;0,(D490*'Valeur de base'!$H$2)+'Projection de progression'!G490+'Projection de progression'!J490+'Projection de progression'!M490+'Projection de progression'!P490,'Projection de progression'!G490+'Projection de progression'!J490+'Projection de progression'!M490+'Projection de progression'!P490)</f>
        <v>0</v>
      </c>
      <c r="S490" s="1">
        <f>IF(B490&gt;0,('Valeur de base'!$H$2*'Projection de progression'!D490*60)+((G490/'Valeur de base'!$G$3*60)+(J490/'Valeur de base'!$G$4*60)+(M490/'Valeur de base'!$G$5*60)+(P490/'Valeur de base'!$G$6*60)),(G490/'Valeur de base'!$G$3*60)+(J490/'Valeur de base'!$G$4*60)+(M490/'Valeur de base'!$G$5*60)+(P490/'Valeur de base'!$G$6*60))</f>
        <v>0</v>
      </c>
      <c r="T490">
        <f>'Propriétés des ennemis'!F489</f>
        <v>19500</v>
      </c>
      <c r="U490">
        <f>'Propriétés des ennemis'!E489</f>
        <v>292400</v>
      </c>
      <c r="V490" s="59" t="e">
        <f t="shared" si="15"/>
        <v>#DIV/0!</v>
      </c>
    </row>
    <row r="491" spans="1:22">
      <c r="A491" s="7">
        <f t="shared" si="14"/>
        <v>489</v>
      </c>
      <c r="D491" s="1">
        <f>IF(C491&gt;1,'Valeur de base'!$B$2+(C491*'Valeur de base'!$D$2)-1,'Valeur de base'!$B$2)</f>
        <v>1</v>
      </c>
      <c r="E491" s="1">
        <f>IF(C491&gt;0,C491*'Valeur de base'!$F$2,'Valeur de base'!$F$2)</f>
        <v>5</v>
      </c>
      <c r="G491">
        <f>IF(F491&gt;1,(F491-1)*'Valeur de base'!$D$3+'Valeur de base'!$B$3,'Projection de progression'!F491*'Valeur de base'!$B$3)</f>
        <v>0</v>
      </c>
      <c r="H491" s="1">
        <f>IF(F491&gt;0,F491*'Valeur de base'!$F$3+'Valeur de base'!$C$3,'Valeur de base'!$C$3)</f>
        <v>30</v>
      </c>
      <c r="J491">
        <f>IF(I491&gt;1,(I491-1)*'Valeur de base'!$D$4+'Valeur de base'!$B$4,I491*'Valeur de base'!$B$4)</f>
        <v>0</v>
      </c>
      <c r="K491" s="1">
        <f>IF(I491&gt;0,I491*'Valeur de base'!$F$4+'Valeur de base'!$C$4,'Valeur de base'!$C$4)</f>
        <v>1100</v>
      </c>
      <c r="M491">
        <f>IF(L491&gt;1,(L491-1)*'Valeur de base'!$D$5+'Valeur de base'!$B$5,L491*'Valeur de base'!$B$5)</f>
        <v>0</v>
      </c>
      <c r="N491" s="1">
        <f>IF(L491&gt;0,L491*'Valeur de base'!$F$5+'Valeur de base'!$C$5,'Valeur de base'!$C$5)</f>
        <v>5500</v>
      </c>
      <c r="P491">
        <f>IF(O491&gt;1,(O491-1)*'Valeur de base'!$D$6+'Valeur de base'!$B$6,O491*'Valeur de base'!$B$6)</f>
        <v>0</v>
      </c>
      <c r="Q491" s="1">
        <f>IF(O491&gt;0,O491*'Valeur de base'!$F$6+'Valeur de base'!$C$6,'Valeur de base'!$C$6)</f>
        <v>120000</v>
      </c>
      <c r="R491" s="55">
        <f>IF(B491&gt;0,(D491*'Valeur de base'!$H$2)+'Projection de progression'!G491+'Projection de progression'!J491+'Projection de progression'!M491+'Projection de progression'!P491,'Projection de progression'!G491+'Projection de progression'!J491+'Projection de progression'!M491+'Projection de progression'!P491)</f>
        <v>0</v>
      </c>
      <c r="S491" s="1">
        <f>IF(B491&gt;0,('Valeur de base'!$H$2*'Projection de progression'!D491*60)+((G491/'Valeur de base'!$G$3*60)+(J491/'Valeur de base'!$G$4*60)+(M491/'Valeur de base'!$G$5*60)+(P491/'Valeur de base'!$G$6*60)),(G491/'Valeur de base'!$G$3*60)+(J491/'Valeur de base'!$G$4*60)+(M491/'Valeur de base'!$G$5*60)+(P491/'Valeur de base'!$G$6*60))</f>
        <v>0</v>
      </c>
      <c r="T491">
        <f>'Propriétés des ennemis'!F490</f>
        <v>19540</v>
      </c>
      <c r="U491">
        <f>'Propriétés des ennemis'!E490</f>
        <v>293000</v>
      </c>
      <c r="V491" s="59" t="e">
        <f t="shared" si="15"/>
        <v>#DIV/0!</v>
      </c>
    </row>
    <row r="492" spans="1:22">
      <c r="A492" s="7">
        <f t="shared" si="14"/>
        <v>490</v>
      </c>
      <c r="D492" s="1">
        <f>IF(C492&gt;1,'Valeur de base'!$B$2+(C492*'Valeur de base'!$D$2)-1,'Valeur de base'!$B$2)</f>
        <v>1</v>
      </c>
      <c r="E492" s="1">
        <f>IF(C492&gt;0,C492*'Valeur de base'!$F$2,'Valeur de base'!$F$2)</f>
        <v>5</v>
      </c>
      <c r="G492">
        <f>IF(F492&gt;1,(F492-1)*'Valeur de base'!$D$3+'Valeur de base'!$B$3,'Projection de progression'!F492*'Valeur de base'!$B$3)</f>
        <v>0</v>
      </c>
      <c r="H492" s="1">
        <f>IF(F492&gt;0,F492*'Valeur de base'!$F$3+'Valeur de base'!$C$3,'Valeur de base'!$C$3)</f>
        <v>30</v>
      </c>
      <c r="J492">
        <f>IF(I492&gt;1,(I492-1)*'Valeur de base'!$D$4+'Valeur de base'!$B$4,I492*'Valeur de base'!$B$4)</f>
        <v>0</v>
      </c>
      <c r="K492" s="1">
        <f>IF(I492&gt;0,I492*'Valeur de base'!$F$4+'Valeur de base'!$C$4,'Valeur de base'!$C$4)</f>
        <v>1100</v>
      </c>
      <c r="M492">
        <f>IF(L492&gt;1,(L492-1)*'Valeur de base'!$D$5+'Valeur de base'!$B$5,L492*'Valeur de base'!$B$5)</f>
        <v>0</v>
      </c>
      <c r="N492" s="1">
        <f>IF(L492&gt;0,L492*'Valeur de base'!$F$5+'Valeur de base'!$C$5,'Valeur de base'!$C$5)</f>
        <v>5500</v>
      </c>
      <c r="P492">
        <f>IF(O492&gt;1,(O492-1)*'Valeur de base'!$D$6+'Valeur de base'!$B$6,O492*'Valeur de base'!$B$6)</f>
        <v>0</v>
      </c>
      <c r="Q492" s="1">
        <f>IF(O492&gt;0,O492*'Valeur de base'!$F$6+'Valeur de base'!$C$6,'Valeur de base'!$C$6)</f>
        <v>120000</v>
      </c>
      <c r="R492" s="55">
        <f>IF(B492&gt;0,(D492*'Valeur de base'!$H$2)+'Projection de progression'!G492+'Projection de progression'!J492+'Projection de progression'!M492+'Projection de progression'!P492,'Projection de progression'!G492+'Projection de progression'!J492+'Projection de progression'!M492+'Projection de progression'!P492)</f>
        <v>0</v>
      </c>
      <c r="S492" s="1">
        <f>IF(B492&gt;0,('Valeur de base'!$H$2*'Projection de progression'!D492*60)+((G492/'Valeur de base'!$G$3*60)+(J492/'Valeur de base'!$G$4*60)+(M492/'Valeur de base'!$G$5*60)+(P492/'Valeur de base'!$G$6*60)),(G492/'Valeur de base'!$G$3*60)+(J492/'Valeur de base'!$G$4*60)+(M492/'Valeur de base'!$G$5*60)+(P492/'Valeur de base'!$G$6*60))</f>
        <v>0</v>
      </c>
      <c r="T492">
        <f>'Propriétés des ennemis'!F491</f>
        <v>19580</v>
      </c>
      <c r="U492">
        <f>'Propriétés des ennemis'!E491</f>
        <v>293600</v>
      </c>
      <c r="V492" s="59" t="e">
        <f t="shared" si="15"/>
        <v>#DIV/0!</v>
      </c>
    </row>
    <row r="493" spans="1:22">
      <c r="A493" s="7">
        <f t="shared" si="14"/>
        <v>491</v>
      </c>
      <c r="D493" s="1">
        <f>IF(C493&gt;1,'Valeur de base'!$B$2+(C493*'Valeur de base'!$D$2)-1,'Valeur de base'!$B$2)</f>
        <v>1</v>
      </c>
      <c r="E493" s="1">
        <f>IF(C493&gt;0,C493*'Valeur de base'!$F$2,'Valeur de base'!$F$2)</f>
        <v>5</v>
      </c>
      <c r="G493">
        <f>IF(F493&gt;1,(F493-1)*'Valeur de base'!$D$3+'Valeur de base'!$B$3,'Projection de progression'!F493*'Valeur de base'!$B$3)</f>
        <v>0</v>
      </c>
      <c r="H493" s="1">
        <f>IF(F493&gt;0,F493*'Valeur de base'!$F$3+'Valeur de base'!$C$3,'Valeur de base'!$C$3)</f>
        <v>30</v>
      </c>
      <c r="J493">
        <f>IF(I493&gt;1,(I493-1)*'Valeur de base'!$D$4+'Valeur de base'!$B$4,I493*'Valeur de base'!$B$4)</f>
        <v>0</v>
      </c>
      <c r="K493" s="1">
        <f>IF(I493&gt;0,I493*'Valeur de base'!$F$4+'Valeur de base'!$C$4,'Valeur de base'!$C$4)</f>
        <v>1100</v>
      </c>
      <c r="M493">
        <f>IF(L493&gt;1,(L493-1)*'Valeur de base'!$D$5+'Valeur de base'!$B$5,L493*'Valeur de base'!$B$5)</f>
        <v>0</v>
      </c>
      <c r="N493" s="1">
        <f>IF(L493&gt;0,L493*'Valeur de base'!$F$5+'Valeur de base'!$C$5,'Valeur de base'!$C$5)</f>
        <v>5500</v>
      </c>
      <c r="P493">
        <f>IF(O493&gt;1,(O493-1)*'Valeur de base'!$D$6+'Valeur de base'!$B$6,O493*'Valeur de base'!$B$6)</f>
        <v>0</v>
      </c>
      <c r="Q493" s="1">
        <f>IF(O493&gt;0,O493*'Valeur de base'!$F$6+'Valeur de base'!$C$6,'Valeur de base'!$C$6)</f>
        <v>120000</v>
      </c>
      <c r="R493" s="55">
        <f>IF(B493&gt;0,(D493*'Valeur de base'!$H$2)+'Projection de progression'!G493+'Projection de progression'!J493+'Projection de progression'!M493+'Projection de progression'!P493,'Projection de progression'!G493+'Projection de progression'!J493+'Projection de progression'!M493+'Projection de progression'!P493)</f>
        <v>0</v>
      </c>
      <c r="S493" s="1">
        <f>IF(B493&gt;0,('Valeur de base'!$H$2*'Projection de progression'!D493*60)+((G493/'Valeur de base'!$G$3*60)+(J493/'Valeur de base'!$G$4*60)+(M493/'Valeur de base'!$G$5*60)+(P493/'Valeur de base'!$G$6*60)),(G493/'Valeur de base'!$G$3*60)+(J493/'Valeur de base'!$G$4*60)+(M493/'Valeur de base'!$G$5*60)+(P493/'Valeur de base'!$G$6*60))</f>
        <v>0</v>
      </c>
      <c r="T493">
        <f>'Propriétés des ennemis'!F492</f>
        <v>19620</v>
      </c>
      <c r="U493">
        <f>'Propriétés des ennemis'!E492</f>
        <v>294200</v>
      </c>
      <c r="V493" s="59" t="e">
        <f t="shared" si="15"/>
        <v>#DIV/0!</v>
      </c>
    </row>
    <row r="494" spans="1:22">
      <c r="A494" s="7">
        <f t="shared" si="14"/>
        <v>492</v>
      </c>
      <c r="D494" s="1">
        <f>IF(C494&gt;1,'Valeur de base'!$B$2+(C494*'Valeur de base'!$D$2)-1,'Valeur de base'!$B$2)</f>
        <v>1</v>
      </c>
      <c r="E494" s="1">
        <f>IF(C494&gt;0,C494*'Valeur de base'!$F$2,'Valeur de base'!$F$2)</f>
        <v>5</v>
      </c>
      <c r="G494">
        <f>IF(F494&gt;1,(F494-1)*'Valeur de base'!$D$3+'Valeur de base'!$B$3,'Projection de progression'!F494*'Valeur de base'!$B$3)</f>
        <v>0</v>
      </c>
      <c r="H494" s="1">
        <f>IF(F494&gt;0,F494*'Valeur de base'!$F$3+'Valeur de base'!$C$3,'Valeur de base'!$C$3)</f>
        <v>30</v>
      </c>
      <c r="J494">
        <f>IF(I494&gt;1,(I494-1)*'Valeur de base'!$D$4+'Valeur de base'!$B$4,I494*'Valeur de base'!$B$4)</f>
        <v>0</v>
      </c>
      <c r="K494" s="1">
        <f>IF(I494&gt;0,I494*'Valeur de base'!$F$4+'Valeur de base'!$C$4,'Valeur de base'!$C$4)</f>
        <v>1100</v>
      </c>
      <c r="M494">
        <f>IF(L494&gt;1,(L494-1)*'Valeur de base'!$D$5+'Valeur de base'!$B$5,L494*'Valeur de base'!$B$5)</f>
        <v>0</v>
      </c>
      <c r="N494" s="1">
        <f>IF(L494&gt;0,L494*'Valeur de base'!$F$5+'Valeur de base'!$C$5,'Valeur de base'!$C$5)</f>
        <v>5500</v>
      </c>
      <c r="P494">
        <f>IF(O494&gt;1,(O494-1)*'Valeur de base'!$D$6+'Valeur de base'!$B$6,O494*'Valeur de base'!$B$6)</f>
        <v>0</v>
      </c>
      <c r="Q494" s="1">
        <f>IF(O494&gt;0,O494*'Valeur de base'!$F$6+'Valeur de base'!$C$6,'Valeur de base'!$C$6)</f>
        <v>120000</v>
      </c>
      <c r="R494" s="55">
        <f>IF(B494&gt;0,(D494*'Valeur de base'!$H$2)+'Projection de progression'!G494+'Projection de progression'!J494+'Projection de progression'!M494+'Projection de progression'!P494,'Projection de progression'!G494+'Projection de progression'!J494+'Projection de progression'!M494+'Projection de progression'!P494)</f>
        <v>0</v>
      </c>
      <c r="S494" s="1">
        <f>IF(B494&gt;0,('Valeur de base'!$H$2*'Projection de progression'!D494*60)+((G494/'Valeur de base'!$G$3*60)+(J494/'Valeur de base'!$G$4*60)+(M494/'Valeur de base'!$G$5*60)+(P494/'Valeur de base'!$G$6*60)),(G494/'Valeur de base'!$G$3*60)+(J494/'Valeur de base'!$G$4*60)+(M494/'Valeur de base'!$G$5*60)+(P494/'Valeur de base'!$G$6*60))</f>
        <v>0</v>
      </c>
      <c r="T494">
        <f>'Propriétés des ennemis'!F493</f>
        <v>19660</v>
      </c>
      <c r="U494">
        <f>'Propriétés des ennemis'!E493</f>
        <v>294800</v>
      </c>
      <c r="V494" s="59" t="e">
        <f t="shared" si="15"/>
        <v>#DIV/0!</v>
      </c>
    </row>
    <row r="495" spans="1:22">
      <c r="A495" s="7">
        <f t="shared" si="14"/>
        <v>493</v>
      </c>
      <c r="D495" s="1">
        <f>IF(C495&gt;1,'Valeur de base'!$B$2+(C495*'Valeur de base'!$D$2)-1,'Valeur de base'!$B$2)</f>
        <v>1</v>
      </c>
      <c r="E495" s="1">
        <f>IF(C495&gt;0,C495*'Valeur de base'!$F$2,'Valeur de base'!$F$2)</f>
        <v>5</v>
      </c>
      <c r="G495">
        <f>IF(F495&gt;1,(F495-1)*'Valeur de base'!$D$3+'Valeur de base'!$B$3,'Projection de progression'!F495*'Valeur de base'!$B$3)</f>
        <v>0</v>
      </c>
      <c r="H495" s="1">
        <f>IF(F495&gt;0,F495*'Valeur de base'!$F$3+'Valeur de base'!$C$3,'Valeur de base'!$C$3)</f>
        <v>30</v>
      </c>
      <c r="J495">
        <f>IF(I495&gt;1,(I495-1)*'Valeur de base'!$D$4+'Valeur de base'!$B$4,I495*'Valeur de base'!$B$4)</f>
        <v>0</v>
      </c>
      <c r="K495" s="1">
        <f>IF(I495&gt;0,I495*'Valeur de base'!$F$4+'Valeur de base'!$C$4,'Valeur de base'!$C$4)</f>
        <v>1100</v>
      </c>
      <c r="M495">
        <f>IF(L495&gt;1,(L495-1)*'Valeur de base'!$D$5+'Valeur de base'!$B$5,L495*'Valeur de base'!$B$5)</f>
        <v>0</v>
      </c>
      <c r="N495" s="1">
        <f>IF(L495&gt;0,L495*'Valeur de base'!$F$5+'Valeur de base'!$C$5,'Valeur de base'!$C$5)</f>
        <v>5500</v>
      </c>
      <c r="P495">
        <f>IF(O495&gt;1,(O495-1)*'Valeur de base'!$D$6+'Valeur de base'!$B$6,O495*'Valeur de base'!$B$6)</f>
        <v>0</v>
      </c>
      <c r="Q495" s="1">
        <f>IF(O495&gt;0,O495*'Valeur de base'!$F$6+'Valeur de base'!$C$6,'Valeur de base'!$C$6)</f>
        <v>120000</v>
      </c>
      <c r="R495" s="55">
        <f>IF(B495&gt;0,(D495*'Valeur de base'!$H$2)+'Projection de progression'!G495+'Projection de progression'!J495+'Projection de progression'!M495+'Projection de progression'!P495,'Projection de progression'!G495+'Projection de progression'!J495+'Projection de progression'!M495+'Projection de progression'!P495)</f>
        <v>0</v>
      </c>
      <c r="S495" s="1">
        <f>IF(B495&gt;0,('Valeur de base'!$H$2*'Projection de progression'!D495*60)+((G495/'Valeur de base'!$G$3*60)+(J495/'Valeur de base'!$G$4*60)+(M495/'Valeur de base'!$G$5*60)+(P495/'Valeur de base'!$G$6*60)),(G495/'Valeur de base'!$G$3*60)+(J495/'Valeur de base'!$G$4*60)+(M495/'Valeur de base'!$G$5*60)+(P495/'Valeur de base'!$G$6*60))</f>
        <v>0</v>
      </c>
      <c r="T495">
        <f>'Propriétés des ennemis'!F494</f>
        <v>19700</v>
      </c>
      <c r="U495">
        <f>'Propriétés des ennemis'!E494</f>
        <v>295400</v>
      </c>
      <c r="V495" s="59" t="e">
        <f t="shared" si="15"/>
        <v>#DIV/0!</v>
      </c>
    </row>
    <row r="496" spans="1:22">
      <c r="A496" s="7">
        <f t="shared" si="14"/>
        <v>494</v>
      </c>
      <c r="D496" s="1">
        <f>IF(C496&gt;1,'Valeur de base'!$B$2+(C496*'Valeur de base'!$D$2)-1,'Valeur de base'!$B$2)</f>
        <v>1</v>
      </c>
      <c r="E496" s="1">
        <f>IF(C496&gt;0,C496*'Valeur de base'!$F$2,'Valeur de base'!$F$2)</f>
        <v>5</v>
      </c>
      <c r="G496">
        <f>IF(F496&gt;1,(F496-1)*'Valeur de base'!$D$3+'Valeur de base'!$B$3,'Projection de progression'!F496*'Valeur de base'!$B$3)</f>
        <v>0</v>
      </c>
      <c r="H496" s="1">
        <f>IF(F496&gt;0,F496*'Valeur de base'!$F$3+'Valeur de base'!$C$3,'Valeur de base'!$C$3)</f>
        <v>30</v>
      </c>
      <c r="J496">
        <f>IF(I496&gt;1,(I496-1)*'Valeur de base'!$D$4+'Valeur de base'!$B$4,I496*'Valeur de base'!$B$4)</f>
        <v>0</v>
      </c>
      <c r="K496" s="1">
        <f>IF(I496&gt;0,I496*'Valeur de base'!$F$4+'Valeur de base'!$C$4,'Valeur de base'!$C$4)</f>
        <v>1100</v>
      </c>
      <c r="M496">
        <f>IF(L496&gt;1,(L496-1)*'Valeur de base'!$D$5+'Valeur de base'!$B$5,L496*'Valeur de base'!$B$5)</f>
        <v>0</v>
      </c>
      <c r="N496" s="1">
        <f>IF(L496&gt;0,L496*'Valeur de base'!$F$5+'Valeur de base'!$C$5,'Valeur de base'!$C$5)</f>
        <v>5500</v>
      </c>
      <c r="P496">
        <f>IF(O496&gt;1,(O496-1)*'Valeur de base'!$D$6+'Valeur de base'!$B$6,O496*'Valeur de base'!$B$6)</f>
        <v>0</v>
      </c>
      <c r="Q496" s="1">
        <f>IF(O496&gt;0,O496*'Valeur de base'!$F$6+'Valeur de base'!$C$6,'Valeur de base'!$C$6)</f>
        <v>120000</v>
      </c>
      <c r="R496" s="55">
        <f>IF(B496&gt;0,(D496*'Valeur de base'!$H$2)+'Projection de progression'!G496+'Projection de progression'!J496+'Projection de progression'!M496+'Projection de progression'!P496,'Projection de progression'!G496+'Projection de progression'!J496+'Projection de progression'!M496+'Projection de progression'!P496)</f>
        <v>0</v>
      </c>
      <c r="S496" s="1">
        <f>IF(B496&gt;0,('Valeur de base'!$H$2*'Projection de progression'!D496*60)+((G496/'Valeur de base'!$G$3*60)+(J496/'Valeur de base'!$G$4*60)+(M496/'Valeur de base'!$G$5*60)+(P496/'Valeur de base'!$G$6*60)),(G496/'Valeur de base'!$G$3*60)+(J496/'Valeur de base'!$G$4*60)+(M496/'Valeur de base'!$G$5*60)+(P496/'Valeur de base'!$G$6*60))</f>
        <v>0</v>
      </c>
      <c r="T496">
        <f>'Propriétés des ennemis'!F495</f>
        <v>19740</v>
      </c>
      <c r="U496">
        <f>'Propriétés des ennemis'!E495</f>
        <v>296000</v>
      </c>
      <c r="V496" s="59" t="e">
        <f t="shared" si="15"/>
        <v>#DIV/0!</v>
      </c>
    </row>
    <row r="497" spans="1:22">
      <c r="A497" s="7">
        <f t="shared" si="14"/>
        <v>495</v>
      </c>
      <c r="D497" s="1">
        <f>IF(C497&gt;1,'Valeur de base'!$B$2+(C497*'Valeur de base'!$D$2)-1,'Valeur de base'!$B$2)</f>
        <v>1</v>
      </c>
      <c r="E497" s="1">
        <f>IF(C497&gt;0,C497*'Valeur de base'!$F$2,'Valeur de base'!$F$2)</f>
        <v>5</v>
      </c>
      <c r="G497">
        <f>IF(F497&gt;1,(F497-1)*'Valeur de base'!$D$3+'Valeur de base'!$B$3,'Projection de progression'!F497*'Valeur de base'!$B$3)</f>
        <v>0</v>
      </c>
      <c r="H497" s="1">
        <f>IF(F497&gt;0,F497*'Valeur de base'!$F$3+'Valeur de base'!$C$3,'Valeur de base'!$C$3)</f>
        <v>30</v>
      </c>
      <c r="J497">
        <f>IF(I497&gt;1,(I497-1)*'Valeur de base'!$D$4+'Valeur de base'!$B$4,I497*'Valeur de base'!$B$4)</f>
        <v>0</v>
      </c>
      <c r="K497" s="1">
        <f>IF(I497&gt;0,I497*'Valeur de base'!$F$4+'Valeur de base'!$C$4,'Valeur de base'!$C$4)</f>
        <v>1100</v>
      </c>
      <c r="M497">
        <f>IF(L497&gt;1,(L497-1)*'Valeur de base'!$D$5+'Valeur de base'!$B$5,L497*'Valeur de base'!$B$5)</f>
        <v>0</v>
      </c>
      <c r="N497" s="1">
        <f>IF(L497&gt;0,L497*'Valeur de base'!$F$5+'Valeur de base'!$C$5,'Valeur de base'!$C$5)</f>
        <v>5500</v>
      </c>
      <c r="P497">
        <f>IF(O497&gt;1,(O497-1)*'Valeur de base'!$D$6+'Valeur de base'!$B$6,O497*'Valeur de base'!$B$6)</f>
        <v>0</v>
      </c>
      <c r="Q497" s="1">
        <f>IF(O497&gt;0,O497*'Valeur de base'!$F$6+'Valeur de base'!$C$6,'Valeur de base'!$C$6)</f>
        <v>120000</v>
      </c>
      <c r="R497" s="55">
        <f>IF(B497&gt;0,(D497*'Valeur de base'!$H$2)+'Projection de progression'!G497+'Projection de progression'!J497+'Projection de progression'!M497+'Projection de progression'!P497,'Projection de progression'!G497+'Projection de progression'!J497+'Projection de progression'!M497+'Projection de progression'!P497)</f>
        <v>0</v>
      </c>
      <c r="S497" s="1">
        <f>IF(B497&gt;0,('Valeur de base'!$H$2*'Projection de progression'!D497*60)+((G497/'Valeur de base'!$G$3*60)+(J497/'Valeur de base'!$G$4*60)+(M497/'Valeur de base'!$G$5*60)+(P497/'Valeur de base'!$G$6*60)),(G497/'Valeur de base'!$G$3*60)+(J497/'Valeur de base'!$G$4*60)+(M497/'Valeur de base'!$G$5*60)+(P497/'Valeur de base'!$G$6*60))</f>
        <v>0</v>
      </c>
      <c r="T497">
        <f>'Propriétés des ennemis'!F496</f>
        <v>19780</v>
      </c>
      <c r="U497">
        <f>'Propriétés des ennemis'!E496</f>
        <v>296600</v>
      </c>
      <c r="V497" s="59" t="e">
        <f t="shared" si="15"/>
        <v>#DIV/0!</v>
      </c>
    </row>
    <row r="498" spans="1:22">
      <c r="A498" s="7">
        <f t="shared" si="14"/>
        <v>496</v>
      </c>
      <c r="D498" s="1">
        <f>IF(C498&gt;1,'Valeur de base'!$B$2+(C498*'Valeur de base'!$D$2)-1,'Valeur de base'!$B$2)</f>
        <v>1</v>
      </c>
      <c r="E498" s="1">
        <f>IF(C498&gt;0,C498*'Valeur de base'!$F$2,'Valeur de base'!$F$2)</f>
        <v>5</v>
      </c>
      <c r="G498">
        <f>IF(F498&gt;1,(F498-1)*'Valeur de base'!$D$3+'Valeur de base'!$B$3,'Projection de progression'!F498*'Valeur de base'!$B$3)</f>
        <v>0</v>
      </c>
      <c r="H498" s="1">
        <f>IF(F498&gt;0,F498*'Valeur de base'!$F$3+'Valeur de base'!$C$3,'Valeur de base'!$C$3)</f>
        <v>30</v>
      </c>
      <c r="J498">
        <f>IF(I498&gt;1,(I498-1)*'Valeur de base'!$D$4+'Valeur de base'!$B$4,I498*'Valeur de base'!$B$4)</f>
        <v>0</v>
      </c>
      <c r="K498" s="1">
        <f>IF(I498&gt;0,I498*'Valeur de base'!$F$4+'Valeur de base'!$C$4,'Valeur de base'!$C$4)</f>
        <v>1100</v>
      </c>
      <c r="M498">
        <f>IF(L498&gt;1,(L498-1)*'Valeur de base'!$D$5+'Valeur de base'!$B$5,L498*'Valeur de base'!$B$5)</f>
        <v>0</v>
      </c>
      <c r="N498" s="1">
        <f>IF(L498&gt;0,L498*'Valeur de base'!$F$5+'Valeur de base'!$C$5,'Valeur de base'!$C$5)</f>
        <v>5500</v>
      </c>
      <c r="P498">
        <f>IF(O498&gt;1,(O498-1)*'Valeur de base'!$D$6+'Valeur de base'!$B$6,O498*'Valeur de base'!$B$6)</f>
        <v>0</v>
      </c>
      <c r="Q498" s="1">
        <f>IF(O498&gt;0,O498*'Valeur de base'!$F$6+'Valeur de base'!$C$6,'Valeur de base'!$C$6)</f>
        <v>120000</v>
      </c>
      <c r="R498" s="55">
        <f>IF(B498&gt;0,(D498*'Valeur de base'!$H$2)+'Projection de progression'!G498+'Projection de progression'!J498+'Projection de progression'!M498+'Projection de progression'!P498,'Projection de progression'!G498+'Projection de progression'!J498+'Projection de progression'!M498+'Projection de progression'!P498)</f>
        <v>0</v>
      </c>
      <c r="S498" s="1">
        <f>IF(B498&gt;0,('Valeur de base'!$H$2*'Projection de progression'!D498*60)+((G498/'Valeur de base'!$G$3*60)+(J498/'Valeur de base'!$G$4*60)+(M498/'Valeur de base'!$G$5*60)+(P498/'Valeur de base'!$G$6*60)),(G498/'Valeur de base'!$G$3*60)+(J498/'Valeur de base'!$G$4*60)+(M498/'Valeur de base'!$G$5*60)+(P498/'Valeur de base'!$G$6*60))</f>
        <v>0</v>
      </c>
      <c r="T498">
        <f>'Propriétés des ennemis'!F497</f>
        <v>19820</v>
      </c>
      <c r="U498">
        <f>'Propriétés des ennemis'!E497</f>
        <v>297200</v>
      </c>
      <c r="V498" s="59" t="e">
        <f t="shared" si="15"/>
        <v>#DIV/0!</v>
      </c>
    </row>
    <row r="499" spans="1:22">
      <c r="A499" s="7">
        <f t="shared" si="14"/>
        <v>497</v>
      </c>
      <c r="D499" s="1">
        <f>IF(C499&gt;1,'Valeur de base'!$B$2+(C499*'Valeur de base'!$D$2)-1,'Valeur de base'!$B$2)</f>
        <v>1</v>
      </c>
      <c r="E499" s="1">
        <f>IF(C499&gt;0,C499*'Valeur de base'!$F$2,'Valeur de base'!$F$2)</f>
        <v>5</v>
      </c>
      <c r="G499">
        <f>IF(F499&gt;1,(F499-1)*'Valeur de base'!$D$3+'Valeur de base'!$B$3,'Projection de progression'!F499*'Valeur de base'!$B$3)</f>
        <v>0</v>
      </c>
      <c r="H499" s="1">
        <f>IF(F499&gt;0,F499*'Valeur de base'!$F$3+'Valeur de base'!$C$3,'Valeur de base'!$C$3)</f>
        <v>30</v>
      </c>
      <c r="J499">
        <f>IF(I499&gt;1,(I499-1)*'Valeur de base'!$D$4+'Valeur de base'!$B$4,I499*'Valeur de base'!$B$4)</f>
        <v>0</v>
      </c>
      <c r="K499" s="1">
        <f>IF(I499&gt;0,I499*'Valeur de base'!$F$4+'Valeur de base'!$C$4,'Valeur de base'!$C$4)</f>
        <v>1100</v>
      </c>
      <c r="M499">
        <f>IF(L499&gt;1,(L499-1)*'Valeur de base'!$D$5+'Valeur de base'!$B$5,L499*'Valeur de base'!$B$5)</f>
        <v>0</v>
      </c>
      <c r="N499" s="1">
        <f>IF(L499&gt;0,L499*'Valeur de base'!$F$5+'Valeur de base'!$C$5,'Valeur de base'!$C$5)</f>
        <v>5500</v>
      </c>
      <c r="P499">
        <f>IF(O499&gt;1,(O499-1)*'Valeur de base'!$D$6+'Valeur de base'!$B$6,O499*'Valeur de base'!$B$6)</f>
        <v>0</v>
      </c>
      <c r="Q499" s="1">
        <f>IF(O499&gt;0,O499*'Valeur de base'!$F$6+'Valeur de base'!$C$6,'Valeur de base'!$C$6)</f>
        <v>120000</v>
      </c>
      <c r="R499" s="55">
        <f>IF(B499&gt;0,(D499*'Valeur de base'!$H$2)+'Projection de progression'!G499+'Projection de progression'!J499+'Projection de progression'!M499+'Projection de progression'!P499,'Projection de progression'!G499+'Projection de progression'!J499+'Projection de progression'!M499+'Projection de progression'!P499)</f>
        <v>0</v>
      </c>
      <c r="S499" s="1">
        <f>IF(B499&gt;0,('Valeur de base'!$H$2*'Projection de progression'!D499*60)+((G499/'Valeur de base'!$G$3*60)+(J499/'Valeur de base'!$G$4*60)+(M499/'Valeur de base'!$G$5*60)+(P499/'Valeur de base'!$G$6*60)),(G499/'Valeur de base'!$G$3*60)+(J499/'Valeur de base'!$G$4*60)+(M499/'Valeur de base'!$G$5*60)+(P499/'Valeur de base'!$G$6*60))</f>
        <v>0</v>
      </c>
      <c r="T499">
        <f>'Propriétés des ennemis'!F498</f>
        <v>19860</v>
      </c>
      <c r="U499">
        <f>'Propriétés des ennemis'!E498</f>
        <v>297800</v>
      </c>
      <c r="V499" s="59" t="e">
        <f t="shared" si="15"/>
        <v>#DIV/0!</v>
      </c>
    </row>
    <row r="500" spans="1:22">
      <c r="A500" s="7">
        <f t="shared" si="14"/>
        <v>498</v>
      </c>
      <c r="D500" s="1">
        <f>IF(C500&gt;1,'Valeur de base'!$B$2+(C500*'Valeur de base'!$D$2)-1,'Valeur de base'!$B$2)</f>
        <v>1</v>
      </c>
      <c r="E500" s="1">
        <f>IF(C500&gt;0,C500*'Valeur de base'!$F$2,'Valeur de base'!$F$2)</f>
        <v>5</v>
      </c>
      <c r="G500">
        <f>IF(F500&gt;1,(F500-1)*'Valeur de base'!$D$3+'Valeur de base'!$B$3,'Projection de progression'!F500*'Valeur de base'!$B$3)</f>
        <v>0</v>
      </c>
      <c r="H500" s="1">
        <f>IF(F500&gt;0,F500*'Valeur de base'!$F$3+'Valeur de base'!$C$3,'Valeur de base'!$C$3)</f>
        <v>30</v>
      </c>
      <c r="J500">
        <f>IF(I500&gt;1,(I500-1)*'Valeur de base'!$D$4+'Valeur de base'!$B$4,I500*'Valeur de base'!$B$4)</f>
        <v>0</v>
      </c>
      <c r="K500" s="1">
        <f>IF(I500&gt;0,I500*'Valeur de base'!$F$4+'Valeur de base'!$C$4,'Valeur de base'!$C$4)</f>
        <v>1100</v>
      </c>
      <c r="M500">
        <f>IF(L500&gt;1,(L500-1)*'Valeur de base'!$D$5+'Valeur de base'!$B$5,L500*'Valeur de base'!$B$5)</f>
        <v>0</v>
      </c>
      <c r="N500" s="1">
        <f>IF(L500&gt;0,L500*'Valeur de base'!$F$5+'Valeur de base'!$C$5,'Valeur de base'!$C$5)</f>
        <v>5500</v>
      </c>
      <c r="P500">
        <f>IF(O500&gt;1,(O500-1)*'Valeur de base'!$D$6+'Valeur de base'!$B$6,O500*'Valeur de base'!$B$6)</f>
        <v>0</v>
      </c>
      <c r="Q500" s="1">
        <f>IF(O500&gt;0,O500*'Valeur de base'!$F$6+'Valeur de base'!$C$6,'Valeur de base'!$C$6)</f>
        <v>120000</v>
      </c>
      <c r="R500" s="55">
        <f>IF(B500&gt;0,(D500*'Valeur de base'!$H$2)+'Projection de progression'!G500+'Projection de progression'!J500+'Projection de progression'!M500+'Projection de progression'!P500,'Projection de progression'!G500+'Projection de progression'!J500+'Projection de progression'!M500+'Projection de progression'!P500)</f>
        <v>0</v>
      </c>
      <c r="S500" s="1">
        <f>IF(B500&gt;0,('Valeur de base'!$H$2*'Projection de progression'!D500*60)+((G500/'Valeur de base'!$G$3*60)+(J500/'Valeur de base'!$G$4*60)+(M500/'Valeur de base'!$G$5*60)+(P500/'Valeur de base'!$G$6*60)),(G500/'Valeur de base'!$G$3*60)+(J500/'Valeur de base'!$G$4*60)+(M500/'Valeur de base'!$G$5*60)+(P500/'Valeur de base'!$G$6*60))</f>
        <v>0</v>
      </c>
      <c r="T500">
        <f>'Propriétés des ennemis'!F499</f>
        <v>19900</v>
      </c>
      <c r="U500">
        <f>'Propriétés des ennemis'!E499</f>
        <v>298400</v>
      </c>
      <c r="V500" s="59" t="e">
        <f t="shared" si="15"/>
        <v>#DIV/0!</v>
      </c>
    </row>
    <row r="501" spans="1:22">
      <c r="A501" s="7">
        <f t="shared" si="14"/>
        <v>499</v>
      </c>
      <c r="D501" s="1">
        <f>IF(C501&gt;1,'Valeur de base'!$B$2+(C501*'Valeur de base'!$D$2)-1,'Valeur de base'!$B$2)</f>
        <v>1</v>
      </c>
      <c r="E501" s="1">
        <f>IF(C501&gt;0,C501*'Valeur de base'!$F$2,'Valeur de base'!$F$2)</f>
        <v>5</v>
      </c>
      <c r="G501">
        <f>IF(F501&gt;1,(F501-1)*'Valeur de base'!$D$3+'Valeur de base'!$B$3,'Projection de progression'!F501*'Valeur de base'!$B$3)</f>
        <v>0</v>
      </c>
      <c r="H501" s="1">
        <f>IF(F501&gt;0,F501*'Valeur de base'!$F$3+'Valeur de base'!$C$3,'Valeur de base'!$C$3)</f>
        <v>30</v>
      </c>
      <c r="J501">
        <f>IF(I501&gt;1,(I501-1)*'Valeur de base'!$D$4+'Valeur de base'!$B$4,I501*'Valeur de base'!$B$4)</f>
        <v>0</v>
      </c>
      <c r="K501" s="1">
        <f>IF(I501&gt;0,I501*'Valeur de base'!$F$4+'Valeur de base'!$C$4,'Valeur de base'!$C$4)</f>
        <v>1100</v>
      </c>
      <c r="M501">
        <f>IF(L501&gt;1,(L501-1)*'Valeur de base'!$D$5+'Valeur de base'!$B$5,L501*'Valeur de base'!$B$5)</f>
        <v>0</v>
      </c>
      <c r="N501" s="1">
        <f>IF(L501&gt;0,L501*'Valeur de base'!$F$5+'Valeur de base'!$C$5,'Valeur de base'!$C$5)</f>
        <v>5500</v>
      </c>
      <c r="P501">
        <f>IF(O501&gt;1,(O501-1)*'Valeur de base'!$D$6+'Valeur de base'!$B$6,O501*'Valeur de base'!$B$6)</f>
        <v>0</v>
      </c>
      <c r="Q501" s="1">
        <f>IF(O501&gt;0,O501*'Valeur de base'!$F$6+'Valeur de base'!$C$6,'Valeur de base'!$C$6)</f>
        <v>120000</v>
      </c>
      <c r="R501" s="55">
        <f>IF(B501&gt;0,(D501*'Valeur de base'!$H$2)+'Projection de progression'!G501+'Projection de progression'!J501+'Projection de progression'!M501+'Projection de progression'!P501,'Projection de progression'!G501+'Projection de progression'!J501+'Projection de progression'!M501+'Projection de progression'!P501)</f>
        <v>0</v>
      </c>
      <c r="S501" s="1">
        <f>IF(B501&gt;0,('Valeur de base'!$H$2*'Projection de progression'!D501*60)+((G501/'Valeur de base'!$G$3*60)+(J501/'Valeur de base'!$G$4*60)+(M501/'Valeur de base'!$G$5*60)+(P501/'Valeur de base'!$G$6*60)),(G501/'Valeur de base'!$G$3*60)+(J501/'Valeur de base'!$G$4*60)+(M501/'Valeur de base'!$G$5*60)+(P501/'Valeur de base'!$G$6*60))</f>
        <v>0</v>
      </c>
      <c r="T501">
        <f>'Propriétés des ennemis'!F500</f>
        <v>19940</v>
      </c>
      <c r="U501">
        <f>'Propriétés des ennemis'!E500</f>
        <v>299000</v>
      </c>
      <c r="V501" s="59" t="e">
        <f t="shared" si="15"/>
        <v>#DIV/0!</v>
      </c>
    </row>
    <row r="502" spans="1:22">
      <c r="A502" s="7">
        <f t="shared" si="14"/>
        <v>500</v>
      </c>
      <c r="D502" s="1">
        <f>IF(C502&gt;1,'Valeur de base'!$B$2+(C502*'Valeur de base'!$D$2)-1,'Valeur de base'!$B$2)</f>
        <v>1</v>
      </c>
      <c r="E502" s="1">
        <f>IF(C502&gt;0,C502*'Valeur de base'!$F$2,'Valeur de base'!$F$2)</f>
        <v>5</v>
      </c>
      <c r="G502">
        <f>IF(F502&gt;1,(F502-1)*'Valeur de base'!$D$3+'Valeur de base'!$B$3,'Projection de progression'!F502*'Valeur de base'!$B$3)</f>
        <v>0</v>
      </c>
      <c r="H502" s="1">
        <f>IF(F502&gt;0,F502*'Valeur de base'!$F$3+'Valeur de base'!$C$3,'Valeur de base'!$C$3)</f>
        <v>30</v>
      </c>
      <c r="J502">
        <f>IF(I502&gt;1,(I502-1)*'Valeur de base'!$D$4+'Valeur de base'!$B$4,I502*'Valeur de base'!$B$4)</f>
        <v>0</v>
      </c>
      <c r="K502" s="1">
        <f>IF(I502&gt;0,I502*'Valeur de base'!$F$4+'Valeur de base'!$C$4,'Valeur de base'!$C$4)</f>
        <v>1100</v>
      </c>
      <c r="M502">
        <f>IF(L502&gt;1,(L502-1)*'Valeur de base'!$D$5+'Valeur de base'!$B$5,L502*'Valeur de base'!$B$5)</f>
        <v>0</v>
      </c>
      <c r="N502" s="1">
        <f>IF(L502&gt;0,L502*'Valeur de base'!$F$5+'Valeur de base'!$C$5,'Valeur de base'!$C$5)</f>
        <v>5500</v>
      </c>
      <c r="P502">
        <f>IF(O502&gt;1,(O502-1)*'Valeur de base'!$D$6+'Valeur de base'!$B$6,O502*'Valeur de base'!$B$6)</f>
        <v>0</v>
      </c>
      <c r="Q502" s="1">
        <f>IF(O502&gt;0,O502*'Valeur de base'!$F$6+'Valeur de base'!$C$6,'Valeur de base'!$C$6)</f>
        <v>120000</v>
      </c>
      <c r="R502" s="55">
        <f>IF(B502&gt;0,(D502*'Valeur de base'!$H$2)+'Projection de progression'!G502+'Projection de progression'!J502+'Projection de progression'!M502+'Projection de progression'!P502,'Projection de progression'!G502+'Projection de progression'!J502+'Projection de progression'!M502+'Projection de progression'!P502)</f>
        <v>0</v>
      </c>
      <c r="S502" s="1">
        <f>IF(B502&gt;0,('Valeur de base'!$H$2*'Projection de progression'!D502*60)+((G502/'Valeur de base'!$G$3*60)+(J502/'Valeur de base'!$G$4*60)+(M502/'Valeur de base'!$G$5*60)+(P502/'Valeur de base'!$G$6*60)),(G502/'Valeur de base'!$G$3*60)+(J502/'Valeur de base'!$G$4*60)+(M502/'Valeur de base'!$G$5*60)+(P502/'Valeur de base'!$G$6*60))</f>
        <v>0</v>
      </c>
      <c r="T502">
        <f>'Propriétés des ennemis'!F501</f>
        <v>0</v>
      </c>
      <c r="U502">
        <f>'Propriétés des ennemis'!E501</f>
        <v>500000</v>
      </c>
      <c r="V502" s="59" t="e">
        <f t="shared" si="1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Standart et Mesure</vt:lpstr>
      <vt:lpstr>Valeur de base</vt:lpstr>
      <vt:lpstr>Propriétés mercenaire et clic</vt:lpstr>
      <vt:lpstr>Propriétés des ennemis</vt:lpstr>
      <vt:lpstr>Projection de progression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2016-11-19T22:06:57Z</dcterms:created>
  <dcterms:modified xsi:type="dcterms:W3CDTF">2016-12-18T16:55:27Z</dcterms:modified>
</cp:coreProperties>
</file>