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drawing+xml" PartName="/xl/drawings/drawing1.xml"/>
  <Override ContentType="application/vnd.openxmlformats-officedocument.spreadsheetml.worksheet+xml" PartName="/xl/worksheets/sheet3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import" sheetId="1" state="visible" r:id="rId1"/>
    <sheet name="charts_pg1" sheetId="2" state="visible" r:id="rId2"/>
    <sheet name="charts_pg2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_(* #,##0_);_(* \(#,##0\);_(* &quot;-&quot;??_);_(@_)" numFmtId="164"/>
  </numFmts>
  <fonts count="18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 Light"/>
      <family val="2"/>
      <color theme="3"/>
      <sz val="18"/>
      <scheme val="major"/>
    </font>
    <font>
      <name val="Calibri"/>
      <family val="2"/>
      <b val="1"/>
      <color theme="3"/>
      <sz val="15"/>
      <scheme val="minor"/>
    </font>
    <font>
      <name val="Calibri"/>
      <family val="2"/>
      <b val="1"/>
      <color theme="3"/>
      <sz val="13"/>
      <scheme val="minor"/>
    </font>
    <font>
      <name val="Calibri"/>
      <family val="2"/>
      <b val="1"/>
      <color theme="3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color rgb="FF9C5700"/>
      <sz val="11"/>
      <scheme val="minor"/>
    </font>
    <font>
      <name val="Calibri"/>
      <family val="2"/>
      <color rgb="FF3F3F76"/>
      <sz val="11"/>
      <scheme val="minor"/>
    </font>
    <font>
      <name val="Calibri"/>
      <family val="2"/>
      <b val="1"/>
      <color rgb="FF3F3F3F"/>
      <sz val="11"/>
      <scheme val="minor"/>
    </font>
    <font>
      <name val="Calibri"/>
      <family val="2"/>
      <b val="1"/>
      <color rgb="FFFA7D00"/>
      <sz val="11"/>
      <scheme val="minor"/>
    </font>
    <font>
      <name val="Calibri"/>
      <family val="2"/>
      <color rgb="FFFA7D00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i val="1"/>
      <color rgb="FF7F7F7F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0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borderId="0" fillId="0" fontId="1" numFmtId="0"/>
    <xf borderId="0" fillId="0" fontId="1" numFmtId="43"/>
    <xf borderId="0" fillId="0" fontId="1" numFmtId="9"/>
    <xf borderId="0" fillId="0" fontId="2" numFmtId="0"/>
    <xf borderId="1" fillId="0" fontId="3" numFmtId="0"/>
    <xf borderId="2" fillId="0" fontId="4" numFmtId="0"/>
    <xf borderId="3" fillId="0" fontId="5" numFmtId="0"/>
    <xf borderId="0" fillId="0" fontId="5" numFmtId="0"/>
    <xf borderId="0" fillId="2" fontId="6" numFmtId="0"/>
    <xf borderId="0" fillId="3" fontId="7" numFmtId="0"/>
    <xf borderId="0" fillId="4" fontId="8" numFmtId="0"/>
    <xf borderId="4" fillId="5" fontId="9" numFmtId="0"/>
    <xf borderId="5" fillId="6" fontId="10" numFmtId="0"/>
    <xf borderId="4" fillId="6" fontId="11" numFmtId="0"/>
    <xf borderId="6" fillId="0" fontId="12" numFmtId="0"/>
    <xf borderId="7" fillId="7" fontId="13" numFmtId="0"/>
    <xf borderId="0" fillId="0" fontId="14" numFmtId="0"/>
    <xf borderId="8" fillId="8" fontId="1" numFmtId="0"/>
    <xf borderId="0" fillId="0" fontId="15" numFmtId="0"/>
    <xf borderId="9" fillId="0" fontId="16" numFmtId="0"/>
    <xf borderId="0" fillId="9" fontId="17" numFmtId="0"/>
    <xf borderId="0" fillId="10" fontId="1" numFmtId="0"/>
    <xf borderId="0" fillId="11" fontId="1" numFmtId="0"/>
    <xf borderId="0" fillId="12" fontId="1" numFmtId="0"/>
    <xf borderId="0" fillId="13" fontId="17" numFmtId="0"/>
    <xf borderId="0" fillId="14" fontId="1" numFmtId="0"/>
    <xf borderId="0" fillId="15" fontId="1" numFmtId="0"/>
    <xf borderId="0" fillId="16" fontId="1" numFmtId="0"/>
    <xf borderId="0" fillId="17" fontId="17" numFmtId="0"/>
    <xf borderId="0" fillId="18" fontId="1" numFmtId="0"/>
    <xf borderId="0" fillId="19" fontId="1" numFmtId="0"/>
    <xf borderId="0" fillId="20" fontId="1" numFmtId="0"/>
    <xf borderId="0" fillId="21" fontId="17" numFmtId="0"/>
    <xf borderId="0" fillId="22" fontId="1" numFmtId="0"/>
    <xf borderId="0" fillId="23" fontId="1" numFmtId="0"/>
    <xf borderId="0" fillId="24" fontId="1" numFmtId="0"/>
    <xf borderId="0" fillId="25" fontId="17" numFmtId="0"/>
    <xf borderId="0" fillId="26" fontId="1" numFmtId="0"/>
    <xf borderId="0" fillId="27" fontId="1" numFmtId="0"/>
    <xf borderId="0" fillId="28" fontId="1" numFmtId="0"/>
    <xf borderId="0" fillId="29" fontId="17" numFmtId="0"/>
    <xf borderId="0" fillId="30" fontId="1" numFmtId="0"/>
    <xf borderId="0" fillId="31" fontId="1" numFmtId="0"/>
    <xf borderId="0" fillId="32" fontId="1" numFmtId="0"/>
  </cellStyleXfs>
  <cellXfs count="4">
    <xf borderId="0" fillId="0" fontId="0" numFmtId="0" pivotButton="0" quotePrefix="0" xfId="0"/>
    <xf borderId="0" fillId="0" fontId="0" numFmtId="9" pivotButton="0" quotePrefix="0" xfId="2"/>
    <xf borderId="0" fillId="0" fontId="0" numFmtId="164" pivotButton="0" quotePrefix="0" xfId="1"/>
    <xf borderId="0" fillId="0" fontId="0" numFmtId="43" pivotButton="0" quotePrefix="0" xfId="1"/>
  </cellXfs>
  <cellStyles count="44">
    <cellStyle builtinId="0" name="Normal" xfId="0"/>
    <cellStyle builtinId="3" name="Comma" xfId="1"/>
    <cellStyle builtinId="5" name="Percent" xfId="2"/>
    <cellStyle builtinId="15" name="Title" xfId="3"/>
    <cellStyle builtinId="16" name="Heading 1" xfId="4"/>
    <cellStyle builtinId="17" name="Heading 2" xfId="5"/>
    <cellStyle builtinId="18" name="Heading 3" xfId="6"/>
    <cellStyle builtinId="19" name="Heading 4" xfId="7"/>
    <cellStyle builtinId="26" name="Good" xfId="8"/>
    <cellStyle builtinId="27" name="Bad" xfId="9"/>
    <cellStyle builtinId="28" name="Neutral" xfId="10"/>
    <cellStyle builtinId="20" name="Input" xfId="11"/>
    <cellStyle builtinId="21" name="Output" xfId="12"/>
    <cellStyle builtinId="22" name="Calculation" xfId="13"/>
    <cellStyle builtinId="24" name="Linked Cell" xfId="14"/>
    <cellStyle builtinId="23" name="Check Cell" xfId="15"/>
    <cellStyle builtinId="11" name="Warning Text" xfId="16"/>
    <cellStyle builtinId="10" name="Note" xfId="17"/>
    <cellStyle builtinId="53" name="Explanatory Text" xfId="18"/>
    <cellStyle builtinId="25" name="Total" xfId="19"/>
    <cellStyle builtinId="29" name="Accent1" xfId="20"/>
    <cellStyle builtinId="30" name="20% - Accent1" xfId="21"/>
    <cellStyle builtinId="31" name="40% - Accent1" xfId="22"/>
    <cellStyle builtinId="32" name="60% - Accent1" xfId="23"/>
    <cellStyle builtinId="33" name="Accent2" xfId="24"/>
    <cellStyle builtinId="34" name="20% - Accent2" xfId="25"/>
    <cellStyle builtinId="35" name="40% - Accent2" xfId="26"/>
    <cellStyle builtinId="36" name="60% - Accent2" xfId="27"/>
    <cellStyle builtinId="37" name="Accent3" xfId="28"/>
    <cellStyle builtinId="38" name="20% - Accent3" xfId="29"/>
    <cellStyle builtinId="39" name="40% - Accent3" xfId="30"/>
    <cellStyle builtinId="40" name="60% - Accent3" xfId="31"/>
    <cellStyle builtinId="41" name="Accent4" xfId="32"/>
    <cellStyle builtinId="42" name="20% - Accent4" xfId="33"/>
    <cellStyle builtinId="43" name="40% - Accent4" xfId="34"/>
    <cellStyle builtinId="44" name="60% - Accent4" xfId="35"/>
    <cellStyle builtinId="45" name="Accent5" xfId="36"/>
    <cellStyle builtinId="46" name="20% - Accent5" xfId="37"/>
    <cellStyle builtinId="47" name="40% - Accent5" xfId="38"/>
    <cellStyle builtinId="48" name="60% - Accent5" xfId="39"/>
    <cellStyle builtinId="49" name="Accent6" xfId="40"/>
    <cellStyle builtinId="50" name="20% - Accent6" xfId="41"/>
    <cellStyle builtinId="51" name="40% - Accent6" xfId="42"/>
    <cellStyle builtinId="52" name="60% - Accent6" xfId="43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Jobs and Dwelling Units within 0.5mi of project</a:t>
            </a:r>
          </a:p>
        </rich>
      </tx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barChart>
        <barDir val="col"/>
        <grouping val="stacked"/>
        <varyColors val="0"/>
        <ser>
          <idx val="0"/>
          <order val="0"/>
          <tx>
            <strRef>
              <f>import!$A$88</f>
              <strCache>
                <ptCount val="1"/>
                <pt idx="0">
                  <v>POP_TOT</v>
                </pt>
              </strCache>
            </strRef>
          </tx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import!$B$1:$C$1</f>
              <strCache>
                <ptCount val="2"/>
                <pt idx="0">
                  <v>projval_2016</v>
                </pt>
                <pt idx="1">
                  <v>projval_2040</v>
                </pt>
              </strCache>
            </strRef>
          </cat>
          <val>
            <numRef>
              <f>import!$B$88:$C$88</f>
              <numCache>
                <formatCode>General</formatCode>
                <ptCount val="2"/>
                <pt idx="0">
                  <v>9547</v>
                </pt>
                <pt idx="1">
                  <v>20414</v>
                </pt>
              </numCache>
            </numRef>
          </val>
        </ser>
        <ser>
          <idx val="1"/>
          <order val="1"/>
          <tx>
            <strRef>
              <f>import!$A$89</f>
              <strCache>
                <ptCount val="1"/>
                <pt idx="0">
                  <v>DU_TOT</v>
                </pt>
              </strCache>
            </strRef>
          </tx>
          <spPr>
            <a:solidFill>
              <a:schemeClr val="accent2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import!$B$1:$C$1</f>
              <strCache>
                <ptCount val="2"/>
                <pt idx="0">
                  <v>projval_2016</v>
                </pt>
                <pt idx="1">
                  <v>projval_2040</v>
                </pt>
              </strCache>
            </strRef>
          </cat>
          <val>
            <numRef>
              <f>import!$B$89:$C$89</f>
              <numCache>
                <formatCode>General</formatCode>
                <ptCount val="2"/>
                <pt idx="0">
                  <v>8057</v>
                </pt>
                <pt idx="1">
                  <v>14977.31786213002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55"/>
        <overlap val="100"/>
        <axId val="1126743616"/>
        <axId val="1440870240"/>
      </barChart>
      <catAx>
        <axId val="1126743616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440870240"/>
        <crosses val="autoZero"/>
        <auto val="1"/>
        <lblAlgn val="ctr"/>
        <lblOffset val="100"/>
        <noMultiLvlLbl val="0"/>
      </catAx>
      <valAx>
        <axId val="1440870240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126743616"/>
        <crosses val="autoZero"/>
        <crossBetween val="between"/>
      </valAx>
    </plotArea>
    <legend>
      <legendPos val="r"/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trike="noStrike"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Share of road collisions that are fatal or involve a cyclist or pedestrian</a:t>
            </a:r>
          </a:p>
        </rich>
      </tx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barChart>
        <barDir val="col"/>
        <grouping val="clustered"/>
        <varyColors val="0"/>
        <ser>
          <idx val="0"/>
          <order val="0"/>
          <tx>
            <strRef>
              <f>import!$A$24</f>
              <strCache>
                <ptCount val="1"/>
                <pt idx="0">
                  <v xml:space="preserve"> PCT_FATAL_COLLISNS </v>
                </pt>
              </strCache>
            </strRef>
          </tx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cat>
            <strRef>
              <f>(import!$B$1,import!$D$1:$E$1)</f>
              <strCache>
                <ptCount val="3"/>
                <pt idx="0">
                  <v>projval_2016</v>
                </pt>
                <pt idx="1">
                  <v>Urban core_2016</v>
                </pt>
                <pt idx="2">
                  <v>REGION_2016</v>
                </pt>
              </strCache>
            </strRef>
          </cat>
          <val>
            <numRef>
              <f>(import!$B$24,import!$D$24:$E$24)</f>
              <numCache>
                <formatCode>0%</formatCode>
                <ptCount val="3"/>
                <pt idx="0">
                  <v>0.02272727272727273</v>
                </pt>
              </numCache>
            </numRef>
          </val>
        </ser>
        <ser>
          <idx val="1"/>
          <order val="1"/>
          <tx>
            <strRef>
              <f>import!$A$27</f>
              <strCache>
                <ptCount val="1"/>
                <pt idx="0">
                  <v>PCT_BIKEPED_COLLISNS</v>
                </pt>
              </strCache>
            </strRef>
          </tx>
          <spPr>
            <a:solidFill>
              <a:schemeClr val="accent2"/>
            </a:solidFill>
            <a:ln>
              <a:noFill/>
              <a:prstDash val="solid"/>
            </a:ln>
          </spPr>
          <invertIfNegative val="0"/>
          <cat>
            <strRef>
              <f>(import!$B$1,import!$D$1:$E$1)</f>
              <strCache>
                <ptCount val="3"/>
                <pt idx="0">
                  <v>projval_2016</v>
                </pt>
                <pt idx="1">
                  <v>Urban core_2016</v>
                </pt>
                <pt idx="2">
                  <v>REGION_2016</v>
                </pt>
              </strCache>
            </strRef>
          </cat>
          <val>
            <numRef>
              <f>(import!$B$27,import!$D$27:$E$27)</f>
              <numCache>
                <formatCode>0%</formatCode>
                <ptCount val="3"/>
                <pt idx="0">
                  <v>0.3409090909090909</v>
                </pt>
                <pt idx="1">
                  <v>0.182213306586426</v>
                </pt>
                <pt idx="2">
                  <v>0.1221919302071974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441562384"/>
        <axId val="1159554272"/>
      </barChart>
      <catAx>
        <axId val="1441562384"/>
        <scaling>
          <orientation val="minMax"/>
        </scaling>
        <delete val="0"/>
        <axPos val="b"/>
        <title>
          <tx>
            <rich>
              <a:bodyPr anchor="ctr" anchorCtr="1" rot="0" spcFirstLastPara="1" vert="horz" vertOverflow="ellipsis" wrap="square"/>
              <a:lstStyle/>
              <a:p>
                <a:pPr>
                  <a:defRPr b="0" baseline="0" i="0" kern="1200" strike="noStrike"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analysis Area</a:t>
                </a:r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anchor="ctr" anchorCtr="1" rot="0" spcFirstLastPara="1" vert="horz" vertOverflow="ellipsis" wrap="square"/>
            <a:lstStyle/>
            <a:p>
              <a:pPr>
                <a:defRPr b="0" baseline="0" i="0" kern="1200" strike="noStrike"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159554272"/>
        <crosses val="autoZero"/>
        <auto val="1"/>
        <lblAlgn val="ctr"/>
        <lblOffset val="100"/>
        <noMultiLvlLbl val="0"/>
      </catAx>
      <valAx>
        <axId val="1159554272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/>
              <a:p>
                <a:r>
                  <a:t/>
                </a:r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anchor="ctr" anchorCtr="1" rot="-5400000" spcFirstLastPara="1" vert="horz" vertOverflow="ellipsis" wrap="square"/>
            <a:lstStyle/>
            <a:p>
              <a:pPr>
                <a:defRPr b="0" baseline="0" i="0" kern="1200" strike="noStrike"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</title>
        <numFmt formatCode="0%" sourceLinked="1"/>
        <majorTickMark val="out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441562384"/>
        <crosses val="autoZero"/>
        <crossBetween val="between"/>
      </valAx>
    </plotArea>
    <legend>
      <legendPos val="r"/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trike="noStrike"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/>
            </a:r>
          </a:p>
        </rich>
      </tx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barChart>
        <barDir val="col"/>
        <grouping val="clustered"/>
        <varyColors val="0"/>
        <ser>
          <idx val="0"/>
          <order val="0"/>
          <tx>
            <v>Project</v>
          </tx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cat>
            <strRef>
              <f>import!$A$8:$A$11</f>
              <strCache>
                <ptCount val="4"/>
                <pt idx="0">
                  <v xml:space="preserve"> WALKDESTSalljob </v>
                </pt>
                <pt idx="1">
                  <v xml:space="preserve"> BIKEDESTSalljob </v>
                </pt>
                <pt idx="2">
                  <v xml:space="preserve"> AUTODESTSalljob </v>
                </pt>
                <pt idx="3">
                  <v xml:space="preserve"> TRANDESTSalljob </v>
                </pt>
              </strCache>
            </strRef>
          </cat>
          <val>
            <numRef>
              <f>import!$B$8:$B$11</f>
              <numCache>
                <formatCode>_(* #,##0.00_);_(* \(#,##0.00\);_(* "-"??_);_(@_)</formatCode>
                <ptCount val="4"/>
                <pt idx="0">
                  <v>92854.56355555555</v>
                </pt>
                <pt idx="1">
                  <v>207146.5845185185</v>
                </pt>
                <pt idx="2">
                  <v>757689.541148148</v>
                </pt>
                <pt idx="3">
                  <v>191657.2242592593</v>
                </pt>
              </numCache>
            </numRef>
          </val>
        </ser>
        <ser>
          <idx val="1"/>
          <order val="1"/>
          <tx>
            <v>Ctype</v>
          </tx>
          <spPr>
            <a:solidFill>
              <a:schemeClr val="accent2"/>
            </a:solidFill>
            <a:ln>
              <a:noFill/>
              <a:prstDash val="solid"/>
            </a:ln>
          </spPr>
          <invertIfNegative val="0"/>
          <cat>
            <strRef>
              <f>import!$A$8:$A$11</f>
              <strCache>
                <ptCount val="4"/>
                <pt idx="0">
                  <v xml:space="preserve"> WALKDESTSalljob </v>
                </pt>
                <pt idx="1">
                  <v xml:space="preserve"> BIKEDESTSalljob </v>
                </pt>
                <pt idx="2">
                  <v xml:space="preserve"> AUTODESTSalljob </v>
                </pt>
                <pt idx="3">
                  <v xml:space="preserve"> TRANDESTSalljob </v>
                </pt>
              </strCache>
            </strRef>
          </cat>
          <val>
            <numRef>
              <f>import!$D$8:$D$11</f>
              <numCache>
                <formatCode>_(* #,##0.00_);_(* \(#,##0.00\);_(* "-"??_);_(@_)</formatCode>
                <ptCount val="4"/>
                <pt idx="0">
                  <v>64913.70256122384</v>
                </pt>
                <pt idx="1">
                  <v>213458.7128086636</v>
                </pt>
                <pt idx="2">
                  <v>775596.8807292792</v>
                </pt>
                <pt idx="3">
                  <v>163632.2877949876</v>
                </pt>
              </numCache>
            </numRef>
          </val>
        </ser>
        <ser>
          <idx val="2"/>
          <order val="2"/>
          <tx>
            <v>Region</v>
          </tx>
          <spPr>
            <a:solidFill>
              <a:schemeClr val="accent3"/>
            </a:solidFill>
            <a:ln>
              <a:noFill/>
              <a:prstDash val="solid"/>
            </a:ln>
          </spPr>
          <invertIfNegative val="0"/>
          <cat>
            <strRef>
              <f>import!$A$8:$A$11</f>
              <strCache>
                <ptCount val="4"/>
                <pt idx="0">
                  <v xml:space="preserve"> WALKDESTSalljob </v>
                </pt>
                <pt idx="1">
                  <v xml:space="preserve"> BIKEDESTSalljob </v>
                </pt>
                <pt idx="2">
                  <v xml:space="preserve"> AUTODESTSalljob </v>
                </pt>
                <pt idx="3">
                  <v xml:space="preserve"> TRANDESTSalljob </v>
                </pt>
              </strCache>
            </strRef>
          </cat>
          <val>
            <numRef>
              <f>import!$E$8:$E$11</f>
              <numCache>
                <formatCode>General</formatCode>
                <ptCount val="4"/>
                <pt idx="0">
                  <v>3842.410877719361</v>
                </pt>
                <pt idx="1">
                  <v>37354.0237093426</v>
                </pt>
                <pt idx="2">
                  <v>475047.2456961141</v>
                </pt>
                <pt idx="3">
                  <v>22213.19354707463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413144992"/>
        <axId val="476843424"/>
      </barChart>
      <catAx>
        <axId val="413144992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476843424"/>
        <crosses val="autoZero"/>
        <auto val="1"/>
        <lblAlgn val="ctr"/>
        <lblOffset val="100"/>
        <noMultiLvlLbl val="0"/>
      </catAx>
      <valAx>
        <axId val="476843424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_(* #,##0.00_);_(* \(#,##0.00\);_(* &quot;-&quot;??_);_(@_)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413144992"/>
        <crosses val="autoZero"/>
        <crossBetween val="between"/>
      </valAx>
    </plotArea>
    <legend>
      <legendPos val="r"/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trike="noStrike"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0</colOff>
      <row>5</row>
      <rowOff>0</rowOff>
    </from>
    <to>
      <col>8</col>
      <colOff>304800</colOff>
      <row>19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0</colOff>
      <row>23</row>
      <rowOff>0</rowOff>
    </from>
    <to>
      <col>8</col>
      <colOff>304800</colOff>
      <row>38</row>
      <rowOff>66675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333375</colOff>
      <row>3</row>
      <rowOff>176212</rowOff>
    </from>
    <to>
      <col>8</col>
      <colOff>79375</colOff>
      <row>18</row>
      <rowOff>61912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15"/>
  <sheetViews>
    <sheetView tabSelected="1" workbookViewId="0">
      <pane activePane="bottomLeft" state="frozen" topLeftCell="A2" ySplit="1"/>
      <selection activeCell="G20" pane="bottomLeft" sqref="G20"/>
    </sheetView>
  </sheetViews>
  <sheetFormatPr baseColWidth="8" defaultRowHeight="15"/>
  <cols>
    <col bestFit="1" customWidth="1" max="1" min="1" width="22.140625"/>
    <col bestFit="1" customWidth="1" max="2" min="2" width="12.140625"/>
    <col bestFit="1" customWidth="1" max="3" min="3" width="15.7109375"/>
    <col bestFit="1" customWidth="1" max="4" min="4" width="12.85546875"/>
    <col bestFit="1" customWidth="1" max="5" min="5" width="15.7109375"/>
    <col bestFit="1" customWidth="1" max="6" min="6" width="12.85546875"/>
  </cols>
  <sheetData>
    <row r="1">
      <c r="A1" t="inlineStr">
        <is>
          <t>data_item</t>
        </is>
      </c>
      <c r="B1" t="inlineStr">
        <is>
          <t>projval_2016</t>
        </is>
      </c>
      <c r="C1" t="inlineStr">
        <is>
          <t>projval_2040</t>
        </is>
      </c>
      <c r="D1" t="inlineStr">
        <is>
          <t>Established Communities_2016</t>
        </is>
      </c>
      <c r="E1" t="inlineStr">
        <is>
          <t>REGION_2016</t>
        </is>
      </c>
      <c r="F1" t="inlineStr">
        <is>
          <t>Established Communities_2040</t>
        </is>
      </c>
      <c r="G1" t="inlineStr">
        <is>
          <t>REGION_2040</t>
        </is>
      </c>
    </row>
    <row r="2">
      <c r="A2" t="inlineStr">
        <is>
          <t>project_name</t>
        </is>
      </c>
      <c r="B2" t="inlineStr">
        <is>
          <t>test_project_sr51riverXing</t>
        </is>
      </c>
      <c r="C2" t="n">
        <v/>
      </c>
      <c r="D2" t="n">
        <v/>
      </c>
      <c r="E2" t="n">
        <v/>
      </c>
      <c r="F2" t="n">
        <v/>
      </c>
      <c r="G2" t="n">
        <v/>
      </c>
    </row>
    <row r="3">
      <c r="A3" t="inlineStr">
        <is>
          <t>project_type</t>
        </is>
      </c>
      <c r="B3" t="inlineStr">
        <is>
          <t>Freeway</t>
        </is>
      </c>
      <c r="C3" t="n">
        <v/>
      </c>
      <c r="D3" t="n">
        <v/>
      </c>
      <c r="E3" t="n">
        <v/>
      </c>
      <c r="F3" t="n">
        <v/>
      </c>
      <c r="G3" t="n">
        <v/>
      </c>
    </row>
    <row r="4">
      <c r="A4" t="inlineStr">
        <is>
          <t>project_aadt</t>
        </is>
      </c>
      <c r="B4" t="n">
        <v>17000</v>
      </c>
      <c r="C4" t="n">
        <v/>
      </c>
      <c r="D4" t="n">
        <v/>
      </c>
      <c r="E4" t="n">
        <v/>
      </c>
      <c r="F4" t="n">
        <v/>
      </c>
      <c r="G4" t="n">
        <v/>
      </c>
    </row>
    <row r="5">
      <c r="A5" t="inlineStr">
        <is>
          <t>project_pci</t>
        </is>
      </c>
      <c r="B5" t="n">
        <v>60</v>
      </c>
      <c r="C5" t="n">
        <v/>
      </c>
      <c r="D5" t="n">
        <v/>
      </c>
      <c r="E5" t="n">
        <v/>
      </c>
      <c r="F5" t="n">
        <v/>
      </c>
      <c r="G5" t="n">
        <v/>
      </c>
    </row>
    <row r="6">
      <c r="A6" t="inlineStr">
        <is>
          <t>project_speedlim</t>
        </is>
      </c>
      <c r="B6" t="n">
        <v>30</v>
      </c>
      <c r="C6" t="n">
        <v/>
      </c>
      <c r="D6" t="n">
        <v/>
      </c>
      <c r="E6" t="n">
        <v/>
      </c>
      <c r="F6" t="n">
        <v/>
      </c>
      <c r="G6" t="n">
        <v/>
      </c>
    </row>
    <row r="7">
      <c r="A7" t="inlineStr">
        <is>
          <t>project_communtype</t>
        </is>
      </c>
      <c r="B7" t="inlineStr">
        <is>
          <t>Established Communities</t>
        </is>
      </c>
      <c r="C7" t="n">
        <v/>
      </c>
      <c r="D7" t="n">
        <v/>
      </c>
      <c r="E7" t="n">
        <v/>
      </c>
      <c r="F7" t="n">
        <v/>
      </c>
      <c r="G7" t="n">
        <v/>
      </c>
    </row>
    <row r="8">
      <c r="A8" s="3" t="inlineStr">
        <is>
          <t>WALKDESTSalljob</t>
        </is>
      </c>
      <c r="B8" s="3" t="n">
        <v>12117.81295214923</v>
      </c>
      <c r="C8" s="3" t="n">
        <v/>
      </c>
      <c r="D8" s="3" t="n">
        <v>3208.991897400595</v>
      </c>
      <c r="E8" t="n">
        <v>3842.410877719361</v>
      </c>
      <c r="F8" t="n">
        <v/>
      </c>
      <c r="G8" t="n">
        <v/>
      </c>
    </row>
    <row r="9">
      <c r="A9" s="3" t="inlineStr">
        <is>
          <t>BIKEDESTSalljob</t>
        </is>
      </c>
      <c r="B9" s="3" t="n">
        <v>202551.5209894566</v>
      </c>
      <c r="C9" s="3" t="n">
        <v/>
      </c>
      <c r="D9" s="3" t="n">
        <v>37113.50649253686</v>
      </c>
      <c r="E9" t="n">
        <v>37354.0237093426</v>
      </c>
      <c r="F9" t="n">
        <v/>
      </c>
      <c r="G9" t="n">
        <v/>
      </c>
    </row>
    <row r="10">
      <c r="A10" s="3" t="inlineStr">
        <is>
          <t>AUTODESTSalljob</t>
        </is>
      </c>
      <c r="B10" s="3" t="n">
        <v>743382.12864558</v>
      </c>
      <c r="C10" s="3" t="n">
        <v/>
      </c>
      <c r="D10" s="3" t="n">
        <v>510067.7869832301</v>
      </c>
      <c r="E10" t="n">
        <v>475047.2456961141</v>
      </c>
      <c r="F10" t="n">
        <v/>
      </c>
      <c r="G10" t="n">
        <v/>
      </c>
    </row>
    <row r="11">
      <c r="A11" s="3" t="inlineStr">
        <is>
          <t>TRANDESTSalljob</t>
        </is>
      </c>
      <c r="B11" s="3" t="n">
        <v>80774.4790916464</v>
      </c>
      <c r="C11" s="3" t="n">
        <v/>
      </c>
      <c r="D11" s="3" t="n">
        <v>20656.83378960997</v>
      </c>
      <c r="E11" t="n">
        <v>22213.19354707463</v>
      </c>
      <c r="F11" t="n">
        <v/>
      </c>
      <c r="G11" t="n">
        <v/>
      </c>
    </row>
    <row r="12">
      <c r="A12" s="3" t="inlineStr">
        <is>
          <t>WALKDESTSedu</t>
        </is>
      </c>
      <c r="B12" s="3" t="n">
        <v>6.922773722627737</v>
      </c>
      <c r="C12" s="3" t="n">
        <v/>
      </c>
      <c r="D12" s="3" t="n">
        <v>4.80606669792341</v>
      </c>
      <c r="E12" t="n">
        <v>4.638241418756691</v>
      </c>
      <c r="F12" t="n">
        <v/>
      </c>
      <c r="G12" t="n">
        <v/>
      </c>
    </row>
    <row r="13">
      <c r="A13" s="3" t="inlineStr">
        <is>
          <t>BIKEDESTSedu</t>
        </is>
      </c>
      <c r="B13" s="3" t="n">
        <v>104.9785482562855</v>
      </c>
      <c r="C13" s="3" t="n">
        <v/>
      </c>
      <c r="D13" s="3" t="n">
        <v>40.36021847232496</v>
      </c>
      <c r="E13" t="n">
        <v>38.1860827979409</v>
      </c>
      <c r="F13" t="n">
        <v/>
      </c>
      <c r="G13" t="n">
        <v/>
      </c>
    </row>
    <row r="14">
      <c r="A14" s="3" t="inlineStr">
        <is>
          <t>AUTODESTSedu</t>
        </is>
      </c>
      <c r="B14" s="3" t="n">
        <v>768.6814193025142</v>
      </c>
      <c r="C14" s="3" t="n">
        <v/>
      </c>
      <c r="D14" s="3" t="n">
        <v>526.1547325342686</v>
      </c>
      <c r="E14" t="n">
        <v>492.5529013364859</v>
      </c>
      <c r="F14" t="n">
        <v/>
      </c>
      <c r="G14" t="n">
        <v/>
      </c>
    </row>
    <row r="15">
      <c r="A15" s="3" t="inlineStr">
        <is>
          <t>TRANDESTSedu</t>
        </is>
      </c>
      <c r="B15" s="3" t="n">
        <v>35.10625304136254</v>
      </c>
      <c r="C15" s="3" t="n">
        <v/>
      </c>
      <c r="D15" s="3" t="n">
        <v>19.98804998958678</v>
      </c>
      <c r="E15" t="n">
        <v>19.46065842045931</v>
      </c>
      <c r="F15" t="n">
        <v/>
      </c>
      <c r="G15" t="n">
        <v/>
      </c>
    </row>
    <row r="16">
      <c r="A16" s="3" t="inlineStr">
        <is>
          <t>WALKDESTSpoi2</t>
        </is>
      </c>
      <c r="B16" s="3" t="n">
        <v>33.41987834549878</v>
      </c>
      <c r="C16" s="3" t="n">
        <v/>
      </c>
      <c r="D16" s="3" t="n">
        <v>17.39353748706042</v>
      </c>
      <c r="E16" t="n">
        <v>17.14719827643541</v>
      </c>
      <c r="F16" t="n">
        <v/>
      </c>
      <c r="G16" t="n">
        <v/>
      </c>
    </row>
    <row r="17">
      <c r="A17" s="3" t="inlineStr">
        <is>
          <t>BIKEDESTSpoi2</t>
        </is>
      </c>
      <c r="B17" s="3" t="n">
        <v>447.8817356042173</v>
      </c>
      <c r="C17" s="3" t="n">
        <v/>
      </c>
      <c r="D17" s="3" t="n">
        <v>146.6406038074407</v>
      </c>
      <c r="E17" t="n">
        <v>140.100123535153</v>
      </c>
      <c r="F17" t="n">
        <v/>
      </c>
      <c r="G17" t="n">
        <v/>
      </c>
    </row>
    <row r="18">
      <c r="A18" s="3" t="inlineStr">
        <is>
          <t>AUTODESTSpoi2</t>
        </is>
      </c>
      <c r="B18" s="3" t="n">
        <v>1063.076236820762</v>
      </c>
      <c r="C18" s="3" t="n">
        <v/>
      </c>
      <c r="D18" s="3" t="n">
        <v>552.587123726433</v>
      </c>
      <c r="E18" t="n">
        <v>520.3276979954376</v>
      </c>
      <c r="F18" t="n">
        <v/>
      </c>
      <c r="G18" t="n">
        <v/>
      </c>
    </row>
    <row r="19">
      <c r="A19" s="3" t="inlineStr">
        <is>
          <t>TRANDESTSpoi2</t>
        </is>
      </c>
      <c r="B19" s="3" t="n">
        <v>157.6917842660178</v>
      </c>
      <c r="C19" s="3" t="n">
        <v/>
      </c>
      <c r="D19" s="3" t="n">
        <v>78.94860762493549</v>
      </c>
      <c r="E19" t="n">
        <v>77.93892290099564</v>
      </c>
      <c r="F19" t="n">
        <v/>
      </c>
      <c r="G19" t="n">
        <v/>
      </c>
    </row>
    <row r="20">
      <c r="A20" s="3" t="inlineStr">
        <is>
          <t>TOT_COLLISNS</t>
        </is>
      </c>
      <c r="B20" s="3" t="n">
        <v>271</v>
      </c>
      <c r="C20" s="3" t="n">
        <v/>
      </c>
      <c r="D20" s="3" t="n">
        <v>29028</v>
      </c>
      <c r="E20" t="n">
        <v>55020</v>
      </c>
      <c r="F20" t="n">
        <v/>
      </c>
      <c r="G20" t="n">
        <v/>
      </c>
    </row>
    <row r="21">
      <c r="A21" s="3" t="inlineStr">
        <is>
          <t>TOT_COLLISNS_PER_100MVMT</t>
        </is>
      </c>
      <c r="B21" s="3" t="n">
        <v>446.3369293331573</v>
      </c>
      <c r="C21" s="3" t="n">
        <v/>
      </c>
      <c r="D21" s="3" t="n">
        <v>67.67608178678405</v>
      </c>
      <c r="E21" t="n">
        <v>63.36983481895877</v>
      </c>
      <c r="F21" t="n">
        <v/>
      </c>
      <c r="G21" t="n">
        <v/>
      </c>
    </row>
    <row r="22">
      <c r="A22" s="3" t="inlineStr">
        <is>
          <t>FATAL_COLLISNS</t>
        </is>
      </c>
      <c r="B22" s="3" t="n">
        <v>1</v>
      </c>
      <c r="C22" s="3" t="n">
        <v/>
      </c>
      <c r="D22" s="3" t="n">
        <v>479</v>
      </c>
      <c r="E22" t="n">
        <v>1113</v>
      </c>
      <c r="F22" t="n">
        <v/>
      </c>
      <c r="G22" t="n">
        <v/>
      </c>
    </row>
    <row r="23">
      <c r="A23" s="3" t="inlineStr">
        <is>
          <t>FATAL_COLLISNS_PER_100MVMT</t>
        </is>
      </c>
      <c r="B23" s="3" t="n">
        <v>1.646999739236743</v>
      </c>
      <c r="C23" s="3" t="n">
        <v/>
      </c>
      <c r="D23" s="3" t="n">
        <v>1.116743942947139</v>
      </c>
      <c r="E23" t="n">
        <v>1.281908872291914</v>
      </c>
      <c r="F23" t="n">
        <v/>
      </c>
      <c r="G23" t="n">
        <v/>
      </c>
    </row>
    <row r="24">
      <c r="A24" s="3" t="inlineStr">
        <is>
          <t>PCT_FATAL_COLLISNS</t>
        </is>
      </c>
      <c r="B24" s="1" t="n">
        <v>0.003690036900369004</v>
      </c>
      <c r="C24" s="3" t="n">
        <v/>
      </c>
      <c r="D24" s="1" t="n">
        <v/>
      </c>
      <c r="E24" s="1" t="n">
        <v/>
      </c>
      <c r="F24" t="n">
        <v/>
      </c>
      <c r="G24" t="n">
        <v/>
      </c>
    </row>
    <row r="25">
      <c r="A25" s="3" t="inlineStr">
        <is>
          <t>BIKEPED_COLLISNS</t>
        </is>
      </c>
      <c r="B25" s="3" t="n">
        <v>3</v>
      </c>
      <c r="C25" s="3" t="n">
        <v/>
      </c>
      <c r="D25" s="3" t="n">
        <v>3747</v>
      </c>
      <c r="E25" t="n">
        <v>6723</v>
      </c>
      <c r="F25" t="n">
        <v/>
      </c>
      <c r="G25" t="n">
        <v/>
      </c>
    </row>
    <row r="26">
      <c r="A26" s="1" t="inlineStr">
        <is>
          <t>BIKEPED_COLLISNS_PER_CLMILE</t>
        </is>
      </c>
      <c r="B26" s="1" t="n">
        <v>1.343951787217182</v>
      </c>
      <c r="C26" s="1" t="n">
        <v/>
      </c>
      <c r="D26" s="1" t="n">
        <v>0.5645147643661877</v>
      </c>
      <c r="E26" t="n">
        <v>0.4014009290876814</v>
      </c>
      <c r="F26" t="n">
        <v/>
      </c>
      <c r="G26" t="n">
        <v/>
      </c>
    </row>
    <row r="27">
      <c r="A27" s="1" t="inlineStr">
        <is>
          <t>PCT_BIKEPED_COLLISNS</t>
        </is>
      </c>
      <c r="B27" s="1" t="n">
        <v>0.01107011070110701</v>
      </c>
      <c r="C27" s="1" t="n">
        <v/>
      </c>
      <c r="D27" s="1" t="n">
        <v>0.1290822653989251</v>
      </c>
      <c r="E27" s="1" t="n">
        <v>0.1221919302071974</v>
      </c>
      <c r="F27" t="n">
        <v/>
      </c>
      <c r="G27" t="n">
        <v/>
      </c>
    </row>
    <row customHeight="1" ht="14.25" r="28">
      <c r="A28" t="inlineStr">
        <is>
          <t>complete_street_score</t>
        </is>
      </c>
      <c r="B28" t="n">
        <v>-1</v>
      </c>
      <c r="C28" t="n">
        <v/>
      </c>
      <c r="D28" t="n">
        <v/>
      </c>
      <c r="E28" t="n">
        <v/>
      </c>
      <c r="F28" t="n">
        <v/>
      </c>
      <c r="G28" t="n">
        <v/>
      </c>
    </row>
    <row r="29">
      <c r="A29" t="inlineStr">
        <is>
          <t>pct_proj_STAATruckRoutes</t>
        </is>
      </c>
      <c r="B29" t="n">
        <v>1</v>
      </c>
      <c r="C29" t="n">
        <v/>
      </c>
      <c r="D29" t="n">
        <v/>
      </c>
      <c r="E29" t="n">
        <v/>
      </c>
      <c r="F29" t="n">
        <v/>
      </c>
      <c r="G29" t="n">
        <v/>
      </c>
    </row>
    <row r="30">
      <c r="A30" t="inlineStr">
        <is>
          <t>Trk_Veh_Pc_proj</t>
        </is>
      </c>
      <c r="B30" t="n">
        <v>3.032538540629091</v>
      </c>
      <c r="C30" t="n">
        <v/>
      </c>
      <c r="D30" t="n">
        <v/>
      </c>
      <c r="E30" t="n">
        <v/>
      </c>
      <c r="F30" t="n">
        <v/>
      </c>
      <c r="G30" t="n">
        <v/>
      </c>
    </row>
    <row r="31">
      <c r="A31" t="inlineStr">
        <is>
          <t>total_net_pcl_acres</t>
        </is>
      </c>
      <c r="B31" t="n">
        <v>1425.841890378036</v>
      </c>
      <c r="C31" t="n">
        <v/>
      </c>
      <c r="D31" t="n">
        <v/>
      </c>
      <c r="E31" t="n">
        <v/>
      </c>
      <c r="F31" t="n">
        <v/>
      </c>
      <c r="G31" t="n">
        <v/>
      </c>
    </row>
    <row r="32">
      <c r="A32" t="inlineStr">
        <is>
          <t>net_Agriculture_acres</t>
        </is>
      </c>
      <c r="B32" t="n">
        <v>0</v>
      </c>
      <c r="C32" t="n">
        <v/>
      </c>
      <c r="D32" t="n">
        <v/>
      </c>
      <c r="E32" t="n">
        <v/>
      </c>
      <c r="F32" t="n">
        <v/>
      </c>
      <c r="G32" t="n">
        <v/>
      </c>
    </row>
    <row r="33">
      <c r="A33" t="inlineStr">
        <is>
          <t>pct_Agriculture_inbuff</t>
        </is>
      </c>
      <c r="B33" t="n">
        <v>0</v>
      </c>
      <c r="C33" t="n">
        <v/>
      </c>
      <c r="D33" t="n">
        <v/>
      </c>
      <c r="E33" t="n">
        <v/>
      </c>
      <c r="F33" t="n">
        <v/>
      </c>
      <c r="G33" t="n">
        <v/>
      </c>
    </row>
    <row r="34">
      <c r="A34" t="inlineStr">
        <is>
          <t>Intersxn_34_per_acre</t>
        </is>
      </c>
      <c r="B34" t="n">
        <v>0.1215611611412597</v>
      </c>
      <c r="C34" t="n">
        <v/>
      </c>
      <c r="D34" t="n">
        <v>0.1214216652947196</v>
      </c>
      <c r="E34" t="n">
        <v>0.01480071598380431</v>
      </c>
      <c r="F34" t="n">
        <v/>
      </c>
      <c r="G34" t="n">
        <v/>
      </c>
    </row>
    <row r="35">
      <c r="A35" t="inlineStr">
        <is>
          <t>NORTHBOUND_calc_len</t>
        </is>
      </c>
      <c r="B35" t="n">
        <v/>
      </c>
      <c r="C35" t="n">
        <v/>
      </c>
      <c r="D35" t="n">
        <v/>
      </c>
      <c r="E35" t="n">
        <v/>
      </c>
      <c r="F35" t="n">
        <v/>
      </c>
      <c r="G35" t="n">
        <v/>
      </c>
    </row>
    <row r="36">
      <c r="A36" t="inlineStr">
        <is>
          <t>NORTHBOUNDff_speed</t>
        </is>
      </c>
      <c r="B36" t="n">
        <v/>
      </c>
      <c r="C36" t="n">
        <v/>
      </c>
      <c r="D36" t="n">
        <v/>
      </c>
      <c r="E36" t="n">
        <v/>
      </c>
      <c r="F36" t="n">
        <v/>
      </c>
      <c r="G36" t="n">
        <v/>
      </c>
    </row>
    <row r="37">
      <c r="A37" t="inlineStr">
        <is>
          <t>NORTHBOUNDhavg_spd_worst4hrs</t>
        </is>
      </c>
      <c r="B37" t="n">
        <v/>
      </c>
      <c r="C37" t="n">
        <v/>
      </c>
      <c r="D37" t="n">
        <v/>
      </c>
      <c r="E37" t="n">
        <v/>
      </c>
      <c r="F37" t="n">
        <v/>
      </c>
      <c r="G37" t="n">
        <v/>
      </c>
    </row>
    <row r="38">
      <c r="A38" t="inlineStr">
        <is>
          <t>NORTHBOUNDlottr_ampk</t>
        </is>
      </c>
      <c r="B38" t="n">
        <v/>
      </c>
      <c r="C38" t="n">
        <v/>
      </c>
      <c r="D38" t="n">
        <v/>
      </c>
      <c r="E38" t="n">
        <v/>
      </c>
      <c r="F38" t="n">
        <v/>
      </c>
      <c r="G38" t="n">
        <v/>
      </c>
    </row>
    <row r="39">
      <c r="A39" t="inlineStr">
        <is>
          <t>NORTHBOUNDlottr_midday</t>
        </is>
      </c>
      <c r="B39" t="n">
        <v/>
      </c>
      <c r="C39" t="n">
        <v/>
      </c>
      <c r="D39" t="n">
        <v/>
      </c>
      <c r="E39" t="n">
        <v/>
      </c>
      <c r="F39" t="n">
        <v/>
      </c>
      <c r="G39" t="n">
        <v/>
      </c>
    </row>
    <row r="40">
      <c r="A40" t="inlineStr">
        <is>
          <t>NORTHBOUNDlottr_pmpk</t>
        </is>
      </c>
      <c r="B40" t="n">
        <v/>
      </c>
      <c r="C40" t="n">
        <v/>
      </c>
      <c r="D40" t="n">
        <v/>
      </c>
      <c r="E40" t="n">
        <v/>
      </c>
      <c r="F40" t="n">
        <v/>
      </c>
      <c r="G40" t="n">
        <v/>
      </c>
    </row>
    <row r="41">
      <c r="A41" t="inlineStr">
        <is>
          <t>NORTHBOUNDlottr_wknd</t>
        </is>
      </c>
      <c r="B41" t="n">
        <v/>
      </c>
      <c r="C41" t="n">
        <v/>
      </c>
      <c r="D41" t="n">
        <v/>
      </c>
      <c r="E41" t="n">
        <v/>
      </c>
      <c r="F41" t="n">
        <v/>
      </c>
      <c r="G41" t="n">
        <v/>
      </c>
    </row>
    <row r="42">
      <c r="A42" t="inlineStr">
        <is>
          <t>SOUTHBOUND_calc_len</t>
        </is>
      </c>
      <c r="B42" t="n">
        <v/>
      </c>
      <c r="C42" t="n">
        <v/>
      </c>
      <c r="D42" t="n">
        <v/>
      </c>
      <c r="E42" t="n">
        <v/>
      </c>
      <c r="F42" t="n">
        <v/>
      </c>
      <c r="G42" t="n">
        <v/>
      </c>
    </row>
    <row r="43">
      <c r="A43" t="inlineStr">
        <is>
          <t>SOUTHBOUNDff_speed</t>
        </is>
      </c>
      <c r="B43" t="n">
        <v/>
      </c>
      <c r="C43" t="n">
        <v/>
      </c>
      <c r="D43" t="n">
        <v/>
      </c>
      <c r="E43" t="n">
        <v/>
      </c>
      <c r="F43" t="n">
        <v/>
      </c>
      <c r="G43" t="n">
        <v/>
      </c>
    </row>
    <row r="44">
      <c r="A44" t="inlineStr">
        <is>
          <t>SOUTHBOUNDhavg_spd_worst4hrs</t>
        </is>
      </c>
      <c r="B44" t="n">
        <v/>
      </c>
      <c r="C44" t="n">
        <v/>
      </c>
      <c r="D44" t="n">
        <v/>
      </c>
      <c r="E44" t="n">
        <v/>
      </c>
      <c r="F44" t="n">
        <v/>
      </c>
      <c r="G44" t="n">
        <v/>
      </c>
    </row>
    <row r="45">
      <c r="A45" t="inlineStr">
        <is>
          <t>SOUTHBOUNDlottr_ampk</t>
        </is>
      </c>
      <c r="B45" t="n">
        <v/>
      </c>
      <c r="C45" t="n">
        <v/>
      </c>
      <c r="D45" t="n">
        <v/>
      </c>
      <c r="E45" t="n">
        <v/>
      </c>
      <c r="F45" t="n">
        <v/>
      </c>
      <c r="G45" t="n">
        <v/>
      </c>
    </row>
    <row r="46">
      <c r="A46" t="inlineStr">
        <is>
          <t>SOUTHBOUNDlottr_midday</t>
        </is>
      </c>
      <c r="B46" t="n">
        <v/>
      </c>
      <c r="C46" t="n">
        <v/>
      </c>
      <c r="D46" t="n">
        <v/>
      </c>
      <c r="E46" t="n">
        <v/>
      </c>
      <c r="F46" t="n">
        <v/>
      </c>
      <c r="G46" t="n">
        <v/>
      </c>
    </row>
    <row r="47">
      <c r="A47" t="inlineStr">
        <is>
          <t>SOUTHBOUNDlottr_pmpk</t>
        </is>
      </c>
      <c r="B47" t="n">
        <v/>
      </c>
      <c r="C47" t="n">
        <v/>
      </c>
      <c r="D47" t="n">
        <v/>
      </c>
      <c r="E47" t="n">
        <v/>
      </c>
      <c r="F47" t="n">
        <v/>
      </c>
      <c r="G47" t="n">
        <v/>
      </c>
    </row>
    <row r="48">
      <c r="A48" t="inlineStr">
        <is>
          <t>SOUTHBOUNDlottr_wknd</t>
        </is>
      </c>
      <c r="B48" t="n">
        <v/>
      </c>
      <c r="C48" t="n">
        <v/>
      </c>
      <c r="D48" t="n">
        <v/>
      </c>
      <c r="E48" t="n">
        <v/>
      </c>
      <c r="F48" t="n">
        <v/>
      </c>
      <c r="G48" t="n">
        <v/>
      </c>
    </row>
    <row r="49">
      <c r="A49" t="inlineStr">
        <is>
          <t>EASTBOUND_calc_len</t>
        </is>
      </c>
      <c r="B49" t="n">
        <v>11786.13708527964</v>
      </c>
      <c r="C49" t="n">
        <v/>
      </c>
      <c r="D49" t="n">
        <v/>
      </c>
      <c r="E49" t="n">
        <v/>
      </c>
      <c r="F49" t="n">
        <v/>
      </c>
      <c r="G49" t="n">
        <v/>
      </c>
    </row>
    <row r="50">
      <c r="A50" t="inlineStr">
        <is>
          <t>EASTBOUNDff_speed</t>
        </is>
      </c>
      <c r="B50" t="n">
        <v>63.83254954765813</v>
      </c>
      <c r="C50" t="n">
        <v/>
      </c>
      <c r="D50" t="n">
        <v/>
      </c>
      <c r="E50" t="n">
        <v/>
      </c>
      <c r="F50" t="n">
        <v/>
      </c>
      <c r="G50" t="n">
        <v/>
      </c>
    </row>
    <row r="51">
      <c r="A51" t="inlineStr">
        <is>
          <t>EASTBOUNDhavg_spd_worst4hrs</t>
        </is>
      </c>
      <c r="B51" t="n">
        <v>28.11948191637945</v>
      </c>
      <c r="C51" t="n">
        <v/>
      </c>
      <c r="D51" t="n">
        <v/>
      </c>
      <c r="E51" t="n">
        <v/>
      </c>
      <c r="F51" t="n">
        <v/>
      </c>
      <c r="G51" t="n">
        <v/>
      </c>
    </row>
    <row r="52">
      <c r="A52" t="inlineStr">
        <is>
          <t>EASTBOUNDlottr_ampk</t>
        </is>
      </c>
      <c r="B52" t="n">
        <v>1.14834170947455</v>
      </c>
      <c r="C52" t="n">
        <v/>
      </c>
      <c r="D52" t="n">
        <v/>
      </c>
      <c r="E52" t="n">
        <v/>
      </c>
      <c r="F52" t="n">
        <v/>
      </c>
      <c r="G52" t="n">
        <v/>
      </c>
    </row>
    <row r="53">
      <c r="A53" t="inlineStr">
        <is>
          <t>EASTBOUNDlottr_midday</t>
        </is>
      </c>
      <c r="B53" t="n">
        <v>1.203727694245642</v>
      </c>
      <c r="C53" t="n">
        <v/>
      </c>
      <c r="D53" t="n">
        <v/>
      </c>
      <c r="E53" t="n">
        <v/>
      </c>
      <c r="F53" t="n">
        <v/>
      </c>
      <c r="G53" t="n">
        <v/>
      </c>
    </row>
    <row r="54">
      <c r="A54" t="inlineStr">
        <is>
          <t>EASTBOUNDlottr_pmpk</t>
        </is>
      </c>
      <c r="B54" t="n">
        <v>1.591419681843401</v>
      </c>
      <c r="C54" t="n">
        <v/>
      </c>
      <c r="D54" t="n">
        <v/>
      </c>
      <c r="E54" t="n">
        <v/>
      </c>
      <c r="F54" t="n">
        <v/>
      </c>
      <c r="G54" t="n">
        <v/>
      </c>
    </row>
    <row r="55">
      <c r="A55" t="inlineStr">
        <is>
          <t>EASTBOUNDlottr_wknd</t>
        </is>
      </c>
      <c r="B55" t="n">
        <v>1.58689603229649</v>
      </c>
      <c r="C55" t="n">
        <v/>
      </c>
      <c r="D55" t="n">
        <v/>
      </c>
      <c r="E55" t="n">
        <v/>
      </c>
      <c r="F55" t="n">
        <v/>
      </c>
      <c r="G55" t="n">
        <v/>
      </c>
    </row>
    <row r="56">
      <c r="A56" t="inlineStr">
        <is>
          <t>WESTBOUND_calc_len</t>
        </is>
      </c>
      <c r="B56" t="n">
        <v>11786.13708547866</v>
      </c>
      <c r="C56" t="n">
        <v/>
      </c>
      <c r="D56" t="n">
        <v/>
      </c>
      <c r="E56" t="n">
        <v/>
      </c>
      <c r="F56" t="n">
        <v/>
      </c>
      <c r="G56" t="n">
        <v/>
      </c>
    </row>
    <row r="57">
      <c r="A57" t="inlineStr">
        <is>
          <t>WESTBOUNDff_speed</t>
        </is>
      </c>
      <c r="B57" t="n">
        <v>63.61422424883109</v>
      </c>
      <c r="C57" t="n">
        <v/>
      </c>
      <c r="D57" t="n">
        <v/>
      </c>
      <c r="E57" t="n">
        <v/>
      </c>
      <c r="F57" t="n">
        <v/>
      </c>
      <c r="G57" t="n">
        <v/>
      </c>
    </row>
    <row r="58">
      <c r="A58" t="inlineStr">
        <is>
          <t>WESTBOUNDhavg_spd_worst4hrs</t>
        </is>
      </c>
      <c r="B58" t="n">
        <v>36.55819962225957</v>
      </c>
      <c r="C58" t="n">
        <v/>
      </c>
      <c r="D58" t="n">
        <v/>
      </c>
      <c r="E58" t="n">
        <v/>
      </c>
      <c r="F58" t="n">
        <v/>
      </c>
      <c r="G58" t="n">
        <v/>
      </c>
    </row>
    <row r="59">
      <c r="A59" t="inlineStr">
        <is>
          <t>WESTBOUNDlottr_ampk</t>
        </is>
      </c>
      <c r="B59" t="n">
        <v>1.290411771989626</v>
      </c>
      <c r="C59" t="n">
        <v/>
      </c>
      <c r="D59" t="n">
        <v/>
      </c>
      <c r="E59" t="n">
        <v/>
      </c>
      <c r="F59" t="n">
        <v/>
      </c>
      <c r="G59" t="n">
        <v/>
      </c>
    </row>
    <row r="60">
      <c r="A60" t="inlineStr">
        <is>
          <t>WESTBOUNDlottr_midday</t>
        </is>
      </c>
      <c r="B60" t="n">
        <v>1.114381925396575</v>
      </c>
      <c r="C60" t="n">
        <v/>
      </c>
      <c r="D60" t="n">
        <v/>
      </c>
      <c r="E60" t="n">
        <v/>
      </c>
      <c r="F60" t="n">
        <v/>
      </c>
      <c r="G60" t="n">
        <v/>
      </c>
    </row>
    <row r="61">
      <c r="A61" t="inlineStr">
        <is>
          <t>WESTBOUNDlottr_pmpk</t>
        </is>
      </c>
      <c r="B61" t="n">
        <v>1.200091721126661</v>
      </c>
      <c r="C61" t="n">
        <v/>
      </c>
      <c r="D61" t="n">
        <v/>
      </c>
      <c r="E61" t="n">
        <v/>
      </c>
      <c r="F61" t="n">
        <v/>
      </c>
      <c r="G61" t="n">
        <v/>
      </c>
    </row>
    <row r="62">
      <c r="A62" t="inlineStr">
        <is>
          <t>WESTBOUNDlottr_wknd</t>
        </is>
      </c>
      <c r="B62" t="n">
        <v>1.26115214796616</v>
      </c>
      <c r="C62" t="n">
        <v/>
      </c>
      <c r="D62" t="n">
        <v/>
      </c>
      <c r="E62" t="n">
        <v/>
      </c>
      <c r="F62" t="n">
        <v/>
      </c>
      <c r="G62" t="n">
        <v/>
      </c>
    </row>
    <row r="63">
      <c r="A63" s="2" t="inlineStr">
        <is>
          <t>TrnVehStop_Acre</t>
        </is>
      </c>
      <c r="B63" s="2" t="n">
        <v>1.29307705723791</v>
      </c>
      <c r="C63" t="n">
        <v/>
      </c>
      <c r="D63" t="n">
        <v>0.5305234323207757</v>
      </c>
      <c r="E63" t="n">
        <v>0.07332683167880813</v>
      </c>
      <c r="F63" t="n">
        <v/>
      </c>
      <c r="G63" t="n">
        <v/>
      </c>
    </row>
    <row r="64">
      <c r="A64" s="2" t="inlineStr">
        <is>
          <t>pct_roadmi_bikeways</t>
        </is>
      </c>
      <c r="B64" s="2" t="n">
        <v>0.2450565399586097</v>
      </c>
      <c r="C64" t="n">
        <v/>
      </c>
      <c r="D64" t="n">
        <v>0.1865091210239666</v>
      </c>
      <c r="E64" t="n">
        <v>0.1052465714535069</v>
      </c>
      <c r="F64" t="n">
        <v/>
      </c>
      <c r="G64" t="n">
        <v/>
      </c>
    </row>
    <row r="65">
      <c r="A65" s="2" t="inlineStr">
        <is>
          <t>Project's use of existing assets</t>
        </is>
      </c>
      <c r="B65" s="2" t="inlineStr">
        <is>
          <t>Infill project</t>
        </is>
      </c>
      <c r="C65" t="n">
        <v/>
      </c>
      <c r="D65" t="n">
        <v/>
      </c>
      <c r="E65" t="n">
        <v/>
      </c>
      <c r="F65" t="n">
        <v/>
      </c>
      <c r="G65" t="n">
        <v/>
      </c>
    </row>
    <row r="66">
      <c r="A66" s="2" t="inlineStr">
        <is>
          <t>EMPTOT_NetPclAcre</t>
        </is>
      </c>
      <c r="B66" s="2" t="n">
        <v>16.74673642710458</v>
      </c>
      <c r="C66" t="n">
        <v/>
      </c>
      <c r="D66" t="n">
        <v/>
      </c>
      <c r="E66" t="n">
        <v/>
      </c>
      <c r="F66" t="n">
        <v/>
      </c>
      <c r="G66" t="n">
        <v/>
      </c>
    </row>
    <row r="67">
      <c r="A67" s="2" t="inlineStr">
        <is>
          <t>DU_TOT_NetPclAcre</t>
        </is>
      </c>
      <c r="B67" s="2" t="n">
        <v>4.748149474469722</v>
      </c>
      <c r="C67" t="n">
        <v/>
      </c>
      <c r="D67" t="n">
        <v/>
      </c>
      <c r="E67" t="n">
        <v/>
      </c>
      <c r="F67" t="n">
        <v/>
      </c>
      <c r="G67" t="n">
        <v/>
      </c>
    </row>
    <row r="68">
      <c r="A68" s="2" t="inlineStr">
        <is>
          <t>job_du_perNetAcre</t>
        </is>
      </c>
      <c r="B68" s="2" t="n">
        <v>21.49488590157431</v>
      </c>
      <c r="C68" t="n">
        <v/>
      </c>
      <c r="D68" t="n">
        <v>4.103210505584405</v>
      </c>
      <c r="E68" t="n">
        <v>0.3850674575639819</v>
      </c>
      <c r="F68" t="n">
        <v/>
      </c>
      <c r="G68" t="n">
        <v/>
      </c>
    </row>
    <row r="69">
      <c r="A69" s="2" t="inlineStr">
        <is>
          <t>Pop_NonEJArea</t>
        </is>
      </c>
      <c r="B69" s="2" t="n">
        <v>7266</v>
      </c>
      <c r="C69" t="n">
        <v/>
      </c>
      <c r="D69" t="n">
        <v/>
      </c>
      <c r="E69" t="n">
        <v/>
      </c>
      <c r="F69" t="n">
        <v/>
      </c>
      <c r="G69" t="n">
        <v/>
      </c>
    </row>
    <row r="70">
      <c r="A70" s="2" t="inlineStr">
        <is>
          <t>Pop_EJArea</t>
        </is>
      </c>
      <c r="B70" s="2" t="n">
        <v>2183</v>
      </c>
      <c r="C70" t="n">
        <v/>
      </c>
      <c r="D70" t="n">
        <v/>
      </c>
      <c r="E70" t="n">
        <v/>
      </c>
      <c r="F70" t="n">
        <v/>
      </c>
      <c r="G70" t="n">
        <v/>
      </c>
    </row>
    <row r="71">
      <c r="A71" s="2" t="inlineStr">
        <is>
          <t>Pct_PopEJArea</t>
        </is>
      </c>
      <c r="B71" s="2" t="n">
        <v>0.2310297385966769</v>
      </c>
      <c r="C71" t="n">
        <v/>
      </c>
      <c r="D71" t="n">
        <v>0.3679790090112011</v>
      </c>
      <c r="E71" t="n">
        <v>0.3746385676273582</v>
      </c>
      <c r="F71" t="n">
        <v/>
      </c>
      <c r="G71" t="n">
        <v/>
      </c>
    </row>
    <row r="72">
      <c r="A72" s="2" t="inlineStr">
        <is>
          <t>WALKDESTSalljob_EJ</t>
        </is>
      </c>
      <c r="B72" s="2" t="n">
        <v>13723.20566037736</v>
      </c>
      <c r="C72" t="n">
        <v/>
      </c>
      <c r="D72" t="n">
        <v/>
      </c>
      <c r="E72" t="n">
        <v/>
      </c>
      <c r="F72" t="n">
        <v/>
      </c>
      <c r="G72" t="n">
        <v/>
      </c>
    </row>
    <row r="73">
      <c r="A73" s="2" t="inlineStr">
        <is>
          <t>BIKEDESTSalljob_EJ</t>
        </is>
      </c>
      <c r="B73" s="2" t="n">
        <v>175049.0624528302</v>
      </c>
      <c r="C73" t="n">
        <v/>
      </c>
      <c r="D73" t="n">
        <v/>
      </c>
      <c r="E73" t="n">
        <v/>
      </c>
      <c r="F73" t="n">
        <v/>
      </c>
      <c r="G73" t="n">
        <v/>
      </c>
    </row>
    <row r="74">
      <c r="A74" s="1" t="inlineStr">
        <is>
          <t>AUTODESTSalljob_EJ</t>
        </is>
      </c>
      <c r="B74" s="1" t="n">
        <v>775616.0956603772</v>
      </c>
      <c r="C74" t="n">
        <v/>
      </c>
      <c r="D74" t="n">
        <v/>
      </c>
      <c r="E74" t="n">
        <v/>
      </c>
      <c r="F74" t="n">
        <v/>
      </c>
      <c r="G74" t="n">
        <v/>
      </c>
    </row>
    <row r="75">
      <c r="A75" s="1" t="inlineStr">
        <is>
          <t>TRANDESTSalljob_EJ</t>
        </is>
      </c>
      <c r="B75" s="1" t="n">
        <v>71790.38490566038</v>
      </c>
      <c r="C75" t="n">
        <v/>
      </c>
      <c r="D75" t="n">
        <v/>
      </c>
      <c r="E75" t="n">
        <v/>
      </c>
      <c r="F75" t="n">
        <v/>
      </c>
      <c r="G75" t="n">
        <v/>
      </c>
    </row>
    <row r="76">
      <c r="A76" s="1" t="inlineStr">
        <is>
          <t>WALKDESTSlowjobs_EJ</t>
        </is>
      </c>
      <c r="B76" s="1" t="n">
        <v>4227.553773584906</v>
      </c>
      <c r="C76" t="n">
        <v/>
      </c>
      <c r="D76" t="n">
        <v/>
      </c>
      <c r="E76" t="n">
        <v/>
      </c>
      <c r="F76" t="n">
        <v/>
      </c>
      <c r="G76" t="n">
        <v/>
      </c>
    </row>
    <row r="77">
      <c r="A77" s="1" t="inlineStr">
        <is>
          <t>BIKEDESTSlowjobs_EJ</t>
        </is>
      </c>
      <c r="B77" s="1" t="n">
        <v>33244.22433962264</v>
      </c>
      <c r="C77" t="n">
        <v/>
      </c>
      <c r="D77" t="n">
        <v/>
      </c>
      <c r="E77" t="n">
        <v/>
      </c>
      <c r="F77" t="n">
        <v/>
      </c>
      <c r="G77" t="n">
        <v/>
      </c>
    </row>
    <row r="78">
      <c r="A78" s="1" t="inlineStr">
        <is>
          <t>AUTODESTSlowjobs_EJ</t>
        </is>
      </c>
      <c r="B78" s="1" t="n">
        <v>171687.5201886792</v>
      </c>
      <c r="C78" t="n">
        <v/>
      </c>
      <c r="D78" t="n">
        <v/>
      </c>
      <c r="E78" t="n">
        <v/>
      </c>
      <c r="F78" t="n">
        <v/>
      </c>
      <c r="G78" t="n">
        <v/>
      </c>
    </row>
    <row r="79">
      <c r="A79" s="1" t="inlineStr">
        <is>
          <t>TRANDESTSlowjob_EJ</t>
        </is>
      </c>
      <c r="B79" s="1" t="n">
        <v>14825.35811320755</v>
      </c>
      <c r="C79" t="n">
        <v/>
      </c>
      <c r="D79" t="n">
        <v/>
      </c>
      <c r="E79" t="n">
        <v/>
      </c>
      <c r="F79" t="n">
        <v/>
      </c>
      <c r="G79" t="n">
        <v/>
      </c>
    </row>
    <row r="80">
      <c r="A80" t="inlineStr">
        <is>
          <t>WALKDESTSedu_EJ</t>
        </is>
      </c>
      <c r="B80" t="n">
        <v>1.694339622641509</v>
      </c>
      <c r="C80" t="n">
        <v/>
      </c>
      <c r="D80" t="n">
        <v/>
      </c>
      <c r="E80" t="n">
        <v/>
      </c>
      <c r="F80" t="n">
        <v/>
      </c>
      <c r="G80" t="n">
        <v/>
      </c>
    </row>
    <row r="81">
      <c r="A81" t="inlineStr">
        <is>
          <t>BIKEDESTSedu_EJ</t>
        </is>
      </c>
      <c r="B81" t="n">
        <v>90.38037735849056</v>
      </c>
      <c r="C81" t="n">
        <v/>
      </c>
      <c r="D81" t="n">
        <v/>
      </c>
      <c r="E81" t="n">
        <v/>
      </c>
      <c r="F81" t="n">
        <v/>
      </c>
      <c r="G81" t="n">
        <v/>
      </c>
    </row>
    <row r="82">
      <c r="A82" t="inlineStr">
        <is>
          <t>AUTODESTSedu_EJ</t>
        </is>
      </c>
      <c r="B82" t="n">
        <v>817.2254716981131</v>
      </c>
      <c r="C82" t="n">
        <v/>
      </c>
      <c r="D82" t="n">
        <v/>
      </c>
      <c r="E82" t="n">
        <v/>
      </c>
      <c r="F82" t="n">
        <v/>
      </c>
      <c r="G82" t="n">
        <v/>
      </c>
    </row>
    <row r="83">
      <c r="A83" t="inlineStr">
        <is>
          <t>TRANDESTSedu_EJ</t>
        </is>
      </c>
      <c r="B83" t="n">
        <v>28.50377358490566</v>
      </c>
      <c r="C83" t="n">
        <v/>
      </c>
      <c r="D83" t="n">
        <v/>
      </c>
      <c r="E83" t="n">
        <v/>
      </c>
      <c r="F83" t="n">
        <v/>
      </c>
      <c r="G83" t="n">
        <v/>
      </c>
    </row>
    <row r="84">
      <c r="A84" t="inlineStr">
        <is>
          <t>WALKDESTSpoi2_EJ</t>
        </is>
      </c>
      <c r="B84" t="n">
        <v>26.46339622641509</v>
      </c>
      <c r="C84" t="n">
        <v/>
      </c>
      <c r="D84" t="n">
        <v/>
      </c>
      <c r="E84" t="n">
        <v/>
      </c>
      <c r="F84" t="n">
        <v/>
      </c>
      <c r="G84" t="n">
        <v/>
      </c>
    </row>
    <row r="85">
      <c r="A85" t="inlineStr">
        <is>
          <t>BIKEDESTSpoi2_EJ</t>
        </is>
      </c>
      <c r="B85" t="n">
        <v>396.824716981132</v>
      </c>
      <c r="C85" t="n">
        <v/>
      </c>
      <c r="D85" t="n">
        <v/>
      </c>
      <c r="E85" t="n">
        <v/>
      </c>
      <c r="F85" t="n">
        <v/>
      </c>
      <c r="G85" t="n">
        <v/>
      </c>
    </row>
    <row r="86">
      <c r="A86" t="inlineStr">
        <is>
          <t>AUTODESTSpoi2_EJ</t>
        </is>
      </c>
      <c r="B86" t="n">
        <v>1232.075471698113</v>
      </c>
      <c r="C86" t="n">
        <v/>
      </c>
      <c r="D86" t="n">
        <v/>
      </c>
      <c r="E86" t="n">
        <v/>
      </c>
      <c r="F86" t="n">
        <v/>
      </c>
      <c r="G86" t="n">
        <v/>
      </c>
    </row>
    <row r="87">
      <c r="A87" t="inlineStr">
        <is>
          <t>TRANDESTSpoi2_EJ</t>
        </is>
      </c>
      <c r="B87" t="n">
        <v>154.5084905660377</v>
      </c>
      <c r="C87" t="n">
        <v/>
      </c>
      <c r="D87" t="n">
        <v/>
      </c>
      <c r="E87" t="n">
        <v/>
      </c>
      <c r="F87" t="n">
        <v/>
      </c>
      <c r="G87" t="n">
        <v/>
      </c>
    </row>
    <row r="88">
      <c r="A88" t="inlineStr">
        <is>
          <t>POP_TOT</t>
        </is>
      </c>
      <c r="B88" t="n">
        <v>9449</v>
      </c>
      <c r="C88" t="n">
        <v>10934</v>
      </c>
      <c r="D88" t="n">
        <v/>
      </c>
      <c r="E88" t="n">
        <v/>
      </c>
      <c r="F88" t="n">
        <v/>
      </c>
      <c r="G88" t="n">
        <v/>
      </c>
    </row>
    <row r="89">
      <c r="A89" t="inlineStr">
        <is>
          <t>DU_TOT</t>
        </is>
      </c>
      <c r="B89" t="n">
        <v>5742</v>
      </c>
      <c r="C89" t="n">
        <v>6529.523897010079</v>
      </c>
      <c r="D89" t="n">
        <v/>
      </c>
      <c r="E89" t="n">
        <v/>
      </c>
      <c r="F89" t="n">
        <v/>
      </c>
      <c r="G89" t="n">
        <v/>
      </c>
    </row>
    <row r="90">
      <c r="A90" t="inlineStr">
        <is>
          <t>EMPTOT</t>
        </is>
      </c>
      <c r="B90" t="n">
        <v>20252.05</v>
      </c>
      <c r="C90" t="n">
        <v>20520.83</v>
      </c>
      <c r="D90" t="n">
        <v/>
      </c>
      <c r="E90" t="n">
        <v/>
      </c>
      <c r="F90" t="n">
        <v/>
      </c>
      <c r="G90" t="n">
        <v/>
      </c>
    </row>
    <row r="91">
      <c r="A91" t="inlineStr">
        <is>
          <t>ENR_K12</t>
        </is>
      </c>
      <c r="B91" t="n">
        <v>1840</v>
      </c>
      <c r="C91" t="n">
        <v>2106</v>
      </c>
      <c r="D91" t="n">
        <v/>
      </c>
      <c r="E91" t="n">
        <v/>
      </c>
      <c r="F91" t="n">
        <v/>
      </c>
      <c r="G91" t="n">
        <v/>
      </c>
    </row>
    <row r="92">
      <c r="A92" t="inlineStr">
        <is>
          <t>EMPIND</t>
        </is>
      </c>
      <c r="B92" t="n">
        <v>1000.84</v>
      </c>
      <c r="C92" t="n">
        <v>1000.84</v>
      </c>
      <c r="D92" t="n">
        <v/>
      </c>
      <c r="E92" t="n">
        <v/>
      </c>
      <c r="F92" t="n">
        <v/>
      </c>
      <c r="G92" t="n">
        <v/>
      </c>
    </row>
    <row r="93">
      <c r="A93" t="inlineStr">
        <is>
          <t>PT_TOT_RES</t>
        </is>
      </c>
      <c r="B93" t="n">
        <v>33790</v>
      </c>
      <c r="C93" t="n">
        <v>39026</v>
      </c>
      <c r="D93" t="n">
        <v/>
      </c>
      <c r="E93" t="n">
        <v/>
      </c>
      <c r="F93" t="n">
        <v/>
      </c>
      <c r="G93" t="n">
        <v/>
      </c>
    </row>
    <row r="94">
      <c r="A94" t="inlineStr">
        <is>
          <t>SOV_TOT_RES</t>
        </is>
      </c>
      <c r="B94" t="n">
        <v>12494</v>
      </c>
      <c r="C94" t="n">
        <v>13617</v>
      </c>
      <c r="D94" t="n">
        <v/>
      </c>
      <c r="E94" t="n">
        <v/>
      </c>
      <c r="F94" t="n">
        <v/>
      </c>
      <c r="G94" t="n">
        <v/>
      </c>
    </row>
    <row r="95">
      <c r="A95" t="inlineStr">
        <is>
          <t>HOV_TOT_RES</t>
        </is>
      </c>
      <c r="B95" t="n">
        <v>8547</v>
      </c>
      <c r="C95" t="n">
        <v>9391</v>
      </c>
      <c r="D95" t="n">
        <v/>
      </c>
      <c r="E95" t="n">
        <v/>
      </c>
      <c r="F95" t="n">
        <v/>
      </c>
      <c r="G95" t="n">
        <v/>
      </c>
    </row>
    <row r="96">
      <c r="A96" t="inlineStr">
        <is>
          <t>TRN_TOT_RES</t>
        </is>
      </c>
      <c r="B96" t="n">
        <v>1703</v>
      </c>
      <c r="C96" t="n">
        <v>2762</v>
      </c>
      <c r="D96" t="n">
        <v/>
      </c>
      <c r="E96" t="n">
        <v/>
      </c>
      <c r="F96" t="n">
        <v/>
      </c>
      <c r="G96" t="n">
        <v/>
      </c>
    </row>
    <row r="97">
      <c r="A97" t="inlineStr">
        <is>
          <t>BIK_TOT_RES</t>
        </is>
      </c>
      <c r="B97" t="n">
        <v>2999</v>
      </c>
      <c r="C97" t="n">
        <v>3201</v>
      </c>
      <c r="D97" t="n">
        <v/>
      </c>
      <c r="E97" t="n">
        <v/>
      </c>
      <c r="F97" t="n">
        <v/>
      </c>
      <c r="G97" t="n">
        <v/>
      </c>
    </row>
    <row r="98">
      <c r="A98" t="inlineStr">
        <is>
          <t>WLK_TOT_RES</t>
        </is>
      </c>
      <c r="B98" t="n">
        <v>7938</v>
      </c>
      <c r="C98" t="n">
        <v>9904</v>
      </c>
      <c r="D98" t="n">
        <v/>
      </c>
      <c r="E98" t="n">
        <v/>
      </c>
      <c r="F98" t="n">
        <v/>
      </c>
      <c r="G98" t="n">
        <v/>
      </c>
    </row>
    <row r="99">
      <c r="A99" t="inlineStr">
        <is>
          <t>EMPIND_jobshare</t>
        </is>
      </c>
      <c r="B99" t="n">
        <v>0.04941919460005285</v>
      </c>
      <c r="C99" t="n">
        <v>0.04877190639949751</v>
      </c>
      <c r="D99" t="n">
        <v>0.1642009110502322</v>
      </c>
      <c r="E99" t="n">
        <v>0.1302149776928911</v>
      </c>
      <c r="F99" t="n">
        <v/>
      </c>
      <c r="G99" t="n">
        <v/>
      </c>
    </row>
    <row r="100">
      <c r="A100" t="inlineStr">
        <is>
          <t>SOV_TOT_RES_share</t>
        </is>
      </c>
      <c r="B100" t="n">
        <v>0.3697543651968038</v>
      </c>
      <c r="C100" t="n">
        <v>0.34892123199918</v>
      </c>
      <c r="D100" t="n">
        <v/>
      </c>
      <c r="E100" t="n">
        <v/>
      </c>
      <c r="F100" t="n">
        <v/>
      </c>
      <c r="G100" t="n">
        <v/>
      </c>
    </row>
    <row r="101">
      <c r="A101" t="inlineStr">
        <is>
          <t>HOV_TOT_RES_share</t>
        </is>
      </c>
      <c r="B101" t="n">
        <v>0.2529446581828944</v>
      </c>
      <c r="C101" t="n">
        <v>0.2406344488289858</v>
      </c>
      <c r="D101" t="n">
        <v/>
      </c>
      <c r="E101" t="n">
        <v/>
      </c>
      <c r="F101" t="n">
        <v/>
      </c>
      <c r="G101" t="n">
        <v/>
      </c>
    </row>
    <row r="102">
      <c r="A102" t="inlineStr">
        <is>
          <t>TRN_TOT_RES_share</t>
        </is>
      </c>
      <c r="B102" t="n">
        <v>0.05039952648712637</v>
      </c>
      <c r="C102" t="n">
        <v>0.07077333060011275</v>
      </c>
      <c r="D102" t="n">
        <v/>
      </c>
      <c r="E102" t="n">
        <v/>
      </c>
      <c r="F102" t="n">
        <v/>
      </c>
      <c r="G102" t="n">
        <v/>
      </c>
    </row>
    <row r="103">
      <c r="A103" t="inlineStr">
        <is>
          <t>BIK_TOT_RES_share</t>
        </is>
      </c>
      <c r="B103" t="n">
        <v>0.08875406925125777</v>
      </c>
      <c r="C103" t="n">
        <v>0.08202224158253472</v>
      </c>
      <c r="D103" t="n">
        <v/>
      </c>
      <c r="E103" t="n">
        <v/>
      </c>
      <c r="F103" t="n">
        <v/>
      </c>
      <c r="G103" t="n">
        <v/>
      </c>
    </row>
    <row r="104">
      <c r="A104" t="inlineStr">
        <is>
          <t>WLK_TOT_RES_share</t>
        </is>
      </c>
      <c r="B104" t="n">
        <v>0.2349215744303048</v>
      </c>
      <c r="C104" t="n">
        <v>0.2537795315943218</v>
      </c>
      <c r="D104" t="n">
        <v/>
      </c>
      <c r="E104" t="n">
        <v/>
      </c>
      <c r="F104" t="n">
        <v/>
      </c>
      <c r="G104" t="n">
        <v/>
      </c>
    </row>
    <row r="105">
      <c r="A105" t="inlineStr">
        <is>
          <t>SUM_JOB_DU</t>
        </is>
      </c>
      <c r="B105" t="n">
        <v>25994.05</v>
      </c>
      <c r="C105" t="n">
        <v>27050.35389701008</v>
      </c>
      <c r="D105" t="n">
        <v/>
      </c>
      <c r="E105" t="n">
        <v/>
      </c>
      <c r="F105" t="n">
        <v/>
      </c>
      <c r="G105" t="n">
        <v/>
      </c>
    </row>
    <row r="106">
      <c r="A106" t="inlineStr">
        <is>
          <t>avg_2way_trantrips</t>
        </is>
      </c>
      <c r="B106" t="n">
        <v>401.4605124992383</v>
      </c>
      <c r="C106" t="n">
        <v>1118.219016964419</v>
      </c>
      <c r="D106" t="n">
        <v/>
      </c>
      <c r="E106" t="n">
        <v/>
      </c>
      <c r="F106" t="n">
        <v/>
      </c>
      <c r="G106" t="n">
        <v/>
      </c>
    </row>
    <row r="107">
      <c r="A107" t="inlineStr">
        <is>
          <t>avg_2way_vehocc</t>
        </is>
      </c>
      <c r="B107" t="n">
        <v>1.332194859859624</v>
      </c>
      <c r="C107" t="n">
        <v>1.338524957445233</v>
      </c>
      <c r="D107" t="n">
        <v/>
      </c>
      <c r="E107" t="n">
        <v/>
      </c>
      <c r="F107" t="n">
        <v/>
      </c>
      <c r="G107" t="n">
        <v/>
      </c>
    </row>
    <row r="108">
      <c r="A108" t="inlineStr">
        <is>
          <t>mix_index</t>
        </is>
      </c>
      <c r="B108" t="n">
        <v>0.3931574765627496</v>
      </c>
      <c r="C108" t="n">
        <v>0.4316121827966702</v>
      </c>
      <c r="D108" t="n">
        <v>0.7448253620001763</v>
      </c>
      <c r="E108" t="n">
        <v>0.9999891200962348</v>
      </c>
      <c r="F108" t="n">
        <v>0.7395300212146002</v>
      </c>
      <c r="G108" t="n">
        <v>0.9308534957530498</v>
      </c>
    </row>
    <row r="109">
      <c r="A109" t="inlineStr">
        <is>
          <t>High Density</t>
        </is>
      </c>
      <c r="B109" t="n">
        <v>7289</v>
      </c>
      <c r="C109" t="n">
        <v>8308.460004780001</v>
      </c>
      <c r="D109" t="n">
        <v/>
      </c>
      <c r="E109" t="n">
        <v/>
      </c>
      <c r="F109" t="n">
        <v/>
      </c>
      <c r="G109" t="n">
        <v/>
      </c>
    </row>
    <row r="110">
      <c r="A110" t="inlineStr">
        <is>
          <t>Low Density</t>
        </is>
      </c>
      <c r="B110" t="n">
        <v>3637</v>
      </c>
      <c r="C110" t="n">
        <v>3843.480689390058</v>
      </c>
      <c r="D110" t="n">
        <v/>
      </c>
      <c r="E110" t="n">
        <v/>
      </c>
      <c r="F110" t="n">
        <v/>
      </c>
      <c r="G110" t="n">
        <v/>
      </c>
    </row>
    <row r="111">
      <c r="A111" t="inlineStr">
        <is>
          <t>Med-High Density</t>
        </is>
      </c>
      <c r="B111" t="n">
        <v>2799</v>
      </c>
      <c r="C111" t="n">
        <v>3388.244547820001</v>
      </c>
      <c r="D111" t="n">
        <v/>
      </c>
      <c r="E111" t="n">
        <v/>
      </c>
      <c r="F111" t="n">
        <v/>
      </c>
      <c r="G111" t="n">
        <v/>
      </c>
    </row>
    <row r="112">
      <c r="A112" t="inlineStr">
        <is>
          <t>Medium Density</t>
        </is>
      </c>
      <c r="B112" t="n">
        <v>2077</v>
      </c>
      <c r="C112" t="n">
        <v>2337.012630309997</v>
      </c>
      <c r="D112" t="n">
        <v/>
      </c>
      <c r="E112" t="n">
        <v/>
      </c>
      <c r="F112" t="n">
        <v/>
      </c>
      <c r="G112" t="n">
        <v/>
      </c>
    </row>
    <row r="113">
      <c r="A113" t="inlineStr">
        <is>
          <t>Mixed Use</t>
        </is>
      </c>
      <c r="B113" t="n">
        <v>814</v>
      </c>
      <c r="C113" t="n">
        <v>2274.13003287</v>
      </c>
      <c r="D113" t="n">
        <v/>
      </c>
      <c r="E113" t="n">
        <v/>
      </c>
      <c r="F113" t="n">
        <v/>
      </c>
      <c r="G113" t="n">
        <v/>
      </c>
    </row>
    <row r="114">
      <c r="A114" t="inlineStr">
        <is>
          <t>Very Low or Rural Res Density</t>
        </is>
      </c>
      <c r="B114" t="n">
        <v>139</v>
      </c>
      <c r="C114" t="n">
        <v>141.09</v>
      </c>
      <c r="D114" t="n">
        <v/>
      </c>
      <c r="E114" t="n">
        <v/>
      </c>
      <c r="F114" t="n">
        <v/>
      </c>
      <c r="G114" t="n">
        <v/>
      </c>
    </row>
    <row r="115">
      <c r="A115" t="inlineStr">
        <is>
          <t>nat_resource_acres</t>
        </is>
      </c>
      <c r="B115" t="n">
        <v>0</v>
      </c>
      <c r="C115" t="n">
        <v>0</v>
      </c>
      <c r="D115" t="n">
        <v/>
      </c>
      <c r="E115" t="n">
        <v/>
      </c>
      <c r="F115" t="n">
        <v/>
      </c>
      <c r="G115" t="n">
        <v/>
      </c>
    </row>
  </sheetData>
  <pageMargins bottom="0.75" footer="0.3" header="0.3" left="0.7" right="0.7" top="0.75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4:B22"/>
  <sheetViews>
    <sheetView view="pageBreakPreview" workbookViewId="0" zoomScale="60" zoomScaleNormal="100">
      <selection activeCell="I51" sqref="I51"/>
    </sheetView>
  </sheetViews>
  <sheetFormatPr baseColWidth="8" defaultRowHeight="15"/>
  <sheetData>
    <row r="4">
      <c r="B4" t="inlineStr">
        <is>
          <t>Test text description about first chart on page</t>
        </is>
      </c>
    </row>
    <row r="22">
      <c r="B22" t="inlineStr">
        <is>
          <t>Test text description about second chart on page</t>
        </is>
      </c>
    </row>
  </sheetData>
  <pageMargins bottom="0.75" footer="0.3" header="0.3" left="0.7" right="0.7" top="0.75"/>
  <pageSetup orientation="portrait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3:B3"/>
  <sheetViews>
    <sheetView view="pageBreakPreview" workbookViewId="0" zoomScale="60" zoomScaleNormal="100">
      <selection activeCell="N9" sqref="N9"/>
    </sheetView>
  </sheetViews>
  <sheetFormatPr baseColWidth="8" defaultRowHeight="15"/>
  <sheetData>
    <row r="3">
      <c r="B3" t="inlineStr">
        <is>
          <t>This is test text description of chart on the next page</t>
        </is>
      </c>
    </row>
  </sheetData>
  <pageMargins bottom="0.75" footer="0.3" header="0.3" left="0.7" right="0.7" top="0.75"/>
  <pageSetup orientation="portrait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2020-01-07T23:38:49Z</dcterms:created>
  <dcterms:modified xsi:type="dcterms:W3CDTF">2020-01-13T17:39:36Z</dcterms:modified>
  <cp:lastModifiedBy>Darren Conly</cp:lastModifiedBy>
</cp:coreProperties>
</file>