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Testing\"/>
    </mc:Choice>
  </mc:AlternateContent>
  <xr:revisionPtr revIDLastSave="0" documentId="13_ncr:1_{D5C71052-2CB2-4D83-BEC2-F0D442D06173}" xr6:coauthVersionLast="41" xr6:coauthVersionMax="41" xr10:uidLastSave="{00000000-0000-0000-0000-000000000000}"/>
  <bookViews>
    <workbookView xWindow="-120" yWindow="-120" windowWidth="29040" windowHeight="15840" xr2:uid="{B8D9D6C1-EDD4-4BDD-9B8D-A9326E4CFFBD}"/>
  </bookViews>
  <sheets>
    <sheet name="Meth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I3" i="1"/>
  <c r="I4" i="1"/>
  <c r="I5" i="1"/>
  <c r="I2" i="1"/>
</calcChain>
</file>

<file path=xl/sharedStrings.xml><?xml version="1.0" encoding="utf-8"?>
<sst xmlns="http://schemas.openxmlformats.org/spreadsheetml/2006/main" count="130" uniqueCount="19">
  <si>
    <t>tmc_code</t>
  </si>
  <si>
    <t>hour_of_day</t>
  </si>
  <si>
    <t>total_epochs_hr</t>
  </si>
  <si>
    <t>speed_85p_night</t>
  </si>
  <si>
    <t>havg_spd_weekdy</t>
  </si>
  <si>
    <t>avg_tt_sec_weekdy</t>
  </si>
  <si>
    <t>cong_ratio_hr_weekdy</t>
  </si>
  <si>
    <t>hour_cong_rank</t>
  </si>
  <si>
    <t>105+04687</t>
  </si>
  <si>
    <t>harmonic avg speed of 4 worst hours</t>
  </si>
  <si>
    <t>1/speed</t>
  </si>
  <si>
    <t>Method1</t>
  </si>
  <si>
    <t>Get hourly harmonic averages</t>
  </si>
  <si>
    <t>Get harmonic average of the worst 4 1-hour harmonic averages</t>
  </si>
  <si>
    <t>Method2</t>
  </si>
  <si>
    <t>Identify and tag worst four hours with rank</t>
  </si>
  <si>
    <t>From full TT table, get harmonic avg for the 4 hours</t>
  </si>
  <si>
    <t>total_epochs_worst4hrs</t>
  </si>
  <si>
    <t>havg_spd_worst4hrs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</si>
</sst>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1895-3B9B-485B-84B8-9C68377DA7E6}">
  <dimension ref="A1:O19"/>
  <sheetViews>
    <sheetView tabSelected="1" workbookViewId="0">
      <selection activeCell="D1" sqref="D1:D1048576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5.42578125" bestFit="1" customWidth="1"/>
    <col min="4" max="4" width="19.28515625" bestFit="1" customWidth="1"/>
    <col min="5" max="5" width="17.5703125" bestFit="1" customWidth="1"/>
    <col min="6" max="6" width="18.5703125" bestFit="1" customWidth="1"/>
    <col min="7" max="7" width="21.5703125" bestFit="1" customWidth="1"/>
    <col min="8" max="8" width="1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N1" t="s">
        <v>11</v>
      </c>
    </row>
    <row r="2" spans="1:15" x14ac:dyDescent="0.25">
      <c r="A2" t="s">
        <v>8</v>
      </c>
      <c r="B2">
        <v>17</v>
      </c>
      <c r="C2">
        <v>16</v>
      </c>
      <c r="D2">
        <v>68.841499999999996</v>
      </c>
      <c r="E2">
        <v>30.514754034947</v>
      </c>
      <c r="F2">
        <v>1.714375</v>
      </c>
      <c r="G2">
        <v>0.44326102764970199</v>
      </c>
      <c r="H2">
        <v>1</v>
      </c>
      <c r="I2">
        <f>1/E2</f>
        <v>3.2771032624243038E-2</v>
      </c>
      <c r="N2">
        <v>1</v>
      </c>
      <c r="O2" t="s">
        <v>12</v>
      </c>
    </row>
    <row r="3" spans="1:15" x14ac:dyDescent="0.25">
      <c r="A3" t="s">
        <v>8</v>
      </c>
      <c r="B3">
        <v>16</v>
      </c>
      <c r="C3">
        <v>16</v>
      </c>
      <c r="D3">
        <v>68.841499999999996</v>
      </c>
      <c r="E3">
        <v>32.000750068612703</v>
      </c>
      <c r="F3">
        <v>1.635</v>
      </c>
      <c r="G3">
        <v>0.464846786729119</v>
      </c>
      <c r="H3">
        <v>2</v>
      </c>
      <c r="I3">
        <f t="shared" ref="I3:I5" si="0">1/E3</f>
        <v>3.1249267528289285E-2</v>
      </c>
      <c r="N3">
        <v>2</v>
      </c>
      <c r="O3" t="s">
        <v>13</v>
      </c>
    </row>
    <row r="4" spans="1:15" x14ac:dyDescent="0.25">
      <c r="A4" t="s">
        <v>8</v>
      </c>
      <c r="B4">
        <v>15</v>
      </c>
      <c r="C4">
        <v>12</v>
      </c>
      <c r="D4">
        <v>68.841499999999996</v>
      </c>
      <c r="E4">
        <v>45.041075962990803</v>
      </c>
      <c r="F4">
        <v>1.1608333333333301</v>
      </c>
      <c r="G4">
        <v>0.65427214635054098</v>
      </c>
      <c r="H4">
        <v>3</v>
      </c>
      <c r="I4">
        <f t="shared" si="0"/>
        <v>2.2201956294775831E-2</v>
      </c>
    </row>
    <row r="5" spans="1:15" x14ac:dyDescent="0.25">
      <c r="A5" t="s">
        <v>8</v>
      </c>
      <c r="B5">
        <v>14</v>
      </c>
      <c r="C5">
        <v>12</v>
      </c>
      <c r="D5">
        <v>68.841499999999996</v>
      </c>
      <c r="E5">
        <v>51.670184938960602</v>
      </c>
      <c r="F5">
        <v>1.01416666666667</v>
      </c>
      <c r="G5">
        <v>0.75056738942295798</v>
      </c>
      <c r="H5">
        <v>4</v>
      </c>
      <c r="I5">
        <f t="shared" si="0"/>
        <v>1.9353520820204674E-2</v>
      </c>
    </row>
    <row r="11" spans="1:15" x14ac:dyDescent="0.25">
      <c r="A11" t="s">
        <v>8</v>
      </c>
      <c r="D11" s="2">
        <f>COUNT(E2:E5)/SUM(I2:I5)</f>
        <v>37.887478581991523</v>
      </c>
      <c r="E11" t="s">
        <v>9</v>
      </c>
    </row>
    <row r="16" spans="1:15" s="1" customFormat="1" x14ac:dyDescent="0.25"/>
    <row r="17" spans="1:15" x14ac:dyDescent="0.25">
      <c r="A17" t="s">
        <v>0</v>
      </c>
      <c r="B17" t="s">
        <v>17</v>
      </c>
      <c r="C17" t="s">
        <v>3</v>
      </c>
      <c r="D17" t="s">
        <v>18</v>
      </c>
      <c r="N17" t="s">
        <v>14</v>
      </c>
    </row>
    <row r="18" spans="1:15" x14ac:dyDescent="0.25">
      <c r="A18" t="s">
        <v>8</v>
      </c>
      <c r="B18">
        <v>56</v>
      </c>
      <c r="C18">
        <v>68.841499999999996</v>
      </c>
      <c r="D18" s="2">
        <v>36.769762501509199</v>
      </c>
      <c r="N18">
        <v>1</v>
      </c>
      <c r="O18" t="s">
        <v>15</v>
      </c>
    </row>
    <row r="19" spans="1:15" x14ac:dyDescent="0.25">
      <c r="N19">
        <v>2</v>
      </c>
      <c r="O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2019-10-07T22:12:25Z</dcterms:created>
  <dcterms:modified xsi:type="dcterms:W3CDTF">2019-10-07T22:28:32Z</dcterms:modified>
</cp:coreProperties>
</file>