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
    </mc:Choice>
  </mc:AlternateContent>
  <bookViews>
    <workbookView xWindow="0" yWindow="0" windowWidth="19200" windowHeight="11460" tabRatio="815" firstSheet="5" activeTab="11"/>
  </bookViews>
  <sheets>
    <sheet name="Packet Instructions" sheetId="1" r:id="rId1"/>
    <sheet name="XFIRST" sheetId="7" state="hidden" r:id="rId2"/>
    <sheet name="Organization Information" sheetId="2" r:id="rId3"/>
    <sheet name=" Off-Campus Travel" sheetId="3" r:id="rId4"/>
    <sheet name=" Off-Campus Travel (2)" sheetId="10" r:id="rId5"/>
    <sheet name="Conference " sheetId="9" r:id="rId6"/>
    <sheet name="Conference  (2)" sheetId="11" r:id="rId7"/>
    <sheet name=" Event" sheetId="4" r:id="rId8"/>
    <sheet name=" Event (2)" sheetId="12" r:id="rId9"/>
    <sheet name=" Equipment" sheetId="5" r:id="rId10"/>
    <sheet name="XLAST" sheetId="8" state="hidden" r:id="rId11"/>
    <sheet name=" Equipment (2)" sheetId="13" r:id="rId12"/>
    <sheet name=" Total Budget Request" sheetId="6" r:id="rId13"/>
  </sheets>
  <calcPr calcId="162913"/>
</workbook>
</file>

<file path=xl/calcChain.xml><?xml version="1.0" encoding="utf-8"?>
<calcChain xmlns="http://schemas.openxmlformats.org/spreadsheetml/2006/main">
  <c r="F28" i="11" l="1"/>
  <c r="F28" i="9"/>
  <c r="L31" i="13" l="1"/>
  <c r="J31" i="13"/>
  <c r="H31" i="13"/>
  <c r="N30" i="13"/>
  <c r="N29" i="13"/>
  <c r="N28" i="13"/>
  <c r="N27" i="13"/>
  <c r="N26" i="13"/>
  <c r="N25" i="13"/>
  <c r="N24" i="13"/>
  <c r="N23" i="13"/>
  <c r="N22" i="13"/>
  <c r="N21" i="13"/>
  <c r="L31" i="12"/>
  <c r="G31" i="12"/>
  <c r="I30" i="12"/>
  <c r="N30" i="12" s="1"/>
  <c r="I29" i="12"/>
  <c r="N29" i="12" s="1"/>
  <c r="I28" i="12"/>
  <c r="N28" i="12" s="1"/>
  <c r="I27" i="12"/>
  <c r="N27" i="12" s="1"/>
  <c r="I26" i="12"/>
  <c r="N26" i="12" s="1"/>
  <c r="I25" i="12"/>
  <c r="N25" i="12" s="1"/>
  <c r="I24" i="12"/>
  <c r="N24" i="12" s="1"/>
  <c r="I23" i="12"/>
  <c r="N23" i="12" s="1"/>
  <c r="I22" i="12"/>
  <c r="N22" i="12" s="1"/>
  <c r="I21" i="12"/>
  <c r="I31" i="12" s="1"/>
  <c r="L35" i="11"/>
  <c r="F32" i="11"/>
  <c r="N32" i="11" s="1"/>
  <c r="N28" i="11"/>
  <c r="F24" i="11"/>
  <c r="N24" i="11" s="1"/>
  <c r="N20" i="11"/>
  <c r="F20" i="11"/>
  <c r="L35" i="10"/>
  <c r="F32" i="10"/>
  <c r="N32" i="10" s="1"/>
  <c r="F28" i="10"/>
  <c r="N28" i="10" s="1"/>
  <c r="F24" i="10"/>
  <c r="N24" i="10" s="1"/>
  <c r="F20" i="10"/>
  <c r="N20" i="10" s="1"/>
  <c r="F35" i="11" l="1"/>
  <c r="N35" i="11" s="1"/>
  <c r="N21" i="12"/>
  <c r="N31" i="12" s="1"/>
  <c r="N31" i="13"/>
  <c r="F35" i="10"/>
  <c r="N35" i="10" s="1"/>
  <c r="I23" i="4" l="1"/>
  <c r="I24" i="4"/>
  <c r="I25" i="4"/>
  <c r="F28" i="3"/>
  <c r="F20" i="3" l="1"/>
  <c r="F32" i="9"/>
  <c r="N28" i="9"/>
  <c r="F24" i="9"/>
  <c r="N24" i="9" s="1"/>
  <c r="F20" i="9"/>
  <c r="F32" i="3"/>
  <c r="F24" i="3"/>
  <c r="F35" i="3" s="1"/>
  <c r="N20" i="9"/>
  <c r="N32" i="9"/>
  <c r="L35" i="9"/>
  <c r="L35" i="3"/>
  <c r="I11" i="6" s="1"/>
  <c r="N32" i="3"/>
  <c r="N28" i="3"/>
  <c r="N20" i="3"/>
  <c r="N24" i="3" l="1"/>
  <c r="F35" i="9"/>
  <c r="N35" i="9" s="1"/>
  <c r="N35" i="3"/>
  <c r="L31" i="5"/>
  <c r="N21" i="5" l="1"/>
  <c r="N22" i="5"/>
  <c r="N23" i="5"/>
  <c r="N24" i="5"/>
  <c r="N25" i="5"/>
  <c r="N26" i="5"/>
  <c r="N27" i="5"/>
  <c r="N28" i="5"/>
  <c r="N29" i="5"/>
  <c r="N30" i="5"/>
  <c r="N31" i="5" l="1"/>
  <c r="J31" i="5"/>
  <c r="H31" i="5"/>
  <c r="L31" i="4"/>
  <c r="G31" i="4"/>
  <c r="I22" i="4"/>
  <c r="N22" i="4" s="1"/>
  <c r="N23" i="4"/>
  <c r="N24" i="4"/>
  <c r="N25" i="4"/>
  <c r="I26" i="4"/>
  <c r="N26" i="4" s="1"/>
  <c r="I27" i="4"/>
  <c r="N27" i="4" s="1"/>
  <c r="I28" i="4"/>
  <c r="N28" i="4" s="1"/>
  <c r="I29" i="4"/>
  <c r="N29" i="4" s="1"/>
  <c r="I30" i="4"/>
  <c r="N30" i="4" s="1"/>
  <c r="I21" i="4"/>
  <c r="I31" i="4" l="1"/>
  <c r="N21" i="4"/>
  <c r="N31" i="4" s="1"/>
  <c r="I13" i="6" s="1"/>
</calcChain>
</file>

<file path=xl/sharedStrings.xml><?xml version="1.0" encoding="utf-8"?>
<sst xmlns="http://schemas.openxmlformats.org/spreadsheetml/2006/main" count="364" uniqueCount="175">
  <si>
    <t>Student Organization Budget Request</t>
  </si>
  <si>
    <t>OFF-CAMPUS TRAVEL REQUEST</t>
  </si>
  <si>
    <t>This form should be filled out for events that will require your organization to travel off-campus including, but not limited to: conferences, tournaments, speaking events, industry tours, recreational trips, retreats, concerts, competitions, air shows, officer training, and research trips.</t>
  </si>
  <si>
    <t>Name of Event:</t>
  </si>
  <si>
    <t>Destination of Travel:</t>
  </si>
  <si>
    <t>Date of Event:</t>
  </si>
  <si>
    <t xml:space="preserve">to </t>
  </si>
  <si>
    <t>Please use the format mm/dd/yy.</t>
  </si>
  <si>
    <t>Number of People Attending:</t>
  </si>
  <si>
    <t>If you will receive funding from other campus sources, please complete:</t>
  </si>
  <si>
    <t>Department Name:</t>
  </si>
  <si>
    <t>Amount:</t>
  </si>
  <si>
    <t>Failure to disclose additional ERAU funding could result in denial of reimbursement.</t>
  </si>
  <si>
    <t>ESTIMATED EXPENSES WORKSHEET</t>
  </si>
  <si>
    <t>Item</t>
  </si>
  <si>
    <t>Total Cost</t>
  </si>
  <si>
    <t>Club Contribution</t>
  </si>
  <si>
    <t>Total Amount Requested</t>
  </si>
  <si>
    <t>Registration</t>
  </si>
  <si>
    <t>Cost per person:</t>
  </si>
  <si>
    <t># of people:</t>
  </si>
  <si>
    <t>Lodging</t>
  </si>
  <si>
    <t>Cost per night:</t>
  </si>
  <si>
    <t># of nights:</t>
  </si>
  <si>
    <t># of rooms:</t>
  </si>
  <si>
    <t>Gas Calculation</t>
  </si>
  <si>
    <t># of miles:</t>
  </si>
  <si>
    <t># of cars</t>
  </si>
  <si>
    <t>Gas is calculated using current Volusia county gas price averages and national miles-per-gallon averages</t>
  </si>
  <si>
    <t>Total Estimated Cost</t>
  </si>
  <si>
    <r>
      <t xml:space="preserve">FUNDING REQUEST INFORMATION- </t>
    </r>
    <r>
      <rPr>
        <b/>
        <sz val="14"/>
        <color rgb="FFFF0000"/>
        <rFont val="Century Gothic"/>
        <family val="2"/>
      </rPr>
      <t>REQUIRED</t>
    </r>
  </si>
  <si>
    <t>Provide a brief description of the off-campus travel and what your organization will accomplish because of this trip. Specify any comments or details that are not listed above.</t>
  </si>
  <si>
    <t>A Few Reminders:</t>
  </si>
  <si>
    <t xml:space="preserve">As you complete this packet, be as detailed and descriptive as possible given the room available. </t>
  </si>
  <si>
    <t>Include all possible income and expenses for this semester.</t>
  </si>
  <si>
    <t>If you have more than one conference, tournament, event, program, or equipment be sure to use the "…Add Another" button on the step 2, 3, and 4 pages.</t>
  </si>
  <si>
    <t>Once the packet is complete, press the "Done!" button on the step 5 page.</t>
  </si>
  <si>
    <t>Don't forget…</t>
  </si>
  <si>
    <t>Research all prices and list your most accurate findings. Failure to do so may result in a denied request.</t>
  </si>
  <si>
    <t>Questions?</t>
  </si>
  <si>
    <t>Contact SGA Treasurer at sgatres@erau.edu or 386-226-6799 with questions or concerns as soon as you have them. Please do not wait until the last minute!</t>
  </si>
  <si>
    <t>INCOMPLETE APPLICATIONS CANNOT BE PROCESSED.</t>
  </si>
  <si>
    <r>
      <t xml:space="preserve">Please </t>
    </r>
    <r>
      <rPr>
        <b/>
        <sz val="16"/>
        <color theme="0"/>
        <rFont val="Century Gothic"/>
        <family val="2"/>
      </rPr>
      <t>DO NOT</t>
    </r>
    <r>
      <rPr>
        <b/>
        <sz val="12"/>
        <color theme="0"/>
        <rFont val="Century Gothic"/>
        <family val="2"/>
      </rPr>
      <t xml:space="preserve"> leave any fields blank.</t>
    </r>
  </si>
  <si>
    <t xml:space="preserve">Organization Name: </t>
  </si>
  <si>
    <t>Number of Members:</t>
  </si>
  <si>
    <t>(Only include active members, not the roster count on ERAU Connection)</t>
  </si>
  <si>
    <t>Name</t>
  </si>
  <si>
    <t>Phone Number</t>
  </si>
  <si>
    <t>E-mail Address</t>
  </si>
  <si>
    <t>Treasurer</t>
  </si>
  <si>
    <t>President</t>
  </si>
  <si>
    <t>Faculty Advisor</t>
  </si>
  <si>
    <r>
      <t xml:space="preserve">President and Treasurer </t>
    </r>
    <r>
      <rPr>
        <b/>
        <sz val="10"/>
        <color rgb="FFC00000"/>
        <rFont val="Century Gothic"/>
        <family val="2"/>
      </rPr>
      <t>must</t>
    </r>
    <r>
      <rPr>
        <sz val="10"/>
        <color rgb="FFC00000"/>
        <rFont val="Century Gothic"/>
        <family val="2"/>
      </rPr>
      <t xml:space="preserve"> be different officers.</t>
    </r>
  </si>
  <si>
    <t>Other Sources of Income/Funding:</t>
  </si>
  <si>
    <r>
      <t xml:space="preserve">Include all other estimated sources of income/funding. This can include, but is not limited to: member dues, fundraising, grants, other campus sources, etc. This is </t>
    </r>
    <r>
      <rPr>
        <b/>
        <sz val="12"/>
        <color theme="1"/>
        <rFont val="Century Gothic"/>
        <family val="2"/>
      </rPr>
      <t>IMPORTANT</t>
    </r>
    <r>
      <rPr>
        <sz val="11"/>
        <color theme="1"/>
        <rFont val="Century Gothic"/>
        <family val="2"/>
      </rPr>
      <t xml:space="preserve"> as the Student Finance Board uses your organization's income to determine financial stability.</t>
    </r>
  </si>
  <si>
    <t>Income/Funding Source</t>
  </si>
  <si>
    <t>Dollar Amount</t>
  </si>
  <si>
    <t>Pending or Confirmed?</t>
  </si>
  <si>
    <t>Total</t>
  </si>
  <si>
    <t>Bank</t>
  </si>
  <si>
    <t>Current Bank Account Balance</t>
  </si>
  <si>
    <t xml:space="preserve"> (ex: Bank of America)</t>
  </si>
  <si>
    <t>Your organization MUST have a bank account to be reimbursed for expenditures. 
If you are saving up for any items or events please describe below.</t>
  </si>
  <si>
    <t>EVENT REQUEST</t>
  </si>
  <si>
    <t>Event Name:</t>
  </si>
  <si>
    <t xml:space="preserve">     Where will this event be held?</t>
  </si>
  <si>
    <t>What is the estimated attendance?</t>
  </si>
  <si>
    <t>Is there an admission fee being charged?</t>
  </si>
  <si>
    <t>Please Select</t>
  </si>
  <si>
    <t>No</t>
  </si>
  <si>
    <t>Is this event open to the ERAU community?</t>
  </si>
  <si>
    <t>Yes</t>
  </si>
  <si>
    <t>EVENT EXPENSES WORKSHEET (List in Priority)</t>
  </si>
  <si>
    <t>Provider</t>
  </si>
  <si>
    <t># of Items</t>
  </si>
  <si>
    <t>Cost per Item</t>
  </si>
  <si>
    <t>TOTAL</t>
  </si>
  <si>
    <t>Provide a brief description of event, how this benefits your organization and the ERAU community, and motivation behind this event (publicity, guest speaker, cultural awareness, etc.).</t>
  </si>
  <si>
    <t>EQUIPMENT REQUEST</t>
  </si>
  <si>
    <t>This form should be filled out for equipment that your organization needs to function this semester. You may include small items and large items. Please research all prices before listing them below to reflect the most accurate total.</t>
  </si>
  <si>
    <t>Old</t>
  </si>
  <si>
    <t>Is this equipment replacing old equipment or new?</t>
  </si>
  <si>
    <t>New</t>
  </si>
  <si>
    <t>Has the SGA allocated funds for this equipment in the past?</t>
  </si>
  <si>
    <r>
      <t xml:space="preserve">Club Sports: list your </t>
    </r>
    <r>
      <rPr>
        <b/>
        <sz val="11"/>
        <color theme="1"/>
        <rFont val="Century Gothic"/>
        <family val="2"/>
      </rPr>
      <t>COACHING</t>
    </r>
    <r>
      <rPr>
        <sz val="11"/>
        <color theme="1"/>
        <rFont val="Century Gothic"/>
        <family val="2"/>
      </rPr>
      <t xml:space="preserve"> and </t>
    </r>
    <r>
      <rPr>
        <b/>
        <sz val="11"/>
        <color theme="1"/>
        <rFont val="Century Gothic"/>
        <family val="2"/>
      </rPr>
      <t>INSURANCE</t>
    </r>
    <r>
      <rPr>
        <sz val="11"/>
        <color theme="1"/>
        <rFont val="Century Gothic"/>
        <family val="2"/>
      </rPr>
      <t xml:space="preserve"> information on this page.</t>
    </r>
  </si>
  <si>
    <t>EQUIPMENT EXPENSES WORKSHEET (List in Priority)</t>
  </si>
  <si>
    <t>Item / Type</t>
  </si>
  <si>
    <t>Lifespan</t>
  </si>
  <si>
    <t xml:space="preserve"># of Items </t>
  </si>
  <si>
    <t>Total Cost of All Items</t>
  </si>
  <si>
    <t xml:space="preserve">Provide a brief description of the benefits provided to your organization with this equipement. Describe how this equipment will stay within the organization and how it will be stored (if applicable). </t>
  </si>
  <si>
    <t>Total Buget Request</t>
  </si>
  <si>
    <t>Organization's Total Contributions:</t>
  </si>
  <si>
    <t>Total Amount Requested:</t>
  </si>
  <si>
    <t>To Submit this Budget Packet:</t>
  </si>
  <si>
    <r>
      <t xml:space="preserve">2) Attach to </t>
    </r>
    <r>
      <rPr>
        <b/>
        <sz val="12"/>
        <color theme="1"/>
        <rFont val="Century Gothic"/>
        <family val="2"/>
      </rPr>
      <t>Funding Request</t>
    </r>
    <r>
      <rPr>
        <sz val="12"/>
        <color theme="1"/>
        <rFont val="Century Gothic"/>
        <family val="2"/>
      </rPr>
      <t>, available on ERAU Connection under your organization's "Finance" tab.</t>
    </r>
  </si>
  <si>
    <r>
      <t xml:space="preserve">3) Answer all questions and </t>
    </r>
    <r>
      <rPr>
        <b/>
        <sz val="12"/>
        <color theme="1"/>
        <rFont val="Century Gothic"/>
        <family val="2"/>
      </rPr>
      <t>submit</t>
    </r>
    <r>
      <rPr>
        <sz val="12"/>
        <color theme="1"/>
        <rFont val="Century Gothic"/>
        <family val="2"/>
      </rPr>
      <t xml:space="preserve"> Funding Request.</t>
    </r>
  </si>
  <si>
    <r>
      <t xml:space="preserve">4) Your organization's President and Advisor must </t>
    </r>
    <r>
      <rPr>
        <b/>
        <sz val="12"/>
        <color theme="1"/>
        <rFont val="Century Gothic"/>
        <family val="2"/>
      </rPr>
      <t>approve</t>
    </r>
    <r>
      <rPr>
        <sz val="12"/>
        <color theme="1"/>
        <rFont val="Century Gothic"/>
        <family val="2"/>
      </rPr>
      <t xml:space="preserve"> the Funding Request via ERAU Connection.</t>
    </r>
  </si>
  <si>
    <t>*Your request is not complete until the President and Advisor approve it!*</t>
  </si>
  <si>
    <t xml:space="preserve">If the Student Finance Board needs any clarification for this Budget Packet, the SGA Treasurer will contact the Treasurer of your organization. </t>
  </si>
  <si>
    <t>Please make sure the Treasurer's phone number on step 1 is accurate.</t>
  </si>
  <si>
    <t>If you have any questions or concerns regarding the Funding Request, please contact the SGA Treasurer at sgatres@erau.edu or 386-226-6799.</t>
  </si>
  <si>
    <t xml:space="preserve">If you need to add more equipment requests, you may do so by right clicking the sheet and making a copy of it. </t>
  </si>
  <si>
    <t>Please fill out another form for separate on-campus event requests  by right clicking the sheet and making a copy of it.</t>
  </si>
  <si>
    <t>Please fill out another form for separate travel requests by you may do so by right clicking the sheet and making a copy of it.</t>
  </si>
  <si>
    <t>Admission/Tickets</t>
  </si>
  <si>
    <t>Cost per item</t>
  </si>
  <si>
    <t>number of items</t>
  </si>
  <si>
    <t>number of days</t>
  </si>
  <si>
    <t>Name of Conference:</t>
  </si>
  <si>
    <t>Airfare</t>
  </si>
  <si>
    <t># of tickets</t>
  </si>
  <si>
    <t>arrival &amp; departure airports</t>
  </si>
  <si>
    <t>Conference Funding Request</t>
  </si>
  <si>
    <t>Other Expenses (Describe in required section below)</t>
  </si>
  <si>
    <t>Cost per ticket</t>
  </si>
  <si>
    <r>
      <t>This form should be filled out for events that your organization</t>
    </r>
    <r>
      <rPr>
        <b/>
        <sz val="10"/>
        <rFont val="Century Gothic"/>
        <family val="2"/>
      </rPr>
      <t xml:space="preserve"> </t>
    </r>
    <r>
      <rPr>
        <sz val="10"/>
        <rFont val="Century Gothic"/>
        <family val="2"/>
      </rPr>
      <t>wishes to host on or off campus. These events include, but are not limited to: talent shows, cultural performances, athletic events, competitions, guest speakers, certification courses, film viewings, presentations, recruitment events, social gatherings, and demonstrations.</t>
    </r>
  </si>
  <si>
    <t>Spring 2018 Budget Packet</t>
  </si>
  <si>
    <t>Budget Packet should be attached to a Funding Request and submitted via ERAU Connection under your organization's "Finance" tab by February 1st at 5:00 pm.</t>
  </si>
  <si>
    <t>Spring 2018</t>
  </si>
  <si>
    <t xml:space="preserve">Spring 2018 </t>
  </si>
  <si>
    <t>Total 2018 Budget</t>
  </si>
  <si>
    <r>
      <t xml:space="preserve">5) Funding Requests are due by </t>
    </r>
    <r>
      <rPr>
        <b/>
        <sz val="12"/>
        <color theme="1"/>
        <rFont val="Century Gothic"/>
        <family val="2"/>
      </rPr>
      <t xml:space="preserve">5:00 on February 1st </t>
    </r>
    <r>
      <rPr>
        <sz val="12"/>
        <color theme="1"/>
        <rFont val="Century Gothic"/>
        <family val="2"/>
      </rPr>
      <t>with approvals completed.</t>
    </r>
  </si>
  <si>
    <r>
      <t xml:space="preserve">1) Retitle as Organization_Budget Packet Semester Year (ex: Baking Club_Budget Packet Spring_2018) and save as </t>
    </r>
    <r>
      <rPr>
        <b/>
        <sz val="12"/>
        <color theme="1"/>
        <rFont val="Century Gothic"/>
        <family val="2"/>
      </rPr>
      <t>.xls</t>
    </r>
    <r>
      <rPr>
        <sz val="12"/>
        <color theme="1"/>
        <rFont val="Century Gothic"/>
        <family val="2"/>
      </rPr>
      <t xml:space="preserve"> document.</t>
    </r>
  </si>
  <si>
    <t>Hunter Hatchell</t>
  </si>
  <si>
    <t xml:space="preserve">Leonardo Arduino </t>
  </si>
  <si>
    <t>1 year</t>
  </si>
  <si>
    <t>3 Years</t>
  </si>
  <si>
    <t xml:space="preserve">1 year </t>
  </si>
  <si>
    <t>banana Conectors</t>
  </si>
  <si>
    <t xml:space="preserve">1 Year </t>
  </si>
  <si>
    <t>N/A</t>
  </si>
  <si>
    <t xml:space="preserve">Drill core Material </t>
  </si>
  <si>
    <t>CNC Parts (Custom Drill Head)</t>
  </si>
  <si>
    <t xml:space="preserve">Drill Encasing materials </t>
  </si>
  <si>
    <t>Linear Slide Rods</t>
  </si>
  <si>
    <t>Misc. (bolts, nuts, wires etc.)</t>
  </si>
  <si>
    <t>37D mm Metal Gearmotors</t>
  </si>
  <si>
    <t xml:space="preserve">Closed Cell Foam </t>
  </si>
  <si>
    <t>Aluminum Bar Stock</t>
  </si>
  <si>
    <t xml:space="preserve">Silicone Sealant </t>
  </si>
  <si>
    <t>The team will be traveling to NASA Houston, Texas to test an underwater ice-sampling device in their neutral bouyancy lab. We will also be presenting our device and outreach activities to the NASA education baord, and will be given tours of the facilities and meet NASA Engineers.</t>
  </si>
  <si>
    <t>Micro-g NExT Test week 2</t>
  </si>
  <si>
    <t>Houston, Texas</t>
  </si>
  <si>
    <t>June 3th, 2018</t>
  </si>
  <si>
    <t>June 8th, 2028</t>
  </si>
  <si>
    <t>Mechanical Engineering Department</t>
  </si>
  <si>
    <t>500$</t>
  </si>
  <si>
    <t xml:space="preserve">New Equipment </t>
  </si>
  <si>
    <t>Soldering Gun</t>
  </si>
  <si>
    <t>soldering wire</t>
  </si>
  <si>
    <t>hatchelh@my.erau.edu</t>
  </si>
  <si>
    <t>Cory White</t>
  </si>
  <si>
    <t>whitec43@my.erau.edu</t>
  </si>
  <si>
    <t>Sathya Gangadharan</t>
  </si>
  <si>
    <t>sathya@erau.edu</t>
  </si>
  <si>
    <t>Membership Dues</t>
  </si>
  <si>
    <t>Mechanical Engineering Dept.</t>
  </si>
  <si>
    <t>confirmed</t>
  </si>
  <si>
    <t>ERAU Club Account</t>
  </si>
  <si>
    <t xml:space="preserve">This Equipment will be used to build an underwater ice sampling device that will be presented and testes at NASA in Houston, It will be used by this club for this academic year and stored in our Microgravity Club room. </t>
  </si>
  <si>
    <t>Microgravity Outreach Event</t>
  </si>
  <si>
    <t xml:space="preserve">Turie T. Small Elementary School </t>
  </si>
  <si>
    <t>Styrofoam balls</t>
  </si>
  <si>
    <t>Wal-Mart</t>
  </si>
  <si>
    <t>Paint</t>
  </si>
  <si>
    <t>wal-Mart</t>
  </si>
  <si>
    <t>Paper Plates</t>
  </si>
  <si>
    <t>Paintbrushes</t>
  </si>
  <si>
    <t>Small Plastic Cups</t>
  </si>
  <si>
    <t>As a part of the Micro-g NExT Challenge, a large part of what we participate in is outreach to the community around us. This specific outreach event is being completed at a local elementary school, where our team members will be working with 5th graders. This activity is planned to take place on February 9th, from 2-4 pm, at Turie T. Small Elementary school. The focus at Turie T. Small Elementary school will be on completing a hands on activity of creating a model of an Ocean World (procedures and required materials for these models are shown at the end of this section). In combination with making a model of an Ocean World, the students will learn about different Ocean Worlds, such as Europa and Enceladus, like those that are being explored in the Micro-g NExT challenge. This activity ties into the Florida 5th grade science curriculum standards: “explore what moons, asteroids and comets are”. Learning about various Ocean Worlds will provide a supplement to the knowledge they’ve been building throughout their 5th grade year.</t>
  </si>
  <si>
    <t>Microgavity Club</t>
  </si>
  <si>
    <t>Polo shirts</t>
  </si>
  <si>
    <t>1 Year</t>
  </si>
  <si>
    <t xml:space="preserve">This Equipment will be used to build an underwater ice sampling device that will be presented and testes at NASA in Houston, It will be used by this club for this academic year and stored in our Microgravity Club room. The Polo shirts will be worn when we go to Houston and represent the university professionally.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</si>
</sst>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quot;$&quot;#,##0.00"/>
    <numFmt numFmtId="165" formatCode="[&lt;=9999999]###\-####;\(###\)\ ###\-####"/>
    <numFmt numFmtId="166" formatCode="mm/dd/yy;@"/>
    <numFmt numFmtId="167" formatCode="[$$-409]#,##0.00_);\([$$-409]#,##0.00\)"/>
  </numFmts>
  <fonts count="5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b/>
      <sz val="14"/>
      <color theme="1"/>
      <name val="Georgia"/>
      <family val="1"/>
    </font>
    <font>
      <b/>
      <sz val="11"/>
      <color theme="1"/>
      <name val="Georgia"/>
      <family val="1"/>
    </font>
    <font>
      <sz val="11"/>
      <color theme="1"/>
      <name val="Georgia"/>
      <family val="1"/>
    </font>
    <font>
      <b/>
      <sz val="10"/>
      <color theme="1"/>
      <name val="Georgia"/>
      <family val="1"/>
    </font>
    <font>
      <b/>
      <sz val="8"/>
      <color theme="1"/>
      <name val="Georgia"/>
      <family val="1"/>
    </font>
    <font>
      <sz val="8"/>
      <color theme="1"/>
      <name val="Georgia"/>
      <family val="1"/>
    </font>
    <font>
      <b/>
      <sz val="11"/>
      <color theme="1"/>
      <name val="Century Gothic"/>
      <family val="2"/>
    </font>
    <font>
      <sz val="11"/>
      <color theme="1"/>
      <name val="Century Gothic"/>
      <family val="2"/>
    </font>
    <font>
      <b/>
      <sz val="16"/>
      <color theme="1"/>
      <name val="Century Gothic"/>
      <family val="2"/>
    </font>
    <font>
      <b/>
      <sz val="24"/>
      <color theme="4" tint="-0.249977111117893"/>
      <name val="Century Gothic"/>
      <family val="2"/>
    </font>
    <font>
      <b/>
      <sz val="14"/>
      <color theme="1"/>
      <name val="Century Gothic"/>
      <family val="2"/>
    </font>
    <font>
      <b/>
      <sz val="10"/>
      <color theme="1"/>
      <name val="Century Gothic"/>
      <family val="2"/>
    </font>
    <font>
      <b/>
      <sz val="18"/>
      <color theme="1"/>
      <name val="Century Gothic"/>
      <family val="2"/>
    </font>
    <font>
      <b/>
      <sz val="12"/>
      <color theme="0"/>
      <name val="Century Gothic"/>
      <family val="2"/>
    </font>
    <font>
      <b/>
      <sz val="9"/>
      <color theme="0"/>
      <name val="Georgia"/>
      <family val="1"/>
    </font>
    <font>
      <b/>
      <sz val="16"/>
      <color theme="0"/>
      <name val="Century Gothic"/>
      <family val="2"/>
    </font>
    <font>
      <b/>
      <sz val="11"/>
      <color theme="0"/>
      <name val="Century Gothic"/>
      <family val="2"/>
    </font>
    <font>
      <b/>
      <sz val="12"/>
      <color theme="1"/>
      <name val="Century Gothic"/>
      <family val="2"/>
    </font>
    <font>
      <sz val="10"/>
      <color theme="1"/>
      <name val="Century Gothic"/>
      <family val="2"/>
    </font>
    <font>
      <i/>
      <sz val="8"/>
      <color rgb="FFC00000"/>
      <name val="Century Gothic"/>
      <family val="2"/>
    </font>
    <font>
      <sz val="7.5"/>
      <color theme="1"/>
      <name val="Century Gothic"/>
      <family val="2"/>
    </font>
    <font>
      <sz val="9"/>
      <color theme="1"/>
      <name val="Century Gothic"/>
      <family val="2"/>
    </font>
    <font>
      <sz val="11"/>
      <color theme="0"/>
      <name val="Century Gothic"/>
      <family val="2"/>
    </font>
    <font>
      <b/>
      <sz val="14"/>
      <color theme="4" tint="-0.499984740745262"/>
      <name val="Century Gothic"/>
      <family val="2"/>
    </font>
    <font>
      <i/>
      <sz val="9"/>
      <color rgb="FFC00000"/>
      <name val="Century Gothic"/>
      <family val="2"/>
    </font>
    <font>
      <i/>
      <sz val="9"/>
      <color theme="1"/>
      <name val="Century Gothic"/>
      <family val="2"/>
    </font>
    <font>
      <b/>
      <sz val="9"/>
      <color theme="1"/>
      <name val="Century Gothic"/>
      <family val="2"/>
    </font>
    <font>
      <sz val="10"/>
      <color theme="4" tint="-0.499984740745262"/>
      <name val="Century Gothic"/>
      <family val="2"/>
    </font>
    <font>
      <i/>
      <sz val="8"/>
      <color theme="3" tint="-0.249977111117893"/>
      <name val="Century Gothic"/>
      <family val="2"/>
    </font>
    <font>
      <i/>
      <sz val="8"/>
      <color theme="3"/>
      <name val="Century Gothic"/>
      <family val="2"/>
    </font>
    <font>
      <sz val="8"/>
      <color theme="3"/>
      <name val="Century Gothic"/>
      <family val="2"/>
    </font>
    <font>
      <b/>
      <sz val="14"/>
      <color rgb="FFFF0000"/>
      <name val="Century Gothic"/>
      <family val="2"/>
    </font>
    <font>
      <b/>
      <sz val="16"/>
      <color theme="4" tint="-0.499984740745262"/>
      <name val="Century Gothic"/>
      <family val="2"/>
    </font>
    <font>
      <sz val="11"/>
      <name val="Century Gothic"/>
      <family val="2"/>
    </font>
    <font>
      <sz val="10"/>
      <name val="Century Gothic"/>
      <family val="2"/>
    </font>
    <font>
      <sz val="12"/>
      <color theme="1"/>
      <name val="Century Gothic"/>
      <family val="2"/>
    </font>
    <font>
      <sz val="14"/>
      <color theme="1"/>
      <name val="Century Gothic"/>
      <family val="2"/>
    </font>
    <font>
      <b/>
      <sz val="10"/>
      <name val="Century Gothic"/>
      <family val="2"/>
    </font>
    <font>
      <sz val="10"/>
      <color rgb="FFC00000"/>
      <name val="Century Gothic"/>
      <family val="2"/>
    </font>
    <font>
      <b/>
      <sz val="10"/>
      <color rgb="FFC00000"/>
      <name val="Century Gothic"/>
      <family val="2"/>
    </font>
    <font>
      <b/>
      <sz val="14"/>
      <color theme="1"/>
      <name val="Calibri"/>
      <family val="2"/>
      <scheme val="minor"/>
    </font>
    <font>
      <b/>
      <sz val="16"/>
      <color rgb="FFFF0000"/>
      <name val="Calibri"/>
      <family val="2"/>
      <scheme val="minor"/>
    </font>
    <font>
      <b/>
      <sz val="16"/>
      <color theme="3"/>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66"/>
        <bgColor indexed="64"/>
      </patternFill>
    </fill>
    <fill>
      <patternFill patternType="solid">
        <fgColor theme="4" tint="0.39997558519241921"/>
        <bgColor indexed="64"/>
      </patternFill>
    </fill>
  </fills>
  <borders count="10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
      <left style="thick">
        <color auto="1"/>
      </left>
      <right style="medium">
        <color auto="1"/>
      </right>
      <top/>
      <bottom style="thin">
        <color auto="1"/>
      </bottom>
      <diagonal/>
    </border>
    <border>
      <left style="medium">
        <color auto="1"/>
      </left>
      <right style="medium">
        <color auto="1"/>
      </right>
      <top/>
      <bottom style="thin">
        <color auto="1"/>
      </bottom>
      <diagonal/>
    </border>
    <border>
      <left style="thick">
        <color auto="1"/>
      </left>
      <right style="medium">
        <color auto="1"/>
      </right>
      <top style="thick">
        <color auto="1"/>
      </top>
      <bottom style="double">
        <color auto="1"/>
      </bottom>
      <diagonal/>
    </border>
    <border>
      <left style="medium">
        <color auto="1"/>
      </left>
      <right style="medium">
        <color auto="1"/>
      </right>
      <top style="thick">
        <color auto="1"/>
      </top>
      <bottom style="double">
        <color auto="1"/>
      </bottom>
      <diagonal/>
    </border>
    <border>
      <left style="medium">
        <color auto="1"/>
      </left>
      <right style="thick">
        <color auto="1"/>
      </right>
      <top style="thick">
        <color auto="1"/>
      </top>
      <bottom style="double">
        <color auto="1"/>
      </bottom>
      <diagonal/>
    </border>
    <border>
      <left style="medium">
        <color auto="1"/>
      </left>
      <right/>
      <top/>
      <bottom style="thin">
        <color auto="1"/>
      </bottom>
      <diagonal/>
    </border>
    <border>
      <left/>
      <right/>
      <top/>
      <bottom style="thin">
        <color auto="1"/>
      </bottom>
      <diagonal/>
    </border>
    <border>
      <left/>
      <right style="thick">
        <color auto="1"/>
      </right>
      <top/>
      <bottom style="thin">
        <color auto="1"/>
      </bottom>
      <diagonal/>
    </border>
    <border>
      <left style="thick">
        <color auto="1"/>
      </left>
      <right/>
      <top style="thick">
        <color auto="1"/>
      </top>
      <bottom style="double">
        <color auto="1"/>
      </bottom>
      <diagonal/>
    </border>
    <border>
      <left/>
      <right style="medium">
        <color auto="1"/>
      </right>
      <top style="thick">
        <color auto="1"/>
      </top>
      <bottom style="double">
        <color auto="1"/>
      </bottom>
      <diagonal/>
    </border>
    <border>
      <left style="medium">
        <color auto="1"/>
      </left>
      <right/>
      <top style="thick">
        <color auto="1"/>
      </top>
      <bottom style="double">
        <color auto="1"/>
      </bottom>
      <diagonal/>
    </border>
    <border>
      <left/>
      <right/>
      <top style="thick">
        <color auto="1"/>
      </top>
      <bottom style="double">
        <color auto="1"/>
      </bottom>
      <diagonal/>
    </border>
    <border>
      <left style="medium">
        <color auto="1"/>
      </left>
      <right/>
      <top style="double">
        <color auto="1"/>
      </top>
      <bottom style="thin">
        <color auto="1"/>
      </bottom>
      <diagonal/>
    </border>
    <border>
      <left/>
      <right style="medium">
        <color auto="1"/>
      </right>
      <top style="double">
        <color auto="1"/>
      </top>
      <bottom style="thin">
        <color auto="1"/>
      </bottom>
      <diagonal/>
    </border>
    <border>
      <left/>
      <right/>
      <top style="double">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right style="thick">
        <color auto="1"/>
      </right>
      <top style="thin">
        <color auto="1"/>
      </top>
      <bottom/>
      <diagonal/>
    </border>
    <border>
      <left/>
      <right/>
      <top style="thin">
        <color auto="1"/>
      </top>
      <bottom/>
      <diagonal/>
    </border>
    <border>
      <left style="thick">
        <color auto="1"/>
      </left>
      <right/>
      <top style="double">
        <color auto="1"/>
      </top>
      <bottom style="thin">
        <color auto="1"/>
      </bottom>
      <diagonal/>
    </border>
    <border>
      <left/>
      <right style="thick">
        <color auto="1"/>
      </right>
      <top/>
      <bottom style="medium">
        <color auto="1"/>
      </bottom>
      <diagonal/>
    </border>
    <border>
      <left style="medium">
        <color auto="1"/>
      </left>
      <right/>
      <top style="medium">
        <color indexed="64"/>
      </top>
      <bottom style="thin">
        <color auto="1"/>
      </bottom>
      <diagonal/>
    </border>
    <border>
      <left/>
      <right/>
      <top style="medium">
        <color indexed="64"/>
      </top>
      <bottom style="thin">
        <color auto="1"/>
      </bottom>
      <diagonal/>
    </border>
    <border>
      <left/>
      <right style="thick">
        <color auto="1"/>
      </right>
      <top style="medium">
        <color indexed="64"/>
      </top>
      <bottom style="thin">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bottom style="thin">
        <color auto="1"/>
      </bottom>
      <diagonal/>
    </border>
    <border>
      <left style="medium">
        <color auto="1"/>
      </left>
      <right style="medium">
        <color auto="1"/>
      </right>
      <top style="thin">
        <color auto="1"/>
      </top>
      <bottom style="medium">
        <color auto="1"/>
      </bottom>
      <diagonal/>
    </border>
    <border>
      <left style="thick">
        <color auto="1"/>
      </left>
      <right style="medium">
        <color auto="1"/>
      </right>
      <top style="thin">
        <color auto="1"/>
      </top>
      <bottom/>
      <diagonal/>
    </border>
    <border>
      <left style="medium">
        <color auto="1"/>
      </left>
      <right style="medium">
        <color auto="1"/>
      </right>
      <top style="thin">
        <color auto="1"/>
      </top>
      <bottom/>
      <diagonal/>
    </border>
    <border>
      <left style="thick">
        <color auto="1"/>
      </left>
      <right style="medium">
        <color auto="1"/>
      </right>
      <top style="double">
        <color auto="1"/>
      </top>
      <bottom style="thick">
        <color auto="1"/>
      </bottom>
      <diagonal/>
    </border>
    <border>
      <left style="medium">
        <color auto="1"/>
      </left>
      <right style="medium">
        <color auto="1"/>
      </right>
      <top style="double">
        <color auto="1"/>
      </top>
      <bottom style="thick">
        <color auto="1"/>
      </bottom>
      <diagonal/>
    </border>
    <border>
      <left style="thick">
        <color auto="1"/>
      </left>
      <right/>
      <top style="medium">
        <color indexed="64"/>
      </top>
      <bottom style="thin">
        <color auto="1"/>
      </bottom>
      <diagonal/>
    </border>
    <border>
      <left style="thick">
        <color auto="1"/>
      </left>
      <right/>
      <top style="thin">
        <color auto="1"/>
      </top>
      <bottom/>
      <diagonal/>
    </border>
    <border>
      <left style="thick">
        <color auto="1"/>
      </left>
      <right/>
      <top/>
      <bottom style="medium">
        <color auto="1"/>
      </bottom>
      <diagonal/>
    </border>
    <border>
      <left style="medium">
        <color auto="1"/>
      </left>
      <right style="thick">
        <color auto="1"/>
      </right>
      <top style="thin">
        <color auto="1"/>
      </top>
      <bottom style="medium">
        <color auto="1"/>
      </bottom>
      <diagonal/>
    </border>
    <border>
      <left/>
      <right style="medium">
        <color auto="1"/>
      </right>
      <top style="thin">
        <color auto="1"/>
      </top>
      <bottom/>
      <diagonal/>
    </border>
    <border>
      <left style="medium">
        <color auto="1"/>
      </left>
      <right/>
      <top/>
      <bottom/>
      <diagonal/>
    </border>
    <border>
      <left/>
      <right style="thick">
        <color auto="1"/>
      </right>
      <top/>
      <bottom/>
      <diagonal/>
    </border>
    <border>
      <left style="thick">
        <color auto="1"/>
      </left>
      <right/>
      <top/>
      <bottom/>
      <diagonal/>
    </border>
    <border>
      <left style="medium">
        <color auto="1"/>
      </left>
      <right/>
      <top style="double">
        <color auto="1"/>
      </top>
      <bottom style="thick">
        <color auto="1"/>
      </bottom>
      <diagonal/>
    </border>
    <border>
      <left/>
      <right style="medium">
        <color auto="1"/>
      </right>
      <top style="double">
        <color auto="1"/>
      </top>
      <bottom style="thick">
        <color auto="1"/>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ck">
        <color auto="1"/>
      </left>
      <right/>
      <top style="double">
        <color auto="1"/>
      </top>
      <bottom style="thick">
        <color auto="1"/>
      </bottom>
      <diagonal/>
    </border>
    <border>
      <left/>
      <right/>
      <top style="double">
        <color auto="1"/>
      </top>
      <bottom style="thick">
        <color auto="1"/>
      </bottom>
      <diagonal/>
    </border>
    <border>
      <left/>
      <right/>
      <top style="thin">
        <color auto="1"/>
      </top>
      <bottom style="double">
        <color auto="1"/>
      </bottom>
      <diagonal/>
    </border>
    <border>
      <left style="thick">
        <color auto="1"/>
      </left>
      <right/>
      <top style="thin">
        <color auto="1"/>
      </top>
      <bottom style="double">
        <color auto="1"/>
      </bottom>
      <diagonal/>
    </border>
    <border>
      <left style="medium">
        <color indexed="64"/>
      </left>
      <right/>
      <top style="medium">
        <color indexed="64"/>
      </top>
      <bottom style="double">
        <color auto="1"/>
      </bottom>
      <diagonal/>
    </border>
    <border>
      <left/>
      <right/>
      <top style="double">
        <color auto="1"/>
      </top>
      <bottom/>
      <diagonal/>
    </border>
    <border>
      <left/>
      <right style="medium">
        <color auto="1"/>
      </right>
      <top style="thick">
        <color auto="1"/>
      </top>
      <bottom style="medium">
        <color indexed="64"/>
      </bottom>
      <diagonal/>
    </border>
    <border>
      <left style="medium">
        <color auto="1"/>
      </left>
      <right/>
      <top style="double">
        <color auto="1"/>
      </top>
      <bottom/>
      <diagonal/>
    </border>
    <border>
      <left/>
      <right style="thick">
        <color auto="1"/>
      </right>
      <top style="double">
        <color auto="1"/>
      </top>
      <bottom/>
      <diagonal/>
    </border>
    <border>
      <left style="medium">
        <color indexed="64"/>
      </left>
      <right style="medium">
        <color indexed="64"/>
      </right>
      <top style="medium">
        <color indexed="64"/>
      </top>
      <bottom style="double">
        <color auto="1"/>
      </bottom>
      <diagonal/>
    </border>
    <border>
      <left style="medium">
        <color indexed="64"/>
      </left>
      <right style="medium">
        <color indexed="64"/>
      </right>
      <top style="double">
        <color auto="1"/>
      </top>
      <bottom style="double">
        <color auto="1"/>
      </bottom>
      <diagonal/>
    </border>
    <border>
      <left style="medium">
        <color indexed="64"/>
      </left>
      <right style="medium">
        <color indexed="64"/>
      </right>
      <top style="double">
        <color auto="1"/>
      </top>
      <bottom style="thin">
        <color auto="1"/>
      </bottom>
      <diagonal/>
    </border>
    <border>
      <left style="medium">
        <color indexed="64"/>
      </left>
      <right style="medium">
        <color indexed="64"/>
      </right>
      <top style="thin">
        <color auto="1"/>
      </top>
      <bottom style="double">
        <color auto="1"/>
      </bottom>
      <diagonal/>
    </border>
    <border>
      <left style="medium">
        <color indexed="64"/>
      </left>
      <right style="medium">
        <color indexed="64"/>
      </right>
      <top style="double">
        <color auto="1"/>
      </top>
      <bottom style="medium">
        <color indexed="64"/>
      </bottom>
      <diagonal/>
    </border>
    <border>
      <left/>
      <right/>
      <top style="medium">
        <color indexed="64"/>
      </top>
      <bottom style="double">
        <color auto="1"/>
      </bottom>
      <diagonal/>
    </border>
    <border>
      <left/>
      <right style="thick">
        <color auto="1"/>
      </right>
      <top style="medium">
        <color indexed="64"/>
      </top>
      <bottom style="double">
        <color auto="1"/>
      </bottom>
      <diagonal/>
    </border>
    <border>
      <left style="thick">
        <color auto="1"/>
      </left>
      <right/>
      <top style="medium">
        <color indexed="64"/>
      </top>
      <bottom style="double">
        <color auto="1"/>
      </bottom>
      <diagonal/>
    </border>
    <border>
      <left style="medium">
        <color indexed="64"/>
      </left>
      <right/>
      <top style="thick">
        <color auto="1"/>
      </top>
      <bottom style="medium">
        <color indexed="64"/>
      </bottom>
      <diagonal/>
    </border>
    <border>
      <left/>
      <right/>
      <top style="thick">
        <color auto="1"/>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ck">
        <color auto="1"/>
      </left>
      <right/>
      <top style="double">
        <color auto="1"/>
      </top>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alignment vertical="top"/>
      <protection locked="0"/>
    </xf>
    <xf numFmtId="0" fontId="51" fillId="0" borderId="0" applyNumberFormat="0" applyFill="0" applyBorder="0" applyAlignment="0" applyProtection="0"/>
  </cellStyleXfs>
  <cellXfs count="494">
    <xf numFmtId="0" fontId="0" fillId="0" borderId="0" xfId="0"/>
    <xf numFmtId="0" fontId="0" fillId="0" borderId="0" xfId="0"/>
    <xf numFmtId="0" fontId="0" fillId="0" borderId="0" xfId="0"/>
    <xf numFmtId="0" fontId="8" fillId="0" borderId="0" xfId="0" applyFont="1" applyAlignment="1"/>
    <xf numFmtId="0" fontId="12" fillId="0" borderId="0" xfId="0" applyFont="1"/>
    <xf numFmtId="0" fontId="13" fillId="0" borderId="0" xfId="0" applyFont="1"/>
    <xf numFmtId="0" fontId="13" fillId="0" borderId="0" xfId="0" applyFont="1" applyAlignment="1">
      <alignment horizontal="center"/>
    </xf>
    <xf numFmtId="0" fontId="13" fillId="0" borderId="0" xfId="0" applyFont="1" applyAlignment="1"/>
    <xf numFmtId="0" fontId="8" fillId="4" borderId="60" xfId="0" applyFont="1" applyFill="1" applyBorder="1"/>
    <xf numFmtId="0" fontId="8" fillId="6" borderId="61" xfId="0" applyFont="1" applyFill="1" applyBorder="1"/>
    <xf numFmtId="0" fontId="7" fillId="6" borderId="61" xfId="0" applyFont="1" applyFill="1" applyBorder="1"/>
    <xf numFmtId="0" fontId="8" fillId="0" borderId="0" xfId="0" applyFont="1" applyBorder="1"/>
    <xf numFmtId="0" fontId="8" fillId="5" borderId="0" xfId="0" applyFont="1" applyFill="1" applyBorder="1"/>
    <xf numFmtId="0" fontId="7" fillId="5" borderId="0" xfId="0" applyFont="1" applyFill="1" applyBorder="1"/>
    <xf numFmtId="0" fontId="7" fillId="6" borderId="62" xfId="0" applyFont="1" applyFill="1" applyBorder="1"/>
    <xf numFmtId="0" fontId="8" fillId="5" borderId="64" xfId="0" applyFont="1" applyFill="1" applyBorder="1"/>
    <xf numFmtId="0" fontId="7" fillId="5" borderId="64" xfId="0" applyFont="1" applyFill="1" applyBorder="1"/>
    <xf numFmtId="0" fontId="0" fillId="0" borderId="0" xfId="0"/>
    <xf numFmtId="0" fontId="3" fillId="0" borderId="0" xfId="0" applyFont="1"/>
    <xf numFmtId="0" fontId="4" fillId="0" borderId="0" xfId="0" applyFont="1" applyFill="1"/>
    <xf numFmtId="0" fontId="4" fillId="0" borderId="0" xfId="0" applyFont="1"/>
    <xf numFmtId="0" fontId="2" fillId="0" borderId="0" xfId="0" applyFont="1"/>
    <xf numFmtId="0" fontId="8" fillId="0" borderId="0" xfId="0" applyFont="1"/>
    <xf numFmtId="0" fontId="10" fillId="0" borderId="0" xfId="0" applyFont="1"/>
    <xf numFmtId="0" fontId="11" fillId="0" borderId="0" xfId="0" applyFont="1" applyProtection="1"/>
    <xf numFmtId="0" fontId="11" fillId="0" borderId="0" xfId="0" applyFont="1"/>
    <xf numFmtId="2" fontId="2" fillId="0" borderId="0" xfId="0" applyNumberFormat="1" applyFont="1"/>
    <xf numFmtId="0" fontId="12" fillId="0" borderId="0" xfId="0" applyFont="1"/>
    <xf numFmtId="0" fontId="13" fillId="0" borderId="0" xfId="0" applyFont="1"/>
    <xf numFmtId="0" fontId="14" fillId="0" borderId="0" xfId="0" applyFont="1" applyBorder="1" applyAlignment="1" applyProtection="1">
      <alignment horizontal="center"/>
    </xf>
    <xf numFmtId="0" fontId="13" fillId="0" borderId="0" xfId="0" applyFont="1" applyBorder="1" applyAlignment="1">
      <alignment horizontal="center"/>
    </xf>
    <xf numFmtId="164" fontId="13" fillId="0" borderId="0" xfId="0" applyNumberFormat="1" applyFont="1" applyBorder="1" applyAlignment="1">
      <alignment horizontal="center"/>
    </xf>
    <xf numFmtId="0" fontId="17" fillId="0" borderId="0" xfId="0" applyFont="1" applyAlignment="1">
      <alignment horizontal="right"/>
    </xf>
    <xf numFmtId="0" fontId="11" fillId="5" borderId="0" xfId="0" applyFont="1" applyFill="1" applyBorder="1" applyProtection="1"/>
    <xf numFmtId="0" fontId="19" fillId="5" borderId="0" xfId="0" applyFont="1" applyFill="1" applyBorder="1" applyAlignment="1" applyProtection="1"/>
    <xf numFmtId="0" fontId="20" fillId="5" borderId="0" xfId="0" applyFont="1" applyFill="1" applyBorder="1" applyAlignment="1" applyProtection="1"/>
    <xf numFmtId="0" fontId="12" fillId="0" borderId="0" xfId="0" applyFont="1" applyBorder="1" applyAlignment="1">
      <alignment horizontal="center"/>
    </xf>
    <xf numFmtId="164" fontId="13" fillId="0" borderId="0" xfId="1" applyNumberFormat="1" applyFont="1" applyBorder="1" applyAlignment="1">
      <alignment horizontal="center"/>
    </xf>
    <xf numFmtId="164" fontId="13" fillId="5" borderId="0" xfId="1" applyNumberFormat="1" applyFont="1" applyFill="1" applyBorder="1" applyAlignment="1" applyProtection="1">
      <alignment horizontal="center"/>
      <protection locked="0"/>
    </xf>
    <xf numFmtId="0" fontId="13" fillId="0" borderId="0" xfId="0" applyFont="1" applyBorder="1"/>
    <xf numFmtId="0" fontId="3" fillId="5" borderId="59" xfId="0" applyFont="1" applyFill="1" applyBorder="1" applyAlignment="1"/>
    <xf numFmtId="0" fontId="35" fillId="0" borderId="0" xfId="0" applyFont="1"/>
    <xf numFmtId="167" fontId="17" fillId="3" borderId="63" xfId="0" applyNumberFormat="1" applyFont="1" applyFill="1" applyBorder="1" applyAlignment="1" applyProtection="1">
      <protection locked="0"/>
    </xf>
    <xf numFmtId="0" fontId="0" fillId="0" borderId="0" xfId="0" applyAlignment="1">
      <alignment wrapText="1"/>
    </xf>
    <xf numFmtId="0" fontId="0" fillId="0" borderId="0" xfId="0"/>
    <xf numFmtId="2" fontId="0" fillId="0" borderId="0" xfId="0" applyNumberFormat="1"/>
    <xf numFmtId="0" fontId="13" fillId="0" borderId="0" xfId="0" applyFont="1"/>
    <xf numFmtId="0" fontId="13" fillId="0" borderId="0" xfId="0" applyFont="1" applyAlignment="1">
      <alignment horizontal="center"/>
    </xf>
    <xf numFmtId="0" fontId="28" fillId="0" borderId="0" xfId="0" applyFont="1"/>
    <xf numFmtId="0" fontId="13" fillId="0" borderId="0" xfId="0" applyFont="1" applyAlignment="1">
      <alignment horizontal="left"/>
    </xf>
    <xf numFmtId="164" fontId="24" fillId="2" borderId="29" xfId="1" applyNumberFormat="1" applyFont="1" applyFill="1" applyBorder="1" applyProtection="1">
      <protection locked="0"/>
    </xf>
    <xf numFmtId="1" fontId="24" fillId="3" borderId="39" xfId="0" applyNumberFormat="1" applyFont="1" applyFill="1" applyBorder="1" applyProtection="1">
      <protection locked="0"/>
    </xf>
    <xf numFmtId="1" fontId="24" fillId="2" borderId="51" xfId="0" applyNumberFormat="1" applyFont="1" applyFill="1" applyBorder="1" applyProtection="1">
      <protection locked="0"/>
    </xf>
    <xf numFmtId="1" fontId="24" fillId="2" borderId="39" xfId="0" applyNumberFormat="1" applyFont="1" applyFill="1" applyBorder="1" applyProtection="1">
      <protection locked="0"/>
    </xf>
    <xf numFmtId="0" fontId="24" fillId="2" borderId="39" xfId="0" applyFont="1" applyFill="1" applyBorder="1" applyProtection="1">
      <protection locked="0"/>
    </xf>
    <xf numFmtId="166" fontId="24" fillId="2" borderId="18" xfId="0" applyNumberFormat="1" applyFont="1" applyFill="1" applyBorder="1" applyAlignment="1" applyProtection="1">
      <alignment horizontal="center"/>
      <protection locked="0"/>
    </xf>
    <xf numFmtId="1" fontId="24" fillId="2" borderId="18" xfId="0" applyNumberFormat="1" applyFont="1" applyFill="1" applyBorder="1" applyAlignment="1" applyProtection="1">
      <alignment horizontal="right"/>
      <protection locked="0"/>
    </xf>
    <xf numFmtId="164" fontId="24" fillId="2" borderId="18" xfId="1" applyNumberFormat="1" applyFont="1" applyFill="1" applyBorder="1" applyAlignment="1" applyProtection="1">
      <alignment horizontal="right"/>
      <protection locked="0"/>
    </xf>
    <xf numFmtId="0" fontId="0" fillId="0" borderId="0" xfId="0"/>
    <xf numFmtId="0" fontId="4" fillId="0" borderId="0" xfId="0" applyFont="1"/>
    <xf numFmtId="0" fontId="13" fillId="0" borderId="0" xfId="0" applyFont="1"/>
    <xf numFmtId="0" fontId="16" fillId="0" borderId="0" xfId="0" applyFont="1" applyAlignment="1" applyProtection="1"/>
    <xf numFmtId="0" fontId="28" fillId="0" borderId="0" xfId="0" applyFont="1"/>
    <xf numFmtId="0" fontId="16" fillId="0" borderId="0" xfId="0" applyFont="1" applyBorder="1" applyAlignment="1" applyProtection="1">
      <alignment horizontal="center"/>
    </xf>
    <xf numFmtId="1" fontId="24" fillId="2" borderId="18" xfId="0" applyNumberFormat="1" applyFont="1" applyFill="1" applyBorder="1" applyAlignment="1" applyProtection="1">
      <alignment horizontal="right"/>
      <protection locked="0"/>
    </xf>
    <xf numFmtId="2" fontId="13" fillId="0" borderId="0" xfId="0" applyNumberFormat="1" applyFont="1"/>
    <xf numFmtId="0" fontId="31" fillId="0" borderId="0" xfId="0" applyFont="1" applyAlignment="1">
      <alignment horizontal="left"/>
    </xf>
    <xf numFmtId="0" fontId="24" fillId="2" borderId="13" xfId="0" applyFont="1" applyFill="1" applyBorder="1" applyProtection="1">
      <protection locked="0"/>
    </xf>
    <xf numFmtId="0" fontId="24" fillId="2" borderId="8" xfId="0" applyFont="1" applyFill="1" applyBorder="1" applyProtection="1">
      <protection locked="0"/>
    </xf>
    <xf numFmtId="0" fontId="24" fillId="2" borderId="44" xfId="0" applyFont="1" applyFill="1" applyBorder="1" applyProtection="1">
      <protection locked="0"/>
    </xf>
    <xf numFmtId="4" fontId="24" fillId="0" borderId="46" xfId="0" applyNumberFormat="1" applyFont="1" applyFill="1" applyBorder="1" applyAlignment="1" applyProtection="1">
      <alignment horizontal="center"/>
    </xf>
    <xf numFmtId="0" fontId="12" fillId="0" borderId="15" xfId="0" applyFont="1" applyBorder="1" applyAlignment="1">
      <alignment horizontal="center" vertical="center"/>
    </xf>
    <xf numFmtId="0" fontId="13" fillId="5" borderId="0" xfId="0" applyFont="1" applyFill="1" applyBorder="1" applyAlignment="1" applyProtection="1">
      <protection locked="0"/>
    </xf>
    <xf numFmtId="0" fontId="33" fillId="5" borderId="0" xfId="0" applyFont="1" applyFill="1" applyBorder="1" applyAlignment="1">
      <alignment horizontal="center" vertical="center" wrapText="1"/>
    </xf>
    <xf numFmtId="0" fontId="0" fillId="0" borderId="0" xfId="0"/>
    <xf numFmtId="0" fontId="4" fillId="0" borderId="0" xfId="0" applyFont="1"/>
    <xf numFmtId="0" fontId="12" fillId="0" borderId="0" xfId="0" applyFont="1"/>
    <xf numFmtId="0" fontId="13" fillId="0" borderId="0" xfId="0" applyFont="1"/>
    <xf numFmtId="0" fontId="13" fillId="0" borderId="0" xfId="0" applyFont="1" applyBorder="1" applyAlignment="1">
      <alignment horizontal="center"/>
    </xf>
    <xf numFmtId="164" fontId="13" fillId="0" borderId="0" xfId="0" applyNumberFormat="1" applyFont="1" applyBorder="1" applyAlignment="1">
      <alignment horizontal="center"/>
    </xf>
    <xf numFmtId="0" fontId="16" fillId="0" borderId="0" xfId="0" applyFont="1" applyAlignment="1" applyProtection="1"/>
    <xf numFmtId="0" fontId="28" fillId="0" borderId="0" xfId="0" applyFont="1"/>
    <xf numFmtId="0" fontId="13" fillId="0" borderId="0" xfId="0" applyFont="1" applyAlignment="1">
      <alignment horizontal="left"/>
    </xf>
    <xf numFmtId="2" fontId="13" fillId="0" borderId="0" xfId="0" applyNumberFormat="1" applyFont="1"/>
    <xf numFmtId="0" fontId="33" fillId="5" borderId="0" xfId="0" applyFont="1" applyFill="1" applyBorder="1" applyAlignment="1">
      <alignment horizontal="center" vertical="center" wrapText="1"/>
    </xf>
    <xf numFmtId="0" fontId="23" fillId="0" borderId="0" xfId="0" applyFont="1" applyAlignment="1">
      <alignment horizontal="center"/>
    </xf>
    <xf numFmtId="0" fontId="24" fillId="0" borderId="0" xfId="0" applyFont="1" applyBorder="1" applyAlignment="1">
      <alignment horizontal="center"/>
    </xf>
    <xf numFmtId="0" fontId="13" fillId="5" borderId="0" xfId="0" applyFont="1" applyFill="1" applyAlignment="1"/>
    <xf numFmtId="0" fontId="0" fillId="0" borderId="0" xfId="0" applyAlignment="1">
      <alignment vertical="center"/>
    </xf>
    <xf numFmtId="0" fontId="0" fillId="9" borderId="0" xfId="0" applyFill="1"/>
    <xf numFmtId="0" fontId="42" fillId="8" borderId="52" xfId="0" applyFont="1" applyFill="1" applyBorder="1" applyAlignment="1" applyProtection="1">
      <alignment horizontal="left"/>
      <protection locked="0"/>
    </xf>
    <xf numFmtId="0" fontId="42" fillId="8" borderId="0" xfId="0" applyFont="1" applyFill="1" applyBorder="1" applyAlignment="1" applyProtection="1">
      <alignment horizontal="left"/>
      <protection locked="0"/>
    </xf>
    <xf numFmtId="0" fontId="42" fillId="8" borderId="70" xfId="0" applyFont="1" applyFill="1" applyBorder="1" applyAlignment="1" applyProtection="1">
      <alignment horizontal="left"/>
      <protection locked="0"/>
    </xf>
    <xf numFmtId="0" fontId="13" fillId="8" borderId="52" xfId="0" applyFont="1" applyFill="1" applyBorder="1" applyAlignment="1" applyProtection="1">
      <alignment horizontal="left"/>
      <protection locked="0"/>
    </xf>
    <xf numFmtId="0" fontId="13" fillId="8" borderId="0" xfId="0" applyFont="1" applyFill="1" applyBorder="1" applyAlignment="1" applyProtection="1">
      <alignment horizontal="left"/>
      <protection locked="0"/>
    </xf>
    <xf numFmtId="0" fontId="14" fillId="8" borderId="0" xfId="0" applyFont="1" applyFill="1" applyBorder="1" applyAlignment="1" applyProtection="1">
      <protection locked="0"/>
    </xf>
    <xf numFmtId="0" fontId="14" fillId="8" borderId="70" xfId="0" applyFont="1" applyFill="1" applyBorder="1" applyAlignment="1" applyProtection="1">
      <protection locked="0"/>
    </xf>
    <xf numFmtId="0" fontId="13" fillId="0" borderId="0" xfId="0" applyFont="1" applyProtection="1">
      <protection locked="0"/>
    </xf>
    <xf numFmtId="0" fontId="13" fillId="0" borderId="0" xfId="0" applyFont="1" applyBorder="1" applyAlignment="1" applyProtection="1">
      <protection locked="0"/>
    </xf>
    <xf numFmtId="0" fontId="47" fillId="0" borderId="0" xfId="0" applyFont="1"/>
    <xf numFmtId="0" fontId="49" fillId="9" borderId="0" xfId="0" applyFont="1" applyFill="1"/>
    <xf numFmtId="0" fontId="50" fillId="9" borderId="0" xfId="0" applyFont="1" applyFill="1"/>
    <xf numFmtId="164" fontId="0" fillId="9" borderId="0" xfId="0" applyNumberFormat="1" applyFill="1" applyProtection="1"/>
    <xf numFmtId="0" fontId="24" fillId="2" borderId="64" xfId="0" applyFont="1" applyFill="1" applyBorder="1" applyAlignment="1" applyProtection="1">
      <alignment vertical="top" wrapText="1"/>
      <protection locked="0"/>
    </xf>
    <xf numFmtId="0" fontId="24" fillId="2" borderId="69" xfId="0" applyFont="1" applyFill="1" applyBorder="1" applyAlignment="1" applyProtection="1">
      <alignment vertical="top" wrapText="1"/>
      <protection locked="0"/>
    </xf>
    <xf numFmtId="0" fontId="24" fillId="8" borderId="68" xfId="0" applyFont="1" applyFill="1" applyBorder="1" applyAlignment="1">
      <alignment horizontal="center" vertical="center" wrapText="1"/>
    </xf>
    <xf numFmtId="0" fontId="24" fillId="8" borderId="18" xfId="0" applyFont="1" applyFill="1" applyBorder="1" applyAlignment="1">
      <alignment horizontal="center" vertical="center" wrapText="1"/>
    </xf>
    <xf numFmtId="0" fontId="24" fillId="8" borderId="69" xfId="0" applyFont="1" applyFill="1" applyBorder="1" applyAlignment="1">
      <alignment horizontal="center" vertical="center" wrapText="1"/>
    </xf>
    <xf numFmtId="0" fontId="40" fillId="8" borderId="0" xfId="0" applyFont="1" applyFill="1" applyBorder="1" applyAlignment="1">
      <alignment horizontal="center" vertical="center" wrapText="1"/>
    </xf>
    <xf numFmtId="0" fontId="40" fillId="8" borderId="70" xfId="0" applyFont="1" applyFill="1" applyBorder="1" applyAlignment="1">
      <alignment horizontal="center" vertical="center" wrapText="1"/>
    </xf>
    <xf numFmtId="0" fontId="40" fillId="8" borderId="5" xfId="0" applyFont="1" applyFill="1" applyBorder="1" applyAlignment="1">
      <alignment horizontal="center" vertical="center" wrapText="1"/>
    </xf>
    <xf numFmtId="0" fontId="40" fillId="8" borderId="6" xfId="0" applyFont="1" applyFill="1" applyBorder="1" applyAlignment="1">
      <alignment horizontal="center" vertical="center" wrapText="1"/>
    </xf>
    <xf numFmtId="0" fontId="12" fillId="0" borderId="0" xfId="0" applyFont="1" applyAlignment="1">
      <alignment horizontal="left"/>
    </xf>
    <xf numFmtId="0" fontId="32" fillId="0" borderId="25" xfId="0" applyFont="1" applyBorder="1" applyAlignment="1">
      <alignment horizontal="left"/>
    </xf>
    <xf numFmtId="0" fontId="32" fillId="0" borderId="29" xfId="0" applyFont="1" applyBorder="1" applyAlignment="1">
      <alignment horizontal="left"/>
    </xf>
    <xf numFmtId="0" fontId="24" fillId="2" borderId="44" xfId="0" applyFont="1" applyFill="1" applyBorder="1" applyAlignment="1" applyProtection="1">
      <alignment horizontal="center" wrapText="1"/>
      <protection locked="0"/>
    </xf>
    <xf numFmtId="164" fontId="24" fillId="0" borderId="8" xfId="1" applyNumberFormat="1" applyFont="1" applyFill="1" applyBorder="1" applyAlignment="1" applyProtection="1">
      <alignment horizontal="center"/>
    </xf>
    <xf numFmtId="0" fontId="12" fillId="0" borderId="0" xfId="0" applyFont="1" applyBorder="1" applyAlignment="1">
      <alignment horizontal="center"/>
    </xf>
    <xf numFmtId="0" fontId="24" fillId="2" borderId="8" xfId="0" applyFont="1" applyFill="1" applyBorder="1" applyAlignment="1" applyProtection="1">
      <alignment horizontal="center" wrapText="1"/>
      <protection locked="0"/>
    </xf>
    <xf numFmtId="0" fontId="13" fillId="0" borderId="46" xfId="0" applyFont="1" applyFill="1" applyBorder="1" applyAlignment="1" applyProtection="1">
      <alignment horizontal="center" wrapText="1"/>
    </xf>
    <xf numFmtId="0" fontId="12" fillId="0" borderId="21" xfId="0" applyFont="1" applyBorder="1" applyAlignment="1">
      <alignment horizontal="center" vertical="center" wrapText="1"/>
    </xf>
    <xf numFmtId="0" fontId="24" fillId="2" borderId="13" xfId="0" applyFont="1" applyFill="1" applyBorder="1" applyAlignment="1" applyProtection="1">
      <alignment horizontal="center" wrapText="1"/>
      <protection locked="0"/>
    </xf>
    <xf numFmtId="164" fontId="13" fillId="0" borderId="0" xfId="1" applyNumberFormat="1" applyFont="1" applyBorder="1" applyAlignment="1" applyProtection="1">
      <alignment vertical="center"/>
    </xf>
    <xf numFmtId="164" fontId="24" fillId="0" borderId="55" xfId="1" applyNumberFormat="1" applyFont="1" applyFill="1" applyBorder="1" applyAlignment="1" applyProtection="1">
      <alignment horizontal="center"/>
    </xf>
    <xf numFmtId="0" fontId="12" fillId="0" borderId="0" xfId="0" applyFont="1" applyBorder="1" applyAlignment="1">
      <alignment horizontal="center" vertical="center"/>
    </xf>
    <xf numFmtId="164" fontId="24" fillId="0" borderId="0" xfId="1" applyNumberFormat="1" applyFont="1" applyFill="1" applyBorder="1" applyAlignment="1" applyProtection="1">
      <alignment horizontal="center"/>
    </xf>
    <xf numFmtId="0" fontId="24" fillId="2" borderId="34" xfId="0" applyFont="1" applyFill="1" applyBorder="1" applyAlignment="1" applyProtection="1">
      <alignment horizontal="center" wrapText="1"/>
      <protection locked="0"/>
    </xf>
    <xf numFmtId="0" fontId="24" fillId="2" borderId="26" xfId="0" applyFont="1" applyFill="1" applyBorder="1" applyAlignment="1" applyProtection="1">
      <alignment horizontal="center" wrapText="1"/>
      <protection locked="0"/>
    </xf>
    <xf numFmtId="0" fontId="24" fillId="2" borderId="25" xfId="0" applyFont="1" applyFill="1" applyBorder="1" applyAlignment="1" applyProtection="1">
      <alignment horizontal="center" wrapText="1"/>
      <protection locked="0"/>
    </xf>
    <xf numFmtId="0" fontId="24" fillId="2" borderId="27" xfId="0" applyFont="1" applyFill="1" applyBorder="1" applyAlignment="1" applyProtection="1">
      <alignment horizontal="center" wrapText="1"/>
      <protection locked="0"/>
    </xf>
    <xf numFmtId="0" fontId="24" fillId="2" borderId="28" xfId="0" applyFont="1" applyFill="1" applyBorder="1" applyAlignment="1" applyProtection="1">
      <alignment horizontal="center" wrapText="1"/>
      <protection locked="0"/>
    </xf>
    <xf numFmtId="0" fontId="24" fillId="2" borderId="29" xfId="0" applyFont="1" applyFill="1" applyBorder="1" applyAlignment="1" applyProtection="1">
      <alignment horizontal="center" wrapText="1"/>
      <protection locked="0"/>
    </xf>
    <xf numFmtId="0" fontId="24" fillId="2" borderId="76" xfId="0" applyFont="1" applyFill="1" applyBorder="1" applyAlignment="1" applyProtection="1">
      <alignment horizontal="center" wrapText="1"/>
      <protection locked="0"/>
    </xf>
    <xf numFmtId="0" fontId="24" fillId="2" borderId="75" xfId="0" applyFont="1" applyFill="1" applyBorder="1" applyAlignment="1" applyProtection="1">
      <alignment horizontal="center" wrapText="1"/>
      <protection locked="0"/>
    </xf>
    <xf numFmtId="0" fontId="24" fillId="2" borderId="58" xfId="0" applyFont="1" applyFill="1" applyBorder="1" applyAlignment="1" applyProtection="1">
      <alignment horizontal="center" wrapText="1"/>
      <protection locked="0"/>
    </xf>
    <xf numFmtId="164" fontId="24" fillId="0" borderId="0" xfId="1" applyNumberFormat="1" applyFont="1" applyBorder="1" applyAlignment="1" applyProtection="1">
      <alignment horizontal="center"/>
    </xf>
    <xf numFmtId="0" fontId="12" fillId="0" borderId="82" xfId="0" applyFont="1" applyBorder="1" applyAlignment="1">
      <alignment horizontal="center"/>
    </xf>
    <xf numFmtId="164" fontId="24" fillId="0" borderId="83" xfId="1" applyNumberFormat="1" applyFont="1" applyBorder="1" applyAlignment="1" applyProtection="1">
      <alignment horizontal="center"/>
    </xf>
    <xf numFmtId="164" fontId="24" fillId="0" borderId="84" xfId="1" applyNumberFormat="1" applyFont="1" applyBorder="1" applyAlignment="1" applyProtection="1">
      <alignment horizontal="center"/>
    </xf>
    <xf numFmtId="164" fontId="24" fillId="0" borderId="42" xfId="1" applyNumberFormat="1" applyFont="1" applyBorder="1" applyAlignment="1" applyProtection="1">
      <alignment horizontal="center"/>
    </xf>
    <xf numFmtId="0" fontId="12" fillId="0" borderId="82" xfId="0" applyFont="1" applyBorder="1" applyAlignment="1">
      <alignment horizontal="center" vertical="center"/>
    </xf>
    <xf numFmtId="164" fontId="24" fillId="0" borderId="84" xfId="1" applyNumberFormat="1" applyFont="1" applyFill="1" applyBorder="1" applyAlignment="1" applyProtection="1">
      <alignment horizontal="center"/>
    </xf>
    <xf numFmtId="164" fontId="24" fillId="0" borderId="85" xfId="1" applyNumberFormat="1" applyFont="1" applyFill="1" applyBorder="1" applyAlignment="1" applyProtection="1">
      <alignment horizontal="center"/>
    </xf>
    <xf numFmtId="164" fontId="24" fillId="0" borderId="86" xfId="1" applyNumberFormat="1" applyFont="1" applyFill="1" applyBorder="1" applyAlignment="1" applyProtection="1">
      <alignment horizontal="center"/>
    </xf>
    <xf numFmtId="164" fontId="13" fillId="0" borderId="72" xfId="1" applyNumberFormat="1" applyFont="1" applyBorder="1" applyAlignment="1" applyProtection="1">
      <alignment horizontal="center" vertical="center"/>
    </xf>
    <xf numFmtId="164" fontId="0" fillId="0" borderId="0" xfId="0" applyNumberFormat="1"/>
    <xf numFmtId="164" fontId="13" fillId="0" borderId="60" xfId="1" applyNumberFormat="1" applyFont="1" applyBorder="1" applyAlignment="1" applyProtection="1">
      <alignment vertical="center"/>
    </xf>
    <xf numFmtId="0" fontId="36" fillId="0" borderId="0" xfId="0" applyFont="1" applyAlignment="1"/>
    <xf numFmtId="0" fontId="25" fillId="0" borderId="0" xfId="0" applyFont="1" applyAlignment="1"/>
    <xf numFmtId="0" fontId="12" fillId="0" borderId="72" xfId="0" applyFont="1" applyBorder="1" applyAlignment="1"/>
    <xf numFmtId="0" fontId="0" fillId="0" borderId="2" xfId="0" applyBorder="1"/>
    <xf numFmtId="0" fontId="0" fillId="0" borderId="0" xfId="0" applyBorder="1"/>
    <xf numFmtId="0" fontId="0" fillId="0" borderId="5" xfId="0" applyBorder="1"/>
    <xf numFmtId="0" fontId="12" fillId="0" borderId="0" xfId="0" applyFont="1" applyBorder="1" applyAlignment="1"/>
    <xf numFmtId="0" fontId="13" fillId="0" borderId="0" xfId="0" applyFont="1" applyBorder="1" applyAlignment="1"/>
    <xf numFmtId="164" fontId="13" fillId="0" borderId="0" xfId="0" applyNumberFormat="1" applyFont="1" applyBorder="1" applyAlignment="1"/>
    <xf numFmtId="164" fontId="13" fillId="0" borderId="93" xfId="0" applyNumberFormat="1" applyFont="1" applyBorder="1" applyAlignment="1"/>
    <xf numFmtId="164" fontId="13" fillId="0" borderId="95" xfId="0" applyNumberFormat="1" applyFont="1" applyBorder="1" applyAlignment="1"/>
    <xf numFmtId="0" fontId="40" fillId="8" borderId="33" xfId="0" applyFont="1" applyFill="1" applyBorder="1" applyAlignment="1">
      <alignment horizontal="center" vertical="center" wrapText="1"/>
    </xf>
    <xf numFmtId="0" fontId="40" fillId="8" borderId="51" xfId="0" applyFont="1" applyFill="1" applyBorder="1" applyAlignment="1">
      <alignment horizontal="center" vertical="center" wrapText="1"/>
    </xf>
    <xf numFmtId="0" fontId="34" fillId="5" borderId="2" xfId="0" applyFont="1" applyFill="1" applyBorder="1" applyAlignment="1">
      <alignment vertical="center" wrapText="1"/>
    </xf>
    <xf numFmtId="0" fontId="29" fillId="0" borderId="37" xfId="0" applyFont="1" applyBorder="1" applyAlignment="1"/>
    <xf numFmtId="0" fontId="29" fillId="0" borderId="71" xfId="0" applyFont="1" applyBorder="1" applyAlignment="1"/>
    <xf numFmtId="0" fontId="16" fillId="0" borderId="5" xfId="0" applyFont="1" applyBorder="1" applyAlignment="1" applyProtection="1"/>
    <xf numFmtId="0" fontId="16" fillId="0" borderId="6" xfId="0" applyFont="1" applyBorder="1" applyAlignment="1" applyProtection="1"/>
    <xf numFmtId="0" fontId="24" fillId="2" borderId="64" xfId="0" applyFont="1" applyFill="1" applyBorder="1" applyAlignment="1" applyProtection="1">
      <alignment vertical="top" wrapText="1"/>
      <protection locked="0"/>
    </xf>
    <xf numFmtId="0" fontId="24" fillId="2" borderId="69" xfId="0" applyFont="1" applyFill="1" applyBorder="1" applyAlignment="1" applyProtection="1">
      <alignment vertical="top" wrapText="1"/>
      <protection locked="0"/>
    </xf>
    <xf numFmtId="0" fontId="13" fillId="0" borderId="30" xfId="0" applyFont="1" applyBorder="1" applyAlignment="1">
      <alignment horizontal="center"/>
    </xf>
    <xf numFmtId="0" fontId="13" fillId="0" borderId="29" xfId="0" applyFont="1" applyBorder="1" applyAlignment="1">
      <alignment horizontal="center"/>
    </xf>
    <xf numFmtId="0" fontId="13" fillId="0" borderId="40" xfId="0" applyFont="1" applyBorder="1" applyAlignment="1">
      <alignment horizontal="center"/>
    </xf>
    <xf numFmtId="0" fontId="13" fillId="0" borderId="39" xfId="0" applyFont="1" applyBorder="1" applyAlignment="1">
      <alignment horizontal="center"/>
    </xf>
    <xf numFmtId="164" fontId="13" fillId="0" borderId="36" xfId="0" applyNumberFormat="1" applyFont="1" applyBorder="1" applyAlignment="1">
      <alignment horizontal="center"/>
    </xf>
    <xf numFmtId="164" fontId="13" fillId="0" borderId="37" xfId="0" applyNumberFormat="1" applyFont="1" applyBorder="1" applyAlignment="1">
      <alignment horizontal="center"/>
    </xf>
    <xf numFmtId="164" fontId="13" fillId="0" borderId="38" xfId="0" applyNumberFormat="1" applyFont="1" applyBorder="1" applyAlignment="1">
      <alignment horizontal="center"/>
    </xf>
    <xf numFmtId="164" fontId="13" fillId="0" borderId="0" xfId="1" applyNumberFormat="1" applyFont="1" applyBorder="1" applyAlignment="1" applyProtection="1">
      <alignment horizontal="center" vertical="center"/>
    </xf>
    <xf numFmtId="164" fontId="24" fillId="2" borderId="96" xfId="1" applyNumberFormat="1" applyFont="1" applyFill="1" applyBorder="1" applyAlignment="1" applyProtection="1">
      <alignment horizontal="center" vertical="center"/>
      <protection locked="0"/>
    </xf>
    <xf numFmtId="164" fontId="24" fillId="2" borderId="78" xfId="1" applyNumberFormat="1" applyFont="1" applyFill="1" applyBorder="1" applyAlignment="1" applyProtection="1">
      <alignment horizontal="center" vertical="center"/>
      <protection locked="0"/>
    </xf>
    <xf numFmtId="164" fontId="24" fillId="2" borderId="54" xfId="1" applyNumberFormat="1" applyFont="1" applyFill="1" applyBorder="1" applyAlignment="1" applyProtection="1">
      <alignment horizontal="center" vertical="center"/>
      <protection locked="0"/>
    </xf>
    <xf numFmtId="164" fontId="24" fillId="2" borderId="0" xfId="1" applyNumberFormat="1" applyFont="1" applyFill="1" applyBorder="1" applyAlignment="1" applyProtection="1">
      <alignment horizontal="center" vertical="center"/>
      <protection locked="0"/>
    </xf>
    <xf numFmtId="164" fontId="24" fillId="2" borderId="49" xfId="1" applyNumberFormat="1" applyFont="1" applyFill="1" applyBorder="1" applyAlignment="1" applyProtection="1">
      <alignment horizontal="center" vertical="center"/>
      <protection locked="0"/>
    </xf>
    <xf numFmtId="164" fontId="24" fillId="2" borderId="5" xfId="1" applyNumberFormat="1" applyFont="1" applyFill="1" applyBorder="1" applyAlignment="1" applyProtection="1">
      <alignment horizontal="center" vertical="center"/>
      <protection locked="0"/>
    </xf>
    <xf numFmtId="164" fontId="13" fillId="0" borderId="47" xfId="1" applyNumberFormat="1" applyFont="1" applyBorder="1" applyAlignment="1">
      <alignment horizontal="center"/>
    </xf>
    <xf numFmtId="164" fontId="13" fillId="0" borderId="37" xfId="1" applyNumberFormat="1" applyFont="1" applyBorder="1" applyAlignment="1">
      <alignment horizontal="center"/>
    </xf>
    <xf numFmtId="164" fontId="24" fillId="2" borderId="48" xfId="1" applyNumberFormat="1" applyFont="1" applyFill="1" applyBorder="1" applyAlignment="1" applyProtection="1">
      <alignment horizontal="center" vertical="center"/>
      <protection locked="0"/>
    </xf>
    <xf numFmtId="164" fontId="24" fillId="2" borderId="33" xfId="1" applyNumberFormat="1" applyFont="1" applyFill="1" applyBorder="1" applyAlignment="1" applyProtection="1">
      <alignment horizontal="center" vertical="center"/>
      <protection locked="0"/>
    </xf>
    <xf numFmtId="0" fontId="40" fillId="8" borderId="0" xfId="0" applyFont="1" applyFill="1" applyBorder="1" applyAlignment="1">
      <alignment horizontal="center" vertical="center" wrapText="1"/>
    </xf>
    <xf numFmtId="0" fontId="40" fillId="8" borderId="70" xfId="0" applyFont="1" applyFill="1" applyBorder="1" applyAlignment="1">
      <alignment horizontal="center" vertical="center" wrapText="1"/>
    </xf>
    <xf numFmtId="0" fontId="40" fillId="8" borderId="5" xfId="0" applyFont="1" applyFill="1" applyBorder="1" applyAlignment="1">
      <alignment horizontal="center" vertical="center" wrapText="1"/>
    </xf>
    <xf numFmtId="0" fontId="40" fillId="8" borderId="6" xfId="0" applyFont="1" applyFill="1" applyBorder="1" applyAlignment="1">
      <alignment horizontal="center" vertical="center" wrapText="1"/>
    </xf>
    <xf numFmtId="0" fontId="12" fillId="0" borderId="89" xfId="0" applyFont="1" applyBorder="1" applyAlignment="1">
      <alignment horizontal="center"/>
    </xf>
    <xf numFmtId="0" fontId="12" fillId="0" borderId="87" xfId="0" applyFont="1" applyBorder="1" applyAlignment="1">
      <alignment horizontal="center"/>
    </xf>
    <xf numFmtId="0" fontId="12" fillId="0" borderId="77" xfId="0" applyFont="1" applyBorder="1" applyAlignment="1">
      <alignment horizontal="center"/>
    </xf>
    <xf numFmtId="0" fontId="12" fillId="0" borderId="88" xfId="0" applyFont="1" applyBorder="1" applyAlignment="1">
      <alignment horizontal="center"/>
    </xf>
    <xf numFmtId="0" fontId="13" fillId="0" borderId="0" xfId="0" applyFont="1" applyAlignment="1">
      <alignment horizontal="center"/>
    </xf>
    <xf numFmtId="0" fontId="13" fillId="0" borderId="0" xfId="0" applyFont="1" applyAlignment="1">
      <alignment horizontal="left"/>
    </xf>
    <xf numFmtId="0" fontId="12" fillId="0" borderId="59" xfId="0" applyFont="1" applyBorder="1" applyAlignment="1"/>
    <xf numFmtId="0" fontId="12" fillId="0" borderId="63" xfId="0" applyFont="1" applyBorder="1" applyAlignment="1"/>
    <xf numFmtId="0" fontId="12" fillId="0" borderId="77" xfId="0" applyFont="1" applyBorder="1" applyAlignment="1"/>
    <xf numFmtId="0" fontId="12" fillId="0" borderId="87" xfId="0" applyFont="1" applyBorder="1" applyAlignment="1"/>
    <xf numFmtId="0" fontId="12" fillId="0" borderId="88" xfId="0" applyFont="1" applyBorder="1" applyAlignment="1"/>
    <xf numFmtId="0" fontId="12" fillId="0" borderId="89" xfId="0" applyFont="1" applyBorder="1" applyAlignment="1"/>
    <xf numFmtId="0" fontId="32" fillId="0" borderId="36" xfId="0" applyFont="1" applyBorder="1" applyAlignment="1"/>
    <xf numFmtId="0" fontId="32" fillId="0" borderId="71" xfId="0" applyFont="1" applyBorder="1" applyAlignment="1"/>
    <xf numFmtId="164" fontId="24" fillId="2" borderId="96" xfId="1" applyNumberFormat="1" applyFont="1" applyFill="1" applyBorder="1" applyAlignment="1" applyProtection="1">
      <alignment vertical="center"/>
      <protection locked="0"/>
    </xf>
    <xf numFmtId="164" fontId="24" fillId="2" borderId="78" xfId="1" applyNumberFormat="1" applyFont="1" applyFill="1" applyBorder="1" applyAlignment="1" applyProtection="1">
      <alignment vertical="center"/>
      <protection locked="0"/>
    </xf>
    <xf numFmtId="0" fontId="13" fillId="0" borderId="30" xfId="0" applyFont="1" applyBorder="1" applyAlignment="1"/>
    <xf numFmtId="0" fontId="13" fillId="0" borderId="29" xfId="0" applyFont="1" applyBorder="1" applyAlignment="1"/>
    <xf numFmtId="164" fontId="24" fillId="2" borderId="54" xfId="1" applyNumberFormat="1" applyFont="1" applyFill="1" applyBorder="1" applyAlignment="1" applyProtection="1">
      <alignment vertical="center"/>
      <protection locked="0"/>
    </xf>
    <xf numFmtId="164" fontId="24" fillId="2" borderId="0" xfId="1" applyNumberFormat="1" applyFont="1" applyFill="1" applyBorder="1" applyAlignment="1" applyProtection="1">
      <alignment vertical="center"/>
      <protection locked="0"/>
    </xf>
    <xf numFmtId="0" fontId="13" fillId="0" borderId="40" xfId="0" applyFont="1" applyBorder="1" applyAlignment="1"/>
    <xf numFmtId="0" fontId="13" fillId="0" borderId="39" xfId="0" applyFont="1" applyBorder="1" applyAlignment="1"/>
    <xf numFmtId="164" fontId="24" fillId="2" borderId="49" xfId="1" applyNumberFormat="1" applyFont="1" applyFill="1" applyBorder="1" applyAlignment="1" applyProtection="1">
      <alignment vertical="center"/>
      <protection locked="0"/>
    </xf>
    <xf numFmtId="164" fontId="24" fillId="2" borderId="5" xfId="1" applyNumberFormat="1" applyFont="1" applyFill="1" applyBorder="1" applyAlignment="1" applyProtection="1">
      <alignment vertical="center"/>
      <protection locked="0"/>
    </xf>
    <xf numFmtId="164" fontId="13" fillId="0" borderId="36" xfId="0" applyNumberFormat="1" applyFont="1" applyBorder="1" applyAlignment="1"/>
    <xf numFmtId="164" fontId="13" fillId="0" borderId="37" xfId="0" applyNumberFormat="1" applyFont="1" applyBorder="1" applyAlignment="1"/>
    <xf numFmtId="164" fontId="13" fillId="0" borderId="38" xfId="0" applyNumberFormat="1" applyFont="1" applyBorder="1" applyAlignment="1"/>
    <xf numFmtId="164" fontId="13" fillId="0" borderId="47" xfId="1" applyNumberFormat="1" applyFont="1" applyBorder="1" applyAlignment="1"/>
    <xf numFmtId="164" fontId="13" fillId="0" borderId="37" xfId="1" applyNumberFormat="1" applyFont="1" applyBorder="1" applyAlignment="1"/>
    <xf numFmtId="164" fontId="24" fillId="2" borderId="48" xfId="1" applyNumberFormat="1" applyFont="1" applyFill="1" applyBorder="1" applyAlignment="1" applyProtection="1">
      <alignment vertical="center"/>
      <protection locked="0"/>
    </xf>
    <xf numFmtId="164" fontId="24" fillId="2" borderId="33" xfId="1" applyNumberFormat="1" applyFont="1" applyFill="1" applyBorder="1" applyAlignment="1" applyProtection="1">
      <alignment vertical="center"/>
      <protection locked="0"/>
    </xf>
    <xf numFmtId="0" fontId="36" fillId="0" borderId="52" xfId="0" applyFont="1" applyBorder="1" applyAlignment="1"/>
    <xf numFmtId="0" fontId="36" fillId="0" borderId="0" xfId="0" applyFont="1" applyBorder="1" applyAlignment="1"/>
    <xf numFmtId="0" fontId="36" fillId="0" borderId="70" xfId="0" applyFont="1" applyBorder="1" applyAlignment="1"/>
    <xf numFmtId="0" fontId="12" fillId="0" borderId="90" xfId="0" applyFont="1" applyBorder="1" applyAlignment="1">
      <alignment vertical="center"/>
    </xf>
    <xf numFmtId="0" fontId="12" fillId="0" borderId="91" xfId="0" applyFont="1" applyBorder="1" applyAlignment="1">
      <alignment vertical="center"/>
    </xf>
    <xf numFmtId="0" fontId="12" fillId="0" borderId="79" xfId="0" applyFont="1" applyBorder="1" applyAlignment="1">
      <alignment vertical="center"/>
    </xf>
    <xf numFmtId="0" fontId="13" fillId="0" borderId="70" xfId="0" applyFont="1" applyBorder="1" applyAlignment="1"/>
    <xf numFmtId="0" fontId="24" fillId="2" borderId="64" xfId="0" applyFont="1" applyFill="1" applyBorder="1" applyAlignment="1" applyProtection="1">
      <alignment vertical="top" wrapText="1"/>
      <protection locked="0"/>
    </xf>
    <xf numFmtId="0" fontId="24" fillId="2" borderId="69" xfId="0" applyFont="1" applyFill="1" applyBorder="1" applyAlignment="1" applyProtection="1">
      <alignment vertical="top" wrapText="1"/>
      <protection locked="0"/>
    </xf>
    <xf numFmtId="0" fontId="13" fillId="0" borderId="0" xfId="0" applyFont="1" applyAlignment="1">
      <alignment horizontal="center"/>
    </xf>
    <xf numFmtId="0" fontId="13" fillId="0" borderId="0" xfId="0" applyFont="1" applyAlignment="1">
      <alignment horizontal="left"/>
    </xf>
    <xf numFmtId="0" fontId="40" fillId="8" borderId="0" xfId="0" applyFont="1" applyFill="1" applyBorder="1" applyAlignment="1">
      <alignment horizontal="center" vertical="center" wrapText="1"/>
    </xf>
    <xf numFmtId="0" fontId="40" fillId="8" borderId="70" xfId="0" applyFont="1" applyFill="1" applyBorder="1" applyAlignment="1">
      <alignment horizontal="center" vertical="center" wrapText="1"/>
    </xf>
    <xf numFmtId="0" fontId="40" fillId="8" borderId="5" xfId="0" applyFont="1" applyFill="1" applyBorder="1" applyAlignment="1">
      <alignment horizontal="center" vertical="center" wrapText="1"/>
    </xf>
    <xf numFmtId="0" fontId="40" fillId="8" borderId="6" xfId="0" applyFont="1" applyFill="1" applyBorder="1" applyAlignment="1">
      <alignment horizontal="center" vertical="center" wrapText="1"/>
    </xf>
    <xf numFmtId="164" fontId="13" fillId="0" borderId="0" xfId="1" applyNumberFormat="1" applyFont="1" applyBorder="1" applyAlignment="1" applyProtection="1">
      <alignment horizontal="center" vertical="center"/>
    </xf>
    <xf numFmtId="164" fontId="24" fillId="2" borderId="78" xfId="1" applyNumberFormat="1" applyFont="1" applyFill="1" applyBorder="1" applyAlignment="1" applyProtection="1">
      <alignment horizontal="center" vertical="center"/>
      <protection locked="0"/>
    </xf>
    <xf numFmtId="164" fontId="24" fillId="2" borderId="0" xfId="1" applyNumberFormat="1" applyFont="1" applyFill="1" applyBorder="1" applyAlignment="1" applyProtection="1">
      <alignment horizontal="center" vertical="center"/>
      <protection locked="0"/>
    </xf>
    <xf numFmtId="164" fontId="24" fillId="2" borderId="5" xfId="1" applyNumberFormat="1" applyFont="1" applyFill="1" applyBorder="1" applyAlignment="1" applyProtection="1">
      <alignment horizontal="center" vertical="center"/>
      <protection locked="0"/>
    </xf>
    <xf numFmtId="164" fontId="24" fillId="2" borderId="33" xfId="1" applyNumberFormat="1" applyFont="1" applyFill="1" applyBorder="1" applyAlignment="1" applyProtection="1">
      <alignment horizontal="center" vertical="center"/>
      <protection locked="0"/>
    </xf>
    <xf numFmtId="0" fontId="12" fillId="0" borderId="0" xfId="0" applyFont="1" applyBorder="1" applyAlignment="1">
      <alignment horizontal="center" vertical="center"/>
    </xf>
    <xf numFmtId="0" fontId="12" fillId="0" borderId="0" xfId="0" applyFont="1" applyBorder="1" applyAlignment="1">
      <alignment horizontal="center"/>
    </xf>
    <xf numFmtId="0" fontId="13" fillId="0" borderId="0" xfId="0" applyFont="1" applyBorder="1" applyAlignment="1">
      <alignment horizontal="center"/>
    </xf>
    <xf numFmtId="164" fontId="24" fillId="0" borderId="55" xfId="1" applyNumberFormat="1" applyFont="1" applyFill="1" applyBorder="1" applyAlignment="1" applyProtection="1">
      <alignment horizontal="center"/>
    </xf>
    <xf numFmtId="0" fontId="12" fillId="0" borderId="21" xfId="0" applyFont="1" applyBorder="1" applyAlignment="1">
      <alignment horizontal="center" vertical="center" wrapText="1"/>
    </xf>
    <xf numFmtId="164" fontId="24" fillId="2" borderId="24" xfId="1" applyNumberFormat="1" applyFont="1" applyFill="1" applyBorder="1" applyAlignment="1" applyProtection="1">
      <alignment horizontal="center"/>
      <protection locked="0"/>
    </xf>
    <xf numFmtId="164" fontId="24" fillId="2" borderId="25" xfId="1" applyNumberFormat="1" applyFont="1" applyFill="1" applyBorder="1" applyAlignment="1" applyProtection="1">
      <alignment horizontal="center"/>
      <protection locked="0"/>
    </xf>
    <xf numFmtId="164" fontId="24" fillId="2" borderId="30" xfId="1" applyNumberFormat="1" applyFont="1" applyFill="1" applyBorder="1" applyAlignment="1" applyProtection="1">
      <alignment horizontal="center"/>
      <protection locked="0"/>
    </xf>
    <xf numFmtId="164" fontId="24" fillId="2" borderId="29" xfId="1" applyNumberFormat="1" applyFont="1" applyFill="1" applyBorder="1" applyAlignment="1" applyProtection="1">
      <alignment horizontal="center"/>
      <protection locked="0"/>
    </xf>
    <xf numFmtId="164" fontId="24" fillId="0" borderId="30" xfId="1" applyNumberFormat="1" applyFont="1" applyFill="1" applyBorder="1" applyAlignment="1" applyProtection="1">
      <alignment horizontal="center" vertical="center"/>
    </xf>
    <xf numFmtId="164" fontId="24" fillId="0" borderId="29" xfId="1" applyNumberFormat="1" applyFont="1" applyFill="1" applyBorder="1" applyAlignment="1" applyProtection="1">
      <alignment horizontal="center" vertical="center"/>
    </xf>
    <xf numFmtId="164" fontId="24" fillId="0" borderId="24" xfId="1" applyNumberFormat="1" applyFont="1" applyFill="1" applyBorder="1" applyAlignment="1" applyProtection="1">
      <alignment horizontal="center" vertical="center"/>
    </xf>
    <xf numFmtId="164" fontId="24" fillId="0" borderId="25" xfId="1" applyNumberFormat="1" applyFont="1" applyFill="1" applyBorder="1" applyAlignment="1" applyProtection="1">
      <alignment horizontal="center" vertical="center"/>
    </xf>
    <xf numFmtId="0" fontId="15" fillId="6" borderId="59" xfId="0" applyFont="1" applyFill="1" applyBorder="1" applyAlignment="1">
      <alignment horizontal="center" vertical="center"/>
    </xf>
    <xf numFmtId="0" fontId="15" fillId="6" borderId="60" xfId="0" applyFont="1" applyFill="1" applyBorder="1" applyAlignment="1">
      <alignment horizontal="center" vertical="center"/>
    </xf>
    <xf numFmtId="0" fontId="15" fillId="6" borderId="63" xfId="0" applyFont="1" applyFill="1" applyBorder="1" applyAlignment="1">
      <alignment horizontal="center" vertical="center"/>
    </xf>
    <xf numFmtId="0" fontId="14" fillId="4" borderId="59" xfId="0" applyFont="1" applyFill="1" applyBorder="1" applyAlignment="1">
      <alignment horizontal="center"/>
    </xf>
    <xf numFmtId="0" fontId="14" fillId="4" borderId="60" xfId="0" applyFont="1" applyFill="1" applyBorder="1" applyAlignment="1">
      <alignment horizontal="center"/>
    </xf>
    <xf numFmtId="0" fontId="14" fillId="4" borderId="63" xfId="0" applyFont="1" applyFill="1" applyBorder="1" applyAlignment="1">
      <alignment horizontal="center"/>
    </xf>
    <xf numFmtId="0" fontId="12" fillId="6" borderId="62" xfId="0" applyFont="1" applyFill="1" applyBorder="1" applyAlignment="1">
      <alignment horizontal="center"/>
    </xf>
    <xf numFmtId="0" fontId="12" fillId="6" borderId="61" xfId="0" applyFont="1" applyFill="1" applyBorder="1" applyAlignment="1">
      <alignment horizontal="center"/>
    </xf>
    <xf numFmtId="0" fontId="13" fillId="6" borderId="61" xfId="0" applyFont="1" applyFill="1" applyBorder="1" applyAlignment="1">
      <alignment horizontal="center"/>
    </xf>
    <xf numFmtId="0" fontId="12" fillId="7" borderId="62" xfId="0" applyFont="1" applyFill="1" applyBorder="1" applyAlignment="1">
      <alignment horizontal="center"/>
    </xf>
    <xf numFmtId="0" fontId="12" fillId="7" borderId="61" xfId="0" applyFont="1" applyFill="1" applyBorder="1" applyAlignment="1">
      <alignment horizontal="center"/>
    </xf>
    <xf numFmtId="164" fontId="24" fillId="2" borderId="8" xfId="1" applyNumberFormat="1" applyFont="1" applyFill="1" applyBorder="1" applyAlignment="1" applyProtection="1">
      <alignment horizontal="center"/>
      <protection locked="0"/>
    </xf>
    <xf numFmtId="0" fontId="24" fillId="2" borderId="7" xfId="0" applyFont="1" applyFill="1" applyBorder="1" applyAlignment="1" applyProtection="1">
      <alignment horizontal="center"/>
      <protection locked="0"/>
    </xf>
    <xf numFmtId="0" fontId="24" fillId="2" borderId="8" xfId="0" applyFont="1" applyFill="1" applyBorder="1" applyAlignment="1" applyProtection="1">
      <alignment horizontal="center"/>
      <protection locked="0"/>
    </xf>
    <xf numFmtId="164" fontId="13" fillId="0" borderId="10" xfId="1" applyNumberFormat="1" applyFont="1" applyBorder="1" applyAlignment="1">
      <alignment horizontal="center"/>
    </xf>
    <xf numFmtId="164" fontId="13" fillId="0" borderId="11" xfId="1" applyNumberFormat="1" applyFont="1" applyBorder="1" applyAlignment="1">
      <alignment horizontal="center"/>
    </xf>
    <xf numFmtId="0" fontId="12" fillId="0" borderId="9" xfId="0" applyFont="1" applyBorder="1" applyAlignment="1">
      <alignment horizontal="center"/>
    </xf>
    <xf numFmtId="0" fontId="12" fillId="0" borderId="10" xfId="0" applyFont="1" applyBorder="1" applyAlignment="1">
      <alignment horizontal="center"/>
    </xf>
    <xf numFmtId="0" fontId="24" fillId="2" borderId="12" xfId="0" applyFont="1" applyFill="1" applyBorder="1" applyAlignment="1" applyProtection="1">
      <alignment horizontal="center"/>
      <protection locked="0"/>
    </xf>
    <xf numFmtId="0" fontId="24" fillId="2" borderId="13" xfId="0" applyFont="1" applyFill="1" applyBorder="1" applyAlignment="1" applyProtection="1">
      <alignment horizontal="center"/>
      <protection locked="0"/>
    </xf>
    <xf numFmtId="0" fontId="44" fillId="0" borderId="0" xfId="0" applyFont="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164" fontId="24" fillId="2" borderId="24" xfId="1" applyNumberFormat="1" applyFont="1" applyFill="1" applyBorder="1" applyAlignment="1" applyProtection="1">
      <alignment horizontal="center"/>
      <protection locked="0"/>
    </xf>
    <xf numFmtId="164" fontId="24" fillId="2" borderId="25" xfId="1" applyNumberFormat="1" applyFont="1" applyFill="1" applyBorder="1" applyAlignment="1" applyProtection="1">
      <alignment horizontal="center"/>
      <protection locked="0"/>
    </xf>
    <xf numFmtId="0" fontId="26" fillId="0" borderId="0" xfId="0" applyFont="1" applyAlignment="1">
      <alignment horizontal="center"/>
    </xf>
    <xf numFmtId="0" fontId="13" fillId="2" borderId="18" xfId="0" applyFont="1" applyFill="1" applyBorder="1" applyProtection="1">
      <protection locked="0"/>
    </xf>
    <xf numFmtId="0" fontId="13" fillId="2" borderId="19" xfId="0" applyFont="1" applyFill="1" applyBorder="1" applyProtection="1">
      <protection locked="0"/>
    </xf>
    <xf numFmtId="0" fontId="24" fillId="2" borderId="67" xfId="0" applyFont="1" applyFill="1" applyBorder="1" applyAlignment="1" applyProtection="1">
      <alignment vertical="top" wrapText="1"/>
      <protection locked="0"/>
    </xf>
    <xf numFmtId="0" fontId="24" fillId="2" borderId="0" xfId="0" applyFont="1" applyFill="1" applyBorder="1" applyAlignment="1" applyProtection="1">
      <alignment vertical="top" wrapText="1"/>
      <protection locked="0"/>
    </xf>
    <xf numFmtId="0" fontId="24" fillId="2" borderId="64" xfId="0" applyFont="1" applyFill="1" applyBorder="1" applyAlignment="1" applyProtection="1">
      <alignment vertical="top" wrapText="1"/>
      <protection locked="0"/>
    </xf>
    <xf numFmtId="0" fontId="24" fillId="2" borderId="68" xfId="0" applyFont="1" applyFill="1" applyBorder="1" applyAlignment="1" applyProtection="1">
      <alignment vertical="top" wrapText="1"/>
      <protection locked="0"/>
    </xf>
    <xf numFmtId="0" fontId="24" fillId="2" borderId="18" xfId="0" applyFont="1" applyFill="1" applyBorder="1" applyAlignment="1" applyProtection="1">
      <alignment vertical="top" wrapText="1"/>
      <protection locked="0"/>
    </xf>
    <xf numFmtId="0" fontId="24" fillId="2" borderId="69" xfId="0" applyFont="1" applyFill="1" applyBorder="1" applyAlignment="1" applyProtection="1">
      <alignment vertical="top" wrapText="1"/>
      <protection locked="0"/>
    </xf>
    <xf numFmtId="0" fontId="13" fillId="8" borderId="67" xfId="0" applyFont="1" applyFill="1" applyBorder="1" applyAlignment="1">
      <alignment horizontal="left" wrapText="1"/>
    </xf>
    <xf numFmtId="0" fontId="13" fillId="8" borderId="0" xfId="0" applyFont="1" applyFill="1" applyBorder="1" applyAlignment="1">
      <alignment horizontal="left" wrapText="1"/>
    </xf>
    <xf numFmtId="0" fontId="13" fillId="0" borderId="15" xfId="0" applyFont="1" applyBorder="1" applyAlignment="1" applyProtection="1">
      <alignment horizontal="center"/>
    </xf>
    <xf numFmtId="165" fontId="13" fillId="2" borderId="13" xfId="0" applyNumberFormat="1" applyFont="1" applyFill="1" applyBorder="1" applyAlignment="1" applyProtection="1">
      <alignment horizontal="center"/>
      <protection locked="0"/>
    </xf>
    <xf numFmtId="0" fontId="0" fillId="3" borderId="24" xfId="0" applyFill="1" applyBorder="1" applyAlignment="1" applyProtection="1">
      <alignment horizontal="center"/>
      <protection locked="0"/>
    </xf>
    <xf numFmtId="0" fontId="0" fillId="3" borderId="26" xfId="0" applyFill="1" applyBorder="1" applyAlignment="1" applyProtection="1">
      <alignment horizontal="center"/>
      <protection locked="0"/>
    </xf>
    <xf numFmtId="0" fontId="0" fillId="3" borderId="25" xfId="0" applyFill="1" applyBorder="1" applyAlignment="1" applyProtection="1">
      <alignment horizontal="center"/>
      <protection locked="0"/>
    </xf>
    <xf numFmtId="0" fontId="13" fillId="0" borderId="16" xfId="0" applyFont="1" applyBorder="1" applyAlignment="1" applyProtection="1">
      <alignment horizontal="center"/>
    </xf>
    <xf numFmtId="0" fontId="13" fillId="2" borderId="42" xfId="0" applyFont="1" applyFill="1" applyBorder="1" applyAlignment="1" applyProtection="1">
      <alignment horizontal="center"/>
      <protection locked="0"/>
    </xf>
    <xf numFmtId="0" fontId="13" fillId="2" borderId="50" xfId="0" applyFont="1" applyFill="1" applyBorder="1" applyAlignment="1" applyProtection="1">
      <alignment horizontal="center"/>
      <protection locked="0"/>
    </xf>
    <xf numFmtId="0" fontId="13" fillId="8" borderId="65" xfId="0" applyFont="1" applyFill="1" applyBorder="1" applyAlignment="1">
      <alignment horizontal="center" vertical="top" wrapText="1" shrinkToFit="1"/>
    </xf>
    <xf numFmtId="0" fontId="13" fillId="8" borderId="33" xfId="0" applyFont="1" applyFill="1" applyBorder="1" applyAlignment="1">
      <alignment horizontal="center" vertical="top" wrapText="1" shrinkToFit="1"/>
    </xf>
    <xf numFmtId="0" fontId="13" fillId="8" borderId="66" xfId="0" applyFont="1" applyFill="1" applyBorder="1" applyAlignment="1">
      <alignment horizontal="center" vertical="top" wrapText="1" shrinkToFit="1"/>
    </xf>
    <xf numFmtId="0" fontId="13" fillId="8" borderId="67" xfId="0" applyFont="1" applyFill="1" applyBorder="1" applyAlignment="1">
      <alignment horizontal="center" vertical="top" wrapText="1" shrinkToFit="1"/>
    </xf>
    <xf numFmtId="0" fontId="13" fillId="8" borderId="0" xfId="0" applyFont="1" applyFill="1" applyBorder="1" applyAlignment="1">
      <alignment horizontal="center" vertical="top" wrapText="1" shrinkToFit="1"/>
    </xf>
    <xf numFmtId="0" fontId="13" fillId="8" borderId="64" xfId="0" applyFont="1" applyFill="1" applyBorder="1" applyAlignment="1">
      <alignment horizontal="center" vertical="top" wrapText="1" shrinkToFit="1"/>
    </xf>
    <xf numFmtId="0" fontId="13" fillId="8" borderId="68" xfId="0" applyFont="1" applyFill="1" applyBorder="1" applyAlignment="1">
      <alignment horizontal="center" vertical="top" wrapText="1" shrinkToFit="1"/>
    </xf>
    <xf numFmtId="0" fontId="13" fillId="8" borderId="18" xfId="0" applyFont="1" applyFill="1" applyBorder="1" applyAlignment="1">
      <alignment horizontal="center" vertical="top" wrapText="1" shrinkToFit="1"/>
    </xf>
    <xf numFmtId="0" fontId="13" fillId="8" borderId="69" xfId="0" applyFont="1" applyFill="1" applyBorder="1" applyAlignment="1">
      <alignment horizontal="center" vertical="top" wrapText="1" shrinkToFit="1"/>
    </xf>
    <xf numFmtId="0" fontId="13" fillId="0" borderId="9" xfId="0" applyFont="1" applyBorder="1" applyAlignment="1" applyProtection="1">
      <alignment horizontal="left"/>
    </xf>
    <xf numFmtId="0" fontId="13" fillId="0" borderId="10" xfId="0" applyFont="1" applyBorder="1" applyAlignment="1" applyProtection="1">
      <alignment horizontal="left"/>
    </xf>
    <xf numFmtId="0" fontId="18" fillId="0" borderId="1" xfId="0" applyFont="1" applyBorder="1" applyAlignment="1" applyProtection="1">
      <alignment horizontal="center"/>
    </xf>
    <xf numFmtId="0" fontId="6" fillId="0" borderId="2" xfId="0" applyFont="1" applyBorder="1" applyAlignment="1" applyProtection="1">
      <alignment horizontal="center"/>
    </xf>
    <xf numFmtId="0" fontId="6" fillId="0" borderId="3" xfId="0" applyFont="1" applyBorder="1" applyAlignment="1" applyProtection="1">
      <alignment horizontal="center"/>
    </xf>
    <xf numFmtId="0" fontId="14" fillId="0" borderId="4" xfId="0" applyFont="1" applyBorder="1" applyAlignment="1" applyProtection="1">
      <alignment horizontal="center"/>
    </xf>
    <xf numFmtId="0" fontId="6" fillId="0" borderId="5" xfId="0" applyFont="1" applyBorder="1" applyAlignment="1" applyProtection="1">
      <alignment horizontal="center"/>
    </xf>
    <xf numFmtId="0" fontId="6" fillId="0" borderId="6" xfId="0" applyFont="1" applyBorder="1" applyAlignment="1" applyProtection="1">
      <alignment horizontal="center"/>
    </xf>
    <xf numFmtId="0" fontId="16" fillId="0" borderId="0" xfId="0" applyFont="1" applyAlignment="1" applyProtection="1">
      <alignment horizontal="left"/>
    </xf>
    <xf numFmtId="0" fontId="6" fillId="3" borderId="18" xfId="0" applyFont="1" applyFill="1" applyBorder="1" applyAlignment="1" applyProtection="1">
      <alignment horizontal="center"/>
      <protection locked="0"/>
    </xf>
    <xf numFmtId="0" fontId="0" fillId="3" borderId="60" xfId="0" applyFill="1" applyBorder="1" applyAlignment="1" applyProtection="1">
      <alignment horizontal="center"/>
      <protection locked="0"/>
    </xf>
    <xf numFmtId="0" fontId="17" fillId="5" borderId="59" xfId="0" applyFont="1" applyFill="1" applyBorder="1" applyAlignment="1">
      <alignment horizontal="center"/>
    </xf>
    <xf numFmtId="0" fontId="17" fillId="5" borderId="60" xfId="0" applyFont="1" applyFill="1" applyBorder="1" applyAlignment="1">
      <alignment horizontal="center"/>
    </xf>
    <xf numFmtId="0" fontId="22" fillId="7" borderId="1" xfId="0" applyFont="1" applyFill="1" applyBorder="1" applyAlignment="1" applyProtection="1">
      <alignment horizontal="center"/>
    </xf>
    <xf numFmtId="0" fontId="22" fillId="7" borderId="2" xfId="0" applyFont="1" applyFill="1" applyBorder="1" applyAlignment="1" applyProtection="1">
      <alignment horizontal="center"/>
    </xf>
    <xf numFmtId="0" fontId="22" fillId="7" borderId="3" xfId="0" applyFont="1" applyFill="1" applyBorder="1" applyAlignment="1" applyProtection="1">
      <alignment horizontal="center"/>
    </xf>
    <xf numFmtId="0" fontId="19" fillId="7" borderId="4" xfId="0" applyFont="1" applyFill="1" applyBorder="1" applyAlignment="1" applyProtection="1">
      <alignment horizontal="center"/>
    </xf>
    <xf numFmtId="0" fontId="19" fillId="7" borderId="5" xfId="0" applyFont="1" applyFill="1" applyBorder="1" applyAlignment="1" applyProtection="1">
      <alignment horizontal="center"/>
    </xf>
    <xf numFmtId="0" fontId="19" fillId="7" borderId="6" xfId="0" applyFont="1" applyFill="1" applyBorder="1" applyAlignment="1" applyProtection="1">
      <alignment horizontal="center"/>
    </xf>
    <xf numFmtId="0" fontId="13" fillId="0" borderId="12" xfId="0" applyFont="1" applyBorder="1" applyAlignment="1" applyProtection="1">
      <alignment horizontal="left"/>
    </xf>
    <xf numFmtId="0" fontId="13" fillId="0" borderId="13" xfId="0" applyFont="1" applyBorder="1" applyAlignment="1" applyProtection="1">
      <alignment horizontal="left"/>
    </xf>
    <xf numFmtId="0" fontId="13" fillId="0" borderId="7" xfId="0" applyFont="1" applyBorder="1" applyAlignment="1" applyProtection="1">
      <alignment horizontal="left"/>
    </xf>
    <xf numFmtId="0" fontId="13" fillId="0" borderId="8" xfId="0" applyFont="1" applyBorder="1" applyAlignment="1" applyProtection="1">
      <alignment horizontal="left"/>
    </xf>
    <xf numFmtId="165" fontId="13" fillId="2" borderId="42" xfId="0" applyNumberFormat="1" applyFont="1" applyFill="1" applyBorder="1" applyAlignment="1" applyProtection="1">
      <alignment horizontal="center"/>
      <protection locked="0"/>
    </xf>
    <xf numFmtId="0" fontId="13" fillId="2" borderId="8" xfId="0" applyFont="1" applyFill="1" applyBorder="1" applyAlignment="1" applyProtection="1">
      <alignment horizontal="center"/>
      <protection locked="0"/>
    </xf>
    <xf numFmtId="0" fontId="12" fillId="0" borderId="20" xfId="0" applyFont="1" applyBorder="1" applyAlignment="1">
      <alignment horizontal="center"/>
    </xf>
    <xf numFmtId="0" fontId="12" fillId="0" borderId="21" xfId="0" applyFont="1" applyBorder="1" applyAlignment="1">
      <alignment horizontal="center"/>
    </xf>
    <xf numFmtId="0" fontId="9" fillId="0" borderId="0" xfId="0" applyFont="1" applyAlignment="1" applyProtection="1">
      <alignment horizontal="left"/>
    </xf>
    <xf numFmtId="0" fontId="9" fillId="3" borderId="18" xfId="0" applyFont="1" applyFill="1" applyBorder="1" applyAlignment="1" applyProtection="1">
      <alignment horizontal="center"/>
      <protection locked="0"/>
    </xf>
    <xf numFmtId="164" fontId="13" fillId="0" borderId="95" xfId="1" applyNumberFormat="1" applyFont="1" applyBorder="1" applyAlignment="1" applyProtection="1">
      <alignment horizontal="center" vertical="center"/>
    </xf>
    <xf numFmtId="164" fontId="13" fillId="0" borderId="94" xfId="1" applyNumberFormat="1" applyFont="1" applyBorder="1" applyAlignment="1" applyProtection="1">
      <alignment horizontal="center" vertical="center"/>
    </xf>
    <xf numFmtId="164" fontId="13" fillId="0" borderId="92" xfId="1" applyNumberFormat="1" applyFont="1" applyBorder="1" applyAlignment="1" applyProtection="1">
      <alignment horizontal="center" vertical="center"/>
    </xf>
    <xf numFmtId="0" fontId="12" fillId="0" borderId="18" xfId="0" applyFont="1" applyBorder="1" applyAlignment="1">
      <alignment horizontal="center"/>
    </xf>
    <xf numFmtId="0" fontId="24" fillId="2" borderId="65" xfId="0" applyFont="1" applyFill="1" applyBorder="1" applyAlignment="1" applyProtection="1">
      <alignment horizontal="center" vertical="top" wrapText="1"/>
      <protection locked="0"/>
    </xf>
    <xf numFmtId="0" fontId="24" fillId="2" borderId="33" xfId="0" applyFont="1" applyFill="1" applyBorder="1" applyAlignment="1" applyProtection="1">
      <alignment horizontal="center" vertical="top" wrapText="1"/>
      <protection locked="0"/>
    </xf>
    <xf numFmtId="0" fontId="24" fillId="2" borderId="67" xfId="0" applyFont="1" applyFill="1" applyBorder="1" applyAlignment="1" applyProtection="1">
      <alignment horizontal="center" vertical="top" wrapText="1"/>
      <protection locked="0"/>
    </xf>
    <xf numFmtId="0" fontId="24" fillId="2" borderId="0" xfId="0" applyFont="1" applyFill="1" applyBorder="1" applyAlignment="1" applyProtection="1">
      <alignment horizontal="center" vertical="top" wrapText="1"/>
      <protection locked="0"/>
    </xf>
    <xf numFmtId="0" fontId="24" fillId="2" borderId="68" xfId="0" applyFont="1" applyFill="1" applyBorder="1" applyAlignment="1" applyProtection="1">
      <alignment horizontal="center" vertical="top" wrapText="1"/>
      <protection locked="0"/>
    </xf>
    <xf numFmtId="0" fontId="24" fillId="2" borderId="18" xfId="0" applyFont="1" applyFill="1" applyBorder="1" applyAlignment="1" applyProtection="1">
      <alignment horizontal="center" vertical="top" wrapText="1"/>
      <protection locked="0"/>
    </xf>
    <xf numFmtId="164" fontId="13" fillId="0" borderId="80" xfId="1" applyNumberFormat="1" applyFont="1" applyBorder="1" applyAlignment="1" applyProtection="1">
      <alignment horizontal="center" vertical="center"/>
    </xf>
    <xf numFmtId="164" fontId="13" fillId="0" borderId="78" xfId="1" applyNumberFormat="1" applyFont="1" applyBorder="1" applyAlignment="1" applyProtection="1">
      <alignment horizontal="center" vertical="center"/>
    </xf>
    <xf numFmtId="164" fontId="13" fillId="0" borderId="81" xfId="1" applyNumberFormat="1" applyFont="1" applyBorder="1" applyAlignment="1" applyProtection="1">
      <alignment horizontal="center" vertical="center"/>
    </xf>
    <xf numFmtId="164" fontId="13" fillId="0" borderId="52" xfId="1" applyNumberFormat="1" applyFont="1" applyBorder="1" applyAlignment="1" applyProtection="1">
      <alignment horizontal="center" vertical="center"/>
    </xf>
    <xf numFmtId="164" fontId="13" fillId="0" borderId="0" xfId="1" applyNumberFormat="1" applyFont="1" applyBorder="1" applyAlignment="1" applyProtection="1">
      <alignment horizontal="center" vertical="center"/>
    </xf>
    <xf numFmtId="164" fontId="13" fillId="0" borderId="53" xfId="1" applyNumberFormat="1" applyFont="1" applyBorder="1" applyAlignment="1" applyProtection="1">
      <alignment horizontal="center" vertical="center"/>
    </xf>
    <xf numFmtId="164" fontId="13" fillId="0" borderId="4" xfId="1" applyNumberFormat="1" applyFont="1" applyBorder="1" applyAlignment="1" applyProtection="1">
      <alignment horizontal="center" vertical="center"/>
    </xf>
    <xf numFmtId="164" fontId="13" fillId="0" borderId="5" xfId="1" applyNumberFormat="1" applyFont="1" applyBorder="1" applyAlignment="1" applyProtection="1">
      <alignment horizontal="center" vertical="center"/>
    </xf>
    <xf numFmtId="164" fontId="13" fillId="0" borderId="35" xfId="1" applyNumberFormat="1" applyFont="1" applyBorder="1" applyAlignment="1" applyProtection="1">
      <alignment horizontal="center" vertical="center"/>
    </xf>
    <xf numFmtId="164" fontId="24" fillId="2" borderId="78" xfId="1" applyNumberFormat="1" applyFont="1" applyFill="1" applyBorder="1" applyAlignment="1" applyProtection="1">
      <alignment horizontal="center" vertical="center"/>
      <protection locked="0"/>
    </xf>
    <xf numFmtId="164" fontId="24" fillId="2" borderId="0" xfId="1" applyNumberFormat="1" applyFont="1" applyFill="1" applyBorder="1" applyAlignment="1" applyProtection="1">
      <alignment horizontal="center" vertical="center"/>
      <protection locked="0"/>
    </xf>
    <xf numFmtId="164" fontId="24" fillId="2" borderId="5" xfId="1" applyNumberFormat="1" applyFont="1" applyFill="1" applyBorder="1" applyAlignment="1" applyProtection="1">
      <alignment horizontal="center" vertical="center"/>
      <protection locked="0"/>
    </xf>
    <xf numFmtId="164" fontId="13" fillId="0" borderId="31" xfId="1" applyNumberFormat="1" applyFont="1" applyBorder="1" applyAlignment="1" applyProtection="1">
      <alignment horizontal="center" vertical="center"/>
    </xf>
    <xf numFmtId="164" fontId="13" fillId="0" borderId="33" xfId="1" applyNumberFormat="1" applyFont="1" applyBorder="1" applyAlignment="1" applyProtection="1">
      <alignment horizontal="center" vertical="center"/>
    </xf>
    <xf numFmtId="164" fontId="13" fillId="0" borderId="32" xfId="1" applyNumberFormat="1" applyFont="1" applyBorder="1" applyAlignment="1" applyProtection="1">
      <alignment horizontal="center" vertical="center"/>
    </xf>
    <xf numFmtId="164" fontId="24" fillId="2" borderId="33" xfId="1" applyNumberFormat="1" applyFont="1" applyFill="1" applyBorder="1" applyAlignment="1" applyProtection="1">
      <alignment horizontal="center" vertical="center"/>
      <protection locked="0"/>
    </xf>
    <xf numFmtId="164" fontId="13" fillId="0" borderId="97" xfId="1" applyNumberFormat="1" applyFont="1" applyBorder="1" applyAlignment="1" applyProtection="1">
      <alignment horizontal="center" vertical="center"/>
    </xf>
    <xf numFmtId="164" fontId="13" fillId="0" borderId="98" xfId="1" applyNumberFormat="1" applyFont="1" applyBorder="1" applyAlignment="1" applyProtection="1">
      <alignment horizontal="center" vertical="center"/>
    </xf>
    <xf numFmtId="164" fontId="13" fillId="0" borderId="99" xfId="1" applyNumberFormat="1" applyFont="1" applyBorder="1" applyAlignment="1" applyProtection="1">
      <alignment horizontal="center" vertical="center"/>
    </xf>
    <xf numFmtId="164" fontId="13" fillId="0" borderId="44" xfId="1" applyNumberFormat="1" applyFont="1" applyBorder="1" applyAlignment="1" applyProtection="1">
      <alignment horizontal="center" vertical="center"/>
    </xf>
    <xf numFmtId="164" fontId="13" fillId="0" borderId="90" xfId="1" applyNumberFormat="1" applyFont="1" applyBorder="1" applyAlignment="1" applyProtection="1">
      <alignment horizontal="center" vertical="center"/>
    </xf>
    <xf numFmtId="164" fontId="13" fillId="0" borderId="91" xfId="1" applyNumberFormat="1" applyFont="1" applyBorder="1" applyAlignment="1" applyProtection="1">
      <alignment horizontal="center" vertical="center"/>
    </xf>
    <xf numFmtId="0" fontId="24" fillId="8" borderId="65" xfId="0" applyFont="1" applyFill="1" applyBorder="1" applyAlignment="1">
      <alignment horizontal="center" vertical="center" wrapText="1"/>
    </xf>
    <xf numFmtId="0" fontId="24" fillId="8" borderId="33" xfId="0" applyFont="1" applyFill="1" applyBorder="1" applyAlignment="1">
      <alignment horizontal="center" vertical="center" wrapText="1"/>
    </xf>
    <xf numFmtId="0" fontId="24" fillId="8" borderId="66" xfId="0" applyFont="1" applyFill="1" applyBorder="1" applyAlignment="1">
      <alignment horizontal="center" vertical="center" wrapText="1"/>
    </xf>
    <xf numFmtId="0" fontId="16" fillId="0" borderId="59" xfId="0" applyFont="1" applyBorder="1" applyAlignment="1" applyProtection="1">
      <alignment horizontal="center"/>
    </xf>
    <xf numFmtId="0" fontId="16" fillId="0" borderId="60" xfId="0" applyFont="1" applyBorder="1" applyAlignment="1" applyProtection="1">
      <alignment horizontal="center"/>
    </xf>
    <xf numFmtId="0" fontId="16" fillId="0" borderId="63" xfId="0" applyFont="1" applyBorder="1" applyAlignment="1" applyProtection="1">
      <alignment horizontal="center"/>
    </xf>
    <xf numFmtId="0" fontId="24" fillId="2" borderId="0" xfId="0" applyFont="1" applyFill="1" applyBorder="1" applyAlignment="1" applyProtection="1">
      <alignment horizontal="center"/>
      <protection locked="0"/>
    </xf>
    <xf numFmtId="0" fontId="30"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xf>
    <xf numFmtId="0" fontId="24" fillId="2" borderId="18" xfId="0" applyFont="1" applyFill="1" applyBorder="1" applyAlignment="1" applyProtection="1">
      <alignment horizontal="center"/>
      <protection locked="0"/>
    </xf>
    <xf numFmtId="0" fontId="24" fillId="0" borderId="0" xfId="0" applyFont="1" applyAlignment="1">
      <alignment horizontal="left"/>
    </xf>
    <xf numFmtId="0" fontId="40" fillId="8" borderId="1" xfId="0" applyFont="1" applyFill="1" applyBorder="1" applyAlignment="1">
      <alignment horizontal="center" vertical="center" wrapText="1"/>
    </xf>
    <xf numFmtId="0" fontId="40" fillId="8" borderId="2" xfId="0" applyFont="1" applyFill="1" applyBorder="1" applyAlignment="1">
      <alignment horizontal="center" vertical="center" wrapText="1"/>
    </xf>
    <xf numFmtId="0" fontId="40" fillId="8" borderId="3" xfId="0" applyFont="1" applyFill="1" applyBorder="1" applyAlignment="1">
      <alignment horizontal="center" vertical="center" wrapText="1"/>
    </xf>
    <xf numFmtId="0" fontId="40" fillId="8" borderId="52" xfId="0" applyFont="1" applyFill="1" applyBorder="1" applyAlignment="1">
      <alignment horizontal="center" vertical="center" wrapText="1"/>
    </xf>
    <xf numFmtId="0" fontId="40" fillId="8" borderId="0" xfId="0" applyFont="1" applyFill="1" applyBorder="1" applyAlignment="1">
      <alignment horizontal="center" vertical="center" wrapText="1"/>
    </xf>
    <xf numFmtId="0" fontId="40" fillId="8" borderId="70" xfId="0" applyFont="1" applyFill="1" applyBorder="1" applyAlignment="1">
      <alignment horizontal="center" vertical="center" wrapText="1"/>
    </xf>
    <xf numFmtId="0" fontId="40" fillId="8" borderId="4" xfId="0" applyFont="1" applyFill="1" applyBorder="1" applyAlignment="1">
      <alignment horizontal="center" vertical="center" wrapText="1"/>
    </xf>
    <xf numFmtId="0" fontId="40" fillId="8" borderId="5" xfId="0" applyFont="1" applyFill="1" applyBorder="1" applyAlignment="1">
      <alignment horizontal="center" vertical="center" wrapText="1"/>
    </xf>
    <xf numFmtId="0" fontId="40" fillId="8" borderId="6" xfId="0" applyFont="1" applyFill="1" applyBorder="1" applyAlignment="1">
      <alignment horizontal="center" vertical="center" wrapText="1"/>
    </xf>
    <xf numFmtId="0" fontId="34" fillId="5" borderId="2" xfId="0" applyFont="1" applyFill="1" applyBorder="1" applyAlignment="1">
      <alignment horizontal="center" vertical="center" wrapText="1"/>
    </xf>
    <xf numFmtId="0" fontId="29" fillId="0" borderId="59" xfId="0" applyFont="1" applyBorder="1" applyAlignment="1">
      <alignment horizontal="center"/>
    </xf>
    <xf numFmtId="0" fontId="29" fillId="0" borderId="60" xfId="0" applyFont="1" applyBorder="1" applyAlignment="1">
      <alignment horizontal="center"/>
    </xf>
    <xf numFmtId="0" fontId="29" fillId="0" borderId="63" xfId="0" applyFont="1" applyBorder="1" applyAlignment="1">
      <alignment horizontal="center"/>
    </xf>
    <xf numFmtId="0" fontId="32" fillId="0" borderId="0" xfId="0" applyFont="1" applyBorder="1" applyAlignment="1">
      <alignment horizontal="center"/>
    </xf>
    <xf numFmtId="0" fontId="32" fillId="0" borderId="70" xfId="0" applyFont="1" applyBorder="1" applyAlignment="1">
      <alignment horizontal="center"/>
    </xf>
    <xf numFmtId="0" fontId="12" fillId="0" borderId="0" xfId="0" applyFont="1" applyBorder="1" applyAlignment="1">
      <alignment horizontal="center"/>
    </xf>
    <xf numFmtId="0" fontId="12" fillId="0" borderId="70" xfId="0" applyFont="1" applyBorder="1" applyAlignment="1">
      <alignment horizontal="center"/>
    </xf>
    <xf numFmtId="0" fontId="13" fillId="0" borderId="0" xfId="0" applyFont="1" applyBorder="1" applyAlignment="1">
      <alignment horizontal="center"/>
    </xf>
    <xf numFmtId="0" fontId="13" fillId="0" borderId="70" xfId="0" applyFont="1" applyBorder="1" applyAlignment="1">
      <alignment horizontal="center"/>
    </xf>
    <xf numFmtId="0" fontId="12" fillId="0" borderId="0" xfId="0" applyFont="1" applyBorder="1" applyAlignment="1">
      <alignment horizontal="center" vertical="center"/>
    </xf>
    <xf numFmtId="0" fontId="12" fillId="0" borderId="70" xfId="0" applyFont="1" applyBorder="1" applyAlignment="1">
      <alignment horizontal="center" vertical="center"/>
    </xf>
    <xf numFmtId="0" fontId="36" fillId="0" borderId="0" xfId="0" applyFont="1" applyBorder="1" applyAlignment="1">
      <alignment horizontal="center"/>
    </xf>
    <xf numFmtId="0" fontId="36" fillId="0" borderId="70" xfId="0" applyFont="1" applyBorder="1" applyAlignment="1">
      <alignment horizontal="center"/>
    </xf>
    <xf numFmtId="0" fontId="39" fillId="8" borderId="1" xfId="0" applyFont="1" applyFill="1" applyBorder="1" applyAlignment="1">
      <alignment horizontal="center" wrapText="1"/>
    </xf>
    <xf numFmtId="0" fontId="39" fillId="8" borderId="2" xfId="0" applyFont="1" applyFill="1" applyBorder="1" applyAlignment="1">
      <alignment horizontal="center" wrapText="1"/>
    </xf>
    <xf numFmtId="0" fontId="39" fillId="8" borderId="3" xfId="0" applyFont="1" applyFill="1" applyBorder="1" applyAlignment="1">
      <alignment horizontal="center" wrapText="1"/>
    </xf>
    <xf numFmtId="0" fontId="39" fillId="8" borderId="17" xfId="0" applyFont="1" applyFill="1" applyBorder="1" applyAlignment="1">
      <alignment horizontal="center" wrapText="1"/>
    </xf>
    <xf numFmtId="0" fontId="39" fillId="8" borderId="18" xfId="0" applyFont="1" applyFill="1" applyBorder="1" applyAlignment="1">
      <alignment horizontal="center" wrapText="1"/>
    </xf>
    <xf numFmtId="0" fontId="39" fillId="8" borderId="41" xfId="0" applyFont="1" applyFill="1" applyBorder="1" applyAlignment="1">
      <alignment horizontal="center" wrapText="1"/>
    </xf>
    <xf numFmtId="0" fontId="24" fillId="2" borderId="31" xfId="0" applyFont="1" applyFill="1" applyBorder="1" applyAlignment="1" applyProtection="1">
      <alignment horizontal="center" vertical="top" wrapText="1"/>
      <protection locked="0"/>
    </xf>
    <xf numFmtId="0" fontId="24" fillId="2" borderId="51" xfId="0" applyFont="1" applyFill="1" applyBorder="1" applyAlignment="1" applyProtection="1">
      <alignment horizontal="center" vertical="top" wrapText="1"/>
      <protection locked="0"/>
    </xf>
    <xf numFmtId="0" fontId="24" fillId="2" borderId="52" xfId="0" applyFont="1" applyFill="1" applyBorder="1" applyAlignment="1" applyProtection="1">
      <alignment horizontal="center" vertical="top" wrapText="1"/>
      <protection locked="0"/>
    </xf>
    <xf numFmtId="0" fontId="24" fillId="2" borderId="70" xfId="0" applyFont="1" applyFill="1" applyBorder="1" applyAlignment="1" applyProtection="1">
      <alignment horizontal="center" vertical="top" wrapText="1"/>
      <protection locked="0"/>
    </xf>
    <xf numFmtId="0" fontId="24" fillId="2" borderId="4" xfId="0" applyFont="1" applyFill="1" applyBorder="1" applyAlignment="1" applyProtection="1">
      <alignment horizontal="center" vertical="top" wrapText="1"/>
      <protection locked="0"/>
    </xf>
    <xf numFmtId="0" fontId="24" fillId="2" borderId="5" xfId="0" applyFont="1" applyFill="1" applyBorder="1" applyAlignment="1" applyProtection="1">
      <alignment horizontal="center" vertical="top" wrapText="1"/>
      <protection locked="0"/>
    </xf>
    <xf numFmtId="0" fontId="24" fillId="2" borderId="6" xfId="0" applyFont="1" applyFill="1" applyBorder="1" applyAlignment="1" applyProtection="1">
      <alignment horizontal="center" vertical="top" wrapText="1"/>
      <protection locked="0"/>
    </xf>
    <xf numFmtId="164" fontId="24" fillId="0" borderId="24" xfId="1" applyNumberFormat="1" applyFont="1" applyFill="1" applyBorder="1" applyAlignment="1" applyProtection="1">
      <alignment horizontal="center" vertical="center"/>
    </xf>
    <xf numFmtId="164" fontId="24" fillId="0" borderId="25" xfId="1" applyNumberFormat="1" applyFont="1" applyFill="1" applyBorder="1" applyAlignment="1" applyProtection="1">
      <alignment horizontal="center" vertical="center"/>
    </xf>
    <xf numFmtId="0" fontId="12" fillId="0" borderId="20"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164" fontId="24" fillId="2" borderId="30" xfId="1" applyNumberFormat="1" applyFont="1" applyFill="1" applyBorder="1" applyAlignment="1" applyProtection="1">
      <alignment horizontal="center"/>
      <protection locked="0"/>
    </xf>
    <xf numFmtId="164" fontId="24" fillId="2" borderId="29" xfId="1" applyNumberFormat="1" applyFont="1" applyFill="1" applyBorder="1" applyAlignment="1" applyProtection="1">
      <alignment horizontal="center"/>
      <protection locked="0"/>
    </xf>
    <xf numFmtId="164" fontId="24" fillId="0" borderId="30" xfId="1" applyNumberFormat="1" applyFont="1" applyFill="1" applyBorder="1" applyAlignment="1" applyProtection="1">
      <alignment horizontal="center" vertical="center"/>
    </xf>
    <xf numFmtId="164" fontId="24" fillId="0" borderId="29" xfId="1" applyNumberFormat="1" applyFont="1" applyFill="1" applyBorder="1" applyAlignment="1" applyProtection="1">
      <alignment horizontal="center" vertical="center"/>
    </xf>
    <xf numFmtId="164" fontId="24" fillId="2" borderId="57" xfId="1" applyNumberFormat="1" applyFont="1" applyFill="1" applyBorder="1" applyAlignment="1" applyProtection="1">
      <alignment horizontal="center"/>
      <protection locked="0"/>
    </xf>
    <xf numFmtId="164" fontId="24" fillId="2" borderId="58" xfId="1" applyNumberFormat="1" applyFont="1" applyFill="1" applyBorder="1" applyAlignment="1" applyProtection="1">
      <alignment horizontal="center"/>
      <protection locked="0"/>
    </xf>
    <xf numFmtId="164" fontId="24" fillId="0" borderId="57" xfId="1" applyNumberFormat="1" applyFont="1" applyFill="1" applyBorder="1" applyAlignment="1" applyProtection="1">
      <alignment horizontal="center" vertical="center"/>
    </xf>
    <xf numFmtId="164" fontId="24" fillId="0" borderId="58" xfId="1" applyNumberFormat="1" applyFont="1" applyFill="1" applyBorder="1" applyAlignment="1" applyProtection="1">
      <alignment horizontal="center" vertical="center"/>
    </xf>
    <xf numFmtId="164" fontId="13" fillId="2" borderId="57" xfId="1" applyNumberFormat="1" applyFont="1" applyFill="1" applyBorder="1" applyAlignment="1" applyProtection="1">
      <alignment horizontal="center"/>
      <protection locked="0"/>
    </xf>
    <xf numFmtId="164" fontId="13" fillId="2" borderId="58" xfId="1" applyNumberFormat="1" applyFont="1" applyFill="1" applyBorder="1" applyAlignment="1" applyProtection="1">
      <alignment horizontal="center"/>
      <protection locked="0"/>
    </xf>
    <xf numFmtId="0" fontId="13" fillId="0" borderId="73" xfId="0" applyFont="1" applyFill="1" applyBorder="1" applyAlignment="1" applyProtection="1">
      <alignment horizontal="center" wrapText="1"/>
    </xf>
    <xf numFmtId="0" fontId="13" fillId="0" borderId="74" xfId="0" applyFont="1" applyFill="1" applyBorder="1" applyAlignment="1" applyProtection="1">
      <alignment horizontal="center" wrapText="1"/>
    </xf>
    <xf numFmtId="0" fontId="13" fillId="0" borderId="56" xfId="0" applyFont="1" applyFill="1" applyBorder="1" applyAlignment="1" applyProtection="1">
      <alignment horizontal="center" wrapText="1"/>
    </xf>
    <xf numFmtId="164" fontId="24" fillId="0" borderId="55" xfId="1" applyNumberFormat="1" applyFont="1" applyFill="1" applyBorder="1" applyAlignment="1" applyProtection="1">
      <alignment horizontal="center"/>
    </xf>
    <xf numFmtId="164" fontId="24" fillId="0" borderId="56" xfId="1" applyNumberFormat="1" applyFont="1" applyFill="1" applyBorder="1" applyAlignment="1" applyProtection="1">
      <alignment horizontal="center"/>
    </xf>
    <xf numFmtId="0" fontId="16" fillId="0" borderId="1" xfId="0" applyFont="1" applyBorder="1" applyAlignment="1" applyProtection="1">
      <alignment horizontal="center"/>
    </xf>
    <xf numFmtId="0" fontId="16" fillId="0" borderId="2" xfId="0" applyFont="1" applyBorder="1" applyAlignment="1" applyProtection="1">
      <alignment horizontal="center"/>
    </xf>
    <xf numFmtId="0" fontId="16" fillId="0" borderId="3" xfId="0" applyFont="1" applyBorder="1" applyAlignment="1" applyProtection="1">
      <alignment horizontal="center"/>
    </xf>
    <xf numFmtId="0" fontId="16" fillId="0" borderId="4" xfId="0" applyFont="1" applyBorder="1" applyAlignment="1" applyProtection="1">
      <alignment horizontal="center"/>
    </xf>
    <xf numFmtId="0" fontId="16" fillId="0" borderId="5" xfId="0" applyFont="1" applyBorder="1" applyAlignment="1" applyProtection="1">
      <alignment horizontal="center"/>
    </xf>
    <xf numFmtId="0" fontId="16" fillId="0" borderId="6" xfId="0" applyFont="1" applyBorder="1" applyAlignment="1" applyProtection="1">
      <alignment horizontal="center"/>
    </xf>
    <xf numFmtId="0" fontId="38" fillId="0" borderId="59" xfId="0" applyFont="1" applyBorder="1" applyAlignment="1">
      <alignment horizontal="center"/>
    </xf>
    <xf numFmtId="0" fontId="38" fillId="0" borderId="60" xfId="0" applyFont="1" applyBorder="1" applyAlignment="1">
      <alignment horizontal="center"/>
    </xf>
    <xf numFmtId="0" fontId="38" fillId="0" borderId="63" xfId="0" applyFont="1" applyBorder="1" applyAlignment="1">
      <alignment horizontal="center"/>
    </xf>
    <xf numFmtId="0" fontId="13" fillId="2" borderId="18" xfId="0" applyFont="1" applyFill="1" applyBorder="1" applyAlignment="1" applyProtection="1">
      <alignment horizontal="center"/>
      <protection locked="0"/>
    </xf>
    <xf numFmtId="0" fontId="34" fillId="5" borderId="0" xfId="0" applyFont="1" applyFill="1" applyBorder="1" applyAlignment="1">
      <alignment horizontal="center" vertical="center" wrapText="1"/>
    </xf>
    <xf numFmtId="0" fontId="12" fillId="0" borderId="5" xfId="0" applyFont="1" applyBorder="1" applyAlignment="1">
      <alignment horizontal="left"/>
    </xf>
    <xf numFmtId="0" fontId="12" fillId="0" borderId="22" xfId="0" applyFont="1" applyBorder="1" applyAlignment="1">
      <alignment horizontal="center"/>
    </xf>
    <xf numFmtId="0" fontId="24" fillId="2" borderId="30" xfId="0" applyFont="1" applyFill="1" applyBorder="1" applyAlignment="1" applyProtection="1">
      <alignment horizontal="center"/>
      <protection locked="0"/>
    </xf>
    <xf numFmtId="0" fontId="24" fillId="2" borderId="29" xfId="0" applyFont="1" applyFill="1" applyBorder="1" applyAlignment="1" applyProtection="1">
      <alignment horizontal="center"/>
      <protection locked="0"/>
    </xf>
    <xf numFmtId="0" fontId="24" fillId="2" borderId="43" xfId="0" applyFont="1" applyFill="1" applyBorder="1" applyAlignment="1" applyProtection="1">
      <alignment horizontal="center"/>
      <protection locked="0"/>
    </xf>
    <xf numFmtId="0" fontId="24" fillId="2" borderId="44" xfId="0" applyFont="1" applyFill="1" applyBorder="1" applyAlignment="1" applyProtection="1">
      <alignment horizontal="center"/>
      <protection locked="0"/>
    </xf>
    <xf numFmtId="0" fontId="24" fillId="2" borderId="57" xfId="0" applyFont="1" applyFill="1" applyBorder="1" applyAlignment="1" applyProtection="1">
      <alignment horizontal="center"/>
      <protection locked="0"/>
    </xf>
    <xf numFmtId="0" fontId="24" fillId="2" borderId="58" xfId="0" applyFont="1" applyFill="1" applyBorder="1" applyAlignment="1" applyProtection="1">
      <alignment horizontal="center"/>
      <protection locked="0"/>
    </xf>
    <xf numFmtId="0" fontId="24" fillId="2" borderId="24" xfId="0" applyFont="1" applyFill="1" applyBorder="1" applyAlignment="1" applyProtection="1">
      <alignment horizontal="center"/>
      <protection locked="0"/>
    </xf>
    <xf numFmtId="0" fontId="24" fillId="2" borderId="25" xfId="0" applyFont="1" applyFill="1" applyBorder="1" applyAlignment="1" applyProtection="1">
      <alignment horizontal="center"/>
      <protection locked="0"/>
    </xf>
    <xf numFmtId="164" fontId="24" fillId="2" borderId="13" xfId="1" applyNumberFormat="1" applyFont="1" applyFill="1" applyBorder="1" applyAlignment="1" applyProtection="1">
      <alignment horizontal="center"/>
      <protection locked="0"/>
    </xf>
    <xf numFmtId="0" fontId="38" fillId="0" borderId="36" xfId="0" applyFont="1" applyBorder="1" applyAlignment="1">
      <alignment horizontal="center"/>
    </xf>
    <xf numFmtId="0" fontId="38" fillId="0" borderId="37" xfId="0" applyFont="1" applyBorder="1" applyAlignment="1">
      <alignment horizontal="center"/>
    </xf>
    <xf numFmtId="0" fontId="38" fillId="0" borderId="71"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24" fillId="0" borderId="46" xfId="0" applyFont="1" applyBorder="1" applyAlignment="1">
      <alignment horizontal="center"/>
    </xf>
    <xf numFmtId="0" fontId="24" fillId="0" borderId="55" xfId="0" applyFont="1" applyBorder="1" applyAlignment="1" applyProtection="1">
      <alignment horizontal="center"/>
    </xf>
    <xf numFmtId="0" fontId="24" fillId="0" borderId="56" xfId="0" applyFont="1" applyBorder="1" applyAlignment="1" applyProtection="1">
      <alignment horizontal="center"/>
    </xf>
    <xf numFmtId="164" fontId="24" fillId="0" borderId="55" xfId="1" applyNumberFormat="1" applyFont="1" applyBorder="1" applyAlignment="1" applyProtection="1">
      <alignment horizontal="center"/>
    </xf>
    <xf numFmtId="164" fontId="24" fillId="0" borderId="56" xfId="1" applyNumberFormat="1" applyFont="1" applyBorder="1" applyAlignment="1" applyProtection="1">
      <alignment horizontal="center"/>
    </xf>
    <xf numFmtId="164" fontId="24" fillId="2" borderId="44" xfId="1" applyNumberFormat="1" applyFont="1" applyFill="1" applyBorder="1" applyAlignment="1" applyProtection="1">
      <alignment horizontal="center"/>
      <protection locked="0"/>
    </xf>
    <xf numFmtId="0" fontId="13" fillId="8" borderId="65"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66" xfId="0" applyFont="1" applyFill="1" applyBorder="1" applyAlignment="1">
      <alignment horizontal="center" vertical="center" wrapText="1"/>
    </xf>
    <xf numFmtId="0" fontId="13" fillId="8" borderId="68" xfId="0" applyFont="1" applyFill="1" applyBorder="1" applyAlignment="1">
      <alignment horizontal="center" vertical="center" wrapText="1"/>
    </xf>
    <xf numFmtId="0" fontId="13" fillId="8" borderId="18" xfId="0" applyFont="1" applyFill="1" applyBorder="1" applyAlignment="1">
      <alignment horizontal="center" vertical="center" wrapText="1"/>
    </xf>
    <xf numFmtId="0" fontId="13" fillId="8" borderId="69" xfId="0" applyFont="1" applyFill="1" applyBorder="1" applyAlignment="1">
      <alignment horizontal="center" vertical="center" wrapText="1"/>
    </xf>
    <xf numFmtId="0" fontId="46" fillId="0" borderId="0" xfId="0" applyFont="1" applyAlignment="1">
      <alignment horizontal="center"/>
    </xf>
    <xf numFmtId="0" fontId="48" fillId="0" borderId="0" xfId="0" applyFont="1" applyAlignment="1">
      <alignment horizontal="center"/>
    </xf>
    <xf numFmtId="0" fontId="41" fillId="8" borderId="1" xfId="0" applyFont="1" applyFill="1" applyBorder="1" applyAlignment="1" applyProtection="1">
      <alignment horizontal="left"/>
      <protection locked="0"/>
    </xf>
    <xf numFmtId="0" fontId="41" fillId="8" borderId="2" xfId="0" applyFont="1" applyFill="1" applyBorder="1" applyAlignment="1" applyProtection="1">
      <alignment horizontal="left"/>
      <protection locked="0"/>
    </xf>
    <xf numFmtId="0" fontId="41" fillId="8" borderId="3" xfId="0" applyFont="1" applyFill="1" applyBorder="1" applyAlignment="1" applyProtection="1">
      <alignment horizontal="left"/>
      <protection locked="0"/>
    </xf>
    <xf numFmtId="0" fontId="41" fillId="8" borderId="52" xfId="0" applyFont="1" applyFill="1" applyBorder="1" applyAlignment="1" applyProtection="1">
      <alignment horizontal="left"/>
      <protection locked="0"/>
    </xf>
    <xf numFmtId="0" fontId="41" fillId="8" borderId="0" xfId="0" applyFont="1" applyFill="1" applyBorder="1" applyAlignment="1" applyProtection="1">
      <alignment horizontal="left"/>
      <protection locked="0"/>
    </xf>
    <xf numFmtId="0" fontId="41" fillId="8" borderId="70" xfId="0" applyFont="1" applyFill="1" applyBorder="1" applyAlignment="1" applyProtection="1">
      <alignment horizontal="left"/>
      <protection locked="0"/>
    </xf>
    <xf numFmtId="0" fontId="41" fillId="8" borderId="4" xfId="0" applyFont="1" applyFill="1" applyBorder="1" applyAlignment="1" applyProtection="1">
      <alignment horizontal="left"/>
      <protection locked="0"/>
    </xf>
    <xf numFmtId="0" fontId="41" fillId="8" borderId="5" xfId="0" applyFont="1" applyFill="1" applyBorder="1" applyAlignment="1" applyProtection="1">
      <alignment horizontal="left"/>
      <protection locked="0"/>
    </xf>
    <xf numFmtId="0" fontId="41" fillId="8" borderId="6" xfId="0" applyFont="1" applyFill="1" applyBorder="1" applyAlignment="1" applyProtection="1">
      <alignment horizontal="left"/>
      <protection locked="0"/>
    </xf>
    <xf numFmtId="0" fontId="13" fillId="0" borderId="0" xfId="0" applyFont="1" applyBorder="1" applyAlignment="1" applyProtection="1">
      <alignment horizontal="center"/>
      <protection locked="0"/>
    </xf>
    <xf numFmtId="0" fontId="32" fillId="0" borderId="0" xfId="0" applyFont="1" applyBorder="1" applyAlignment="1" applyProtection="1">
      <alignment horizontal="center"/>
      <protection locked="0"/>
    </xf>
    <xf numFmtId="0" fontId="27" fillId="0" borderId="0" xfId="0" applyFont="1" applyBorder="1" applyAlignment="1" applyProtection="1">
      <alignment horizontal="center"/>
      <protection locked="0"/>
    </xf>
    <xf numFmtId="0" fontId="24" fillId="0" borderId="0" xfId="0" applyFont="1" applyAlignment="1" applyProtection="1">
      <alignment horizontal="center"/>
      <protection locked="0"/>
    </xf>
    <xf numFmtId="0" fontId="24" fillId="2" borderId="7" xfId="0" applyFont="1" applyFill="1" applyBorder="1" applyAlignment="1" applyProtection="1">
      <alignment horizontal="center" wrapText="1"/>
      <protection locked="0"/>
    </xf>
    <xf numFmtId="0" fontId="51" fillId="2" borderId="17" xfId="3" applyFill="1" applyBorder="1" applyAlignment="1" applyProtection="1">
      <alignment horizontal="center"/>
      <protection locked="0"/>
    </xf>
    <xf numFmtId="0" fontId="51" fillId="2" borderId="42" xfId="3" applyFill="1" applyBorder="1" applyAlignment="1" applyProtection="1">
      <alignment horizontal="center"/>
      <protection locked="0"/>
    </xf>
  </cellXfs>
  <cellStyles count="4">
    <cellStyle name="Currency" xfId="1" builtinId="4"/>
    <cellStyle name="Hyperlink" xfId="3" builtinId="8"/>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mailto:sathya@erau.edu" TargetMode="External"/><Relationship Id="rId2" Type="http://schemas.openxmlformats.org/officeDocument/2006/relationships/hyperlink" Target="mailto:whitec43@my.erau.edu" TargetMode="External"/><Relationship Id="rId1" Type="http://schemas.openxmlformats.org/officeDocument/2006/relationships/hyperlink" Target="mailto:hatchelh@my.erau.edu"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34"/>
  <sheetViews>
    <sheetView topLeftCell="B1" workbookViewId="0">
      <selection activeCell="B24" sqref="B24:S26"/>
    </sheetView>
  </sheetViews>
  <sheetFormatPr defaultRowHeight="15" x14ac:dyDescent="0.25"/>
  <cols>
    <col min="19" max="19" width="14.85546875" customWidth="1"/>
  </cols>
  <sheetData>
    <row r="1" spans="1:131"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row>
    <row r="2" spans="1:131" ht="16.5" x14ac:dyDescent="0.3">
      <c r="A2" s="2"/>
      <c r="B2" s="2"/>
      <c r="C2" s="2"/>
      <c r="D2" s="2"/>
      <c r="E2" s="2"/>
      <c r="F2" s="5"/>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row>
    <row r="3" spans="1:131" ht="15.75" thickBot="1"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row>
    <row r="4" spans="1:131" ht="30" thickBot="1" x14ac:dyDescent="0.3">
      <c r="A4" s="2"/>
      <c r="B4" s="2"/>
      <c r="C4" s="2"/>
      <c r="D4" s="2"/>
      <c r="E4" s="2"/>
      <c r="F4" s="253" t="s">
        <v>117</v>
      </c>
      <c r="G4" s="254"/>
      <c r="H4" s="254"/>
      <c r="I4" s="254"/>
      <c r="J4" s="254"/>
      <c r="K4" s="254"/>
      <c r="L4" s="254"/>
      <c r="M4" s="255"/>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row>
    <row r="5" spans="1:131" ht="15.75" thickBot="1" x14ac:dyDescent="0.3">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row>
    <row r="6" spans="1:131" ht="21" thickBot="1" x14ac:dyDescent="0.35">
      <c r="A6" s="12"/>
      <c r="B6" s="256" t="s">
        <v>32</v>
      </c>
      <c r="C6" s="257"/>
      <c r="D6" s="257"/>
      <c r="E6" s="257"/>
      <c r="F6" s="257"/>
      <c r="G6" s="257"/>
      <c r="H6" s="257"/>
      <c r="I6" s="257"/>
      <c r="J6" s="257"/>
      <c r="K6" s="257"/>
      <c r="L6" s="257"/>
      <c r="M6" s="257"/>
      <c r="N6" s="257"/>
      <c r="O6" s="257"/>
      <c r="P6" s="257"/>
      <c r="Q6" s="257"/>
      <c r="R6" s="257"/>
      <c r="S6" s="258"/>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row>
    <row r="7" spans="1:131" x14ac:dyDescent="0.25">
      <c r="A7" s="2"/>
      <c r="B7" s="4"/>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row>
    <row r="8" spans="1:131" ht="16.5" x14ac:dyDescent="0.3">
      <c r="A8" s="15"/>
      <c r="B8" s="259" t="s">
        <v>33</v>
      </c>
      <c r="C8" s="261"/>
      <c r="D8" s="261"/>
      <c r="E8" s="261"/>
      <c r="F8" s="261"/>
      <c r="G8" s="261"/>
      <c r="H8" s="261"/>
      <c r="I8" s="261"/>
      <c r="J8" s="261"/>
      <c r="K8" s="261"/>
      <c r="L8" s="261"/>
      <c r="M8" s="261"/>
      <c r="N8" s="261"/>
      <c r="O8" s="261"/>
      <c r="P8" s="261"/>
      <c r="Q8" s="261"/>
      <c r="R8" s="261"/>
      <c r="S8" s="261"/>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9"/>
    </row>
    <row r="9" spans="1:131" ht="16.5" x14ac:dyDescent="0.3">
      <c r="A9" s="2"/>
      <c r="B9" s="7"/>
      <c r="C9" s="7"/>
      <c r="D9" s="7"/>
      <c r="E9" s="7"/>
      <c r="F9" s="7"/>
      <c r="G9" s="7"/>
      <c r="H9" s="7"/>
      <c r="I9" s="7"/>
      <c r="J9" s="7"/>
      <c r="K9" s="7"/>
      <c r="L9" s="7"/>
      <c r="M9" s="2"/>
      <c r="N9" s="2"/>
      <c r="O9" s="2"/>
      <c r="P9" s="2"/>
      <c r="Q9" s="2"/>
      <c r="R9" s="2"/>
      <c r="S9" s="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2"/>
    </row>
    <row r="10" spans="1:131" x14ac:dyDescent="0.25">
      <c r="A10" s="15"/>
      <c r="B10" s="259" t="s">
        <v>34</v>
      </c>
      <c r="C10" s="260"/>
      <c r="D10" s="260"/>
      <c r="E10" s="260"/>
      <c r="F10" s="260"/>
      <c r="G10" s="260"/>
      <c r="H10" s="260"/>
      <c r="I10" s="260"/>
      <c r="J10" s="260"/>
      <c r="K10" s="260"/>
      <c r="L10" s="260"/>
      <c r="M10" s="260"/>
      <c r="N10" s="260"/>
      <c r="O10" s="260"/>
      <c r="P10" s="260"/>
      <c r="Q10" s="260"/>
      <c r="R10" s="260"/>
      <c r="S10" s="260"/>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9"/>
    </row>
    <row r="11" spans="1:131" x14ac:dyDescent="0.25">
      <c r="A11" s="2"/>
      <c r="B11" s="2"/>
      <c r="C11" s="2"/>
      <c r="D11" s="2"/>
      <c r="E11" s="2"/>
      <c r="F11" s="2"/>
      <c r="G11" s="2"/>
      <c r="H11" s="2"/>
      <c r="I11" s="2"/>
      <c r="J11" s="2"/>
      <c r="K11" s="2"/>
      <c r="L11" s="2"/>
      <c r="M11" s="2"/>
      <c r="N11" s="2"/>
      <c r="O11" s="2"/>
      <c r="P11" s="2"/>
      <c r="Q11" s="2"/>
      <c r="R11" s="2"/>
      <c r="S11" s="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2"/>
    </row>
    <row r="12" spans="1:131" x14ac:dyDescent="0.25">
      <c r="A12" s="16"/>
      <c r="B12" s="259" t="s">
        <v>35</v>
      </c>
      <c r="C12" s="260"/>
      <c r="D12" s="260"/>
      <c r="E12" s="260"/>
      <c r="F12" s="260"/>
      <c r="G12" s="260"/>
      <c r="H12" s="260"/>
      <c r="I12" s="260"/>
      <c r="J12" s="260"/>
      <c r="K12" s="260"/>
      <c r="L12" s="260"/>
      <c r="M12" s="260"/>
      <c r="N12" s="260"/>
      <c r="O12" s="260"/>
      <c r="P12" s="260"/>
      <c r="Q12" s="260"/>
      <c r="R12" s="260"/>
      <c r="S12" s="260"/>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0"/>
    </row>
    <row r="13" spans="1:131" ht="16.5" x14ac:dyDescent="0.3">
      <c r="A13" s="2"/>
      <c r="B13" s="5"/>
      <c r="C13" s="2"/>
      <c r="D13" s="2"/>
      <c r="E13" s="2"/>
      <c r="F13" s="2"/>
      <c r="G13" s="2"/>
      <c r="H13" s="2"/>
      <c r="I13" s="2"/>
      <c r="J13" s="2"/>
      <c r="K13" s="2"/>
      <c r="L13" s="2"/>
      <c r="M13" s="2"/>
      <c r="N13" s="2"/>
      <c r="O13" s="2"/>
      <c r="P13" s="2"/>
      <c r="Q13" s="2"/>
      <c r="R13" s="2"/>
      <c r="S13" s="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2"/>
    </row>
    <row r="14" spans="1:131" x14ac:dyDescent="0.25">
      <c r="A14" s="16"/>
      <c r="B14" s="262" t="s">
        <v>36</v>
      </c>
      <c r="C14" s="263"/>
      <c r="D14" s="263"/>
      <c r="E14" s="263"/>
      <c r="F14" s="263"/>
      <c r="G14" s="263"/>
      <c r="H14" s="263"/>
      <c r="I14" s="263"/>
      <c r="J14" s="263"/>
      <c r="K14" s="263"/>
      <c r="L14" s="263"/>
      <c r="M14" s="263"/>
      <c r="N14" s="263"/>
      <c r="O14" s="263"/>
      <c r="P14" s="263"/>
      <c r="Q14" s="263"/>
      <c r="R14" s="263"/>
      <c r="S14" s="26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0"/>
    </row>
    <row r="15" spans="1:131" ht="16.5" x14ac:dyDescent="0.3">
      <c r="A15" s="2"/>
      <c r="B15" s="5"/>
      <c r="C15" s="2"/>
      <c r="D15" s="2"/>
      <c r="E15" s="2"/>
      <c r="F15" s="2"/>
      <c r="G15" s="2"/>
      <c r="H15" s="2"/>
      <c r="I15" s="2"/>
      <c r="J15" s="2"/>
      <c r="K15" s="2"/>
      <c r="L15" s="2"/>
      <c r="M15" s="2"/>
      <c r="N15" s="2"/>
      <c r="O15" s="2"/>
      <c r="P15" s="2"/>
      <c r="Q15" s="2"/>
      <c r="R15" s="2"/>
      <c r="S15" s="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2"/>
    </row>
    <row r="16" spans="1:131" x14ac:dyDescent="0.25">
      <c r="A16" s="16"/>
      <c r="B16" s="262" t="s">
        <v>118</v>
      </c>
      <c r="C16" s="263"/>
      <c r="D16" s="263"/>
      <c r="E16" s="263"/>
      <c r="F16" s="263"/>
      <c r="G16" s="263"/>
      <c r="H16" s="263"/>
      <c r="I16" s="263"/>
      <c r="J16" s="263"/>
      <c r="K16" s="263"/>
      <c r="L16" s="263"/>
      <c r="M16" s="263"/>
      <c r="N16" s="263"/>
      <c r="O16" s="263"/>
      <c r="P16" s="263"/>
      <c r="Q16" s="263"/>
      <c r="R16" s="263"/>
      <c r="S16" s="26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0"/>
    </row>
    <row r="17" spans="1:131" ht="17.25" thickBot="1" x14ac:dyDescent="0.35">
      <c r="A17" s="2"/>
      <c r="B17" s="6"/>
      <c r="C17" s="6"/>
      <c r="D17" s="6"/>
      <c r="E17" s="6"/>
      <c r="F17" s="6"/>
      <c r="G17" s="6"/>
      <c r="H17" s="6"/>
      <c r="I17" s="6"/>
      <c r="J17" s="6"/>
      <c r="K17" s="6"/>
      <c r="L17" s="6"/>
      <c r="M17" s="6"/>
      <c r="N17" s="6"/>
      <c r="O17" s="6"/>
      <c r="P17" s="6"/>
      <c r="Q17" s="6"/>
      <c r="R17" s="6"/>
      <c r="S17" s="6"/>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2"/>
    </row>
    <row r="18" spans="1:131" ht="21" thickBot="1" x14ac:dyDescent="0.35">
      <c r="A18" s="12"/>
      <c r="B18" s="256" t="s">
        <v>37</v>
      </c>
      <c r="C18" s="257"/>
      <c r="D18" s="257"/>
      <c r="E18" s="257"/>
      <c r="F18" s="257"/>
      <c r="G18" s="257"/>
      <c r="H18" s="257"/>
      <c r="I18" s="257"/>
      <c r="J18" s="257"/>
      <c r="K18" s="257"/>
      <c r="L18" s="257"/>
      <c r="M18" s="257"/>
      <c r="N18" s="257"/>
      <c r="O18" s="257"/>
      <c r="P18" s="257"/>
      <c r="Q18" s="257"/>
      <c r="R18" s="257"/>
      <c r="S18" s="258"/>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8"/>
    </row>
    <row r="19" spans="1:131" x14ac:dyDescent="0.25">
      <c r="A19" s="11"/>
      <c r="B19" s="4"/>
      <c r="C19" s="2"/>
      <c r="D19" s="2"/>
      <c r="E19" s="2"/>
      <c r="F19" s="2"/>
      <c r="G19" s="2"/>
      <c r="H19" s="2"/>
      <c r="I19" s="2"/>
      <c r="J19" s="2"/>
      <c r="K19" s="2"/>
      <c r="L19" s="2"/>
      <c r="M19" s="2"/>
      <c r="N19" s="2"/>
      <c r="O19" s="2"/>
      <c r="P19" s="2"/>
      <c r="Q19" s="2"/>
      <c r="R19" s="2"/>
      <c r="S19" s="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2"/>
    </row>
    <row r="20" spans="1:131" x14ac:dyDescent="0.25">
      <c r="A20" s="16"/>
      <c r="B20" s="259" t="s">
        <v>38</v>
      </c>
      <c r="C20" s="260"/>
      <c r="D20" s="260"/>
      <c r="E20" s="260"/>
      <c r="F20" s="260"/>
      <c r="G20" s="260"/>
      <c r="H20" s="260"/>
      <c r="I20" s="260"/>
      <c r="J20" s="260"/>
      <c r="K20" s="260"/>
      <c r="L20" s="260"/>
      <c r="M20" s="260"/>
      <c r="N20" s="260"/>
      <c r="O20" s="260"/>
      <c r="P20" s="260"/>
      <c r="Q20" s="260"/>
      <c r="R20" s="260"/>
      <c r="S20" s="260"/>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0"/>
    </row>
    <row r="21" spans="1:131" ht="17.25" thickBot="1" x14ac:dyDescent="0.35">
      <c r="A21" s="2"/>
      <c r="B21" s="6"/>
      <c r="C21" s="6"/>
      <c r="D21" s="6"/>
      <c r="E21" s="6"/>
      <c r="F21" s="6"/>
      <c r="G21" s="6"/>
      <c r="H21" s="6"/>
      <c r="I21" s="6"/>
      <c r="J21" s="6"/>
      <c r="K21" s="6"/>
      <c r="L21" s="6"/>
      <c r="M21" s="6"/>
      <c r="N21" s="6"/>
      <c r="O21" s="6"/>
      <c r="P21" s="6"/>
      <c r="Q21" s="6"/>
      <c r="R21" s="6"/>
      <c r="S21" s="6"/>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row>
    <row r="22" spans="1:131" ht="21" thickBot="1" x14ac:dyDescent="0.35">
      <c r="A22" s="12"/>
      <c r="B22" s="256" t="s">
        <v>39</v>
      </c>
      <c r="C22" s="257"/>
      <c r="D22" s="257"/>
      <c r="E22" s="257"/>
      <c r="F22" s="257"/>
      <c r="G22" s="257"/>
      <c r="H22" s="257"/>
      <c r="I22" s="257"/>
      <c r="J22" s="257"/>
      <c r="K22" s="257"/>
      <c r="L22" s="257"/>
      <c r="M22" s="257"/>
      <c r="N22" s="257"/>
      <c r="O22" s="257"/>
      <c r="P22" s="257"/>
      <c r="Q22" s="257"/>
      <c r="R22" s="257"/>
      <c r="S22" s="258"/>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row>
    <row r="23" spans="1:131" x14ac:dyDescent="0.25">
      <c r="A23" s="2"/>
      <c r="B23" s="4"/>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row>
    <row r="24" spans="1:131" x14ac:dyDescent="0.25">
      <c r="A24" s="16"/>
      <c r="B24" s="259" t="s">
        <v>40</v>
      </c>
      <c r="C24" s="260"/>
      <c r="D24" s="260"/>
      <c r="E24" s="260"/>
      <c r="F24" s="260"/>
      <c r="G24" s="260"/>
      <c r="H24" s="260"/>
      <c r="I24" s="260"/>
      <c r="J24" s="260"/>
      <c r="K24" s="260"/>
      <c r="L24" s="260"/>
      <c r="M24" s="260"/>
      <c r="N24" s="260"/>
      <c r="O24" s="260"/>
      <c r="P24" s="260"/>
      <c r="Q24" s="260"/>
      <c r="R24" s="260"/>
      <c r="S24" s="260"/>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4"/>
    </row>
    <row r="25" spans="1:13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row>
    <row r="26" spans="1:13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row>
    <row r="27" spans="1:13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row>
    <row r="28" spans="1:13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row>
    <row r="29" spans="1:13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row>
    <row r="30" spans="1:13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row>
    <row r="31" spans="1:13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row>
    <row r="32" spans="1:13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row>
    <row r="33" spans="1:13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row>
    <row r="34" spans="1:131" x14ac:dyDescent="0.25">
      <c r="A34" s="1"/>
      <c r="B34" s="1"/>
      <c r="C34" s="1"/>
      <c r="D34" s="1"/>
      <c r="E34" s="1"/>
      <c r="F34" s="1"/>
      <c r="G34" s="1"/>
      <c r="H34" s="1"/>
      <c r="I34" s="3"/>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row>
  </sheetData>
  <sheetProtection sheet="1" objects="1" scenarios="1"/>
  <mergeCells count="11">
    <mergeCell ref="B24:S24"/>
    <mergeCell ref="B8:S8"/>
    <mergeCell ref="B10:S10"/>
    <mergeCell ref="B16:S16"/>
    <mergeCell ref="B14:S14"/>
    <mergeCell ref="B12:S12"/>
    <mergeCell ref="F4:M4"/>
    <mergeCell ref="B6:S6"/>
    <mergeCell ref="B18:S18"/>
    <mergeCell ref="B20:S20"/>
    <mergeCell ref="B22:S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P46"/>
  <sheetViews>
    <sheetView topLeftCell="A13" workbookViewId="0">
      <selection activeCell="B36" sqref="B36:P46"/>
    </sheetView>
  </sheetViews>
  <sheetFormatPr defaultRowHeight="15" x14ac:dyDescent="0.25"/>
  <cols>
    <col min="5" max="5" width="4.140625" customWidth="1"/>
    <col min="6" max="6" width="17.5703125" customWidth="1"/>
    <col min="11" max="11" width="14.140625" customWidth="1"/>
    <col min="12" max="12" width="9.140625" customWidth="1"/>
    <col min="13" max="13" width="12" customWidth="1"/>
    <col min="14" max="14" width="28.42578125" customWidth="1"/>
  </cols>
  <sheetData>
    <row r="1" spans="2:16" ht="15.75" thickBot="1" x14ac:dyDescent="0.3">
      <c r="B1" s="74"/>
      <c r="C1" s="74"/>
      <c r="D1" s="74"/>
      <c r="E1" s="74"/>
      <c r="F1" s="74"/>
      <c r="G1" s="74"/>
      <c r="H1" s="74"/>
      <c r="I1" s="74"/>
      <c r="J1" s="74"/>
      <c r="K1" s="75">
        <v>3</v>
      </c>
      <c r="L1" s="74"/>
      <c r="M1" s="74"/>
      <c r="N1" s="74"/>
      <c r="O1" s="74"/>
      <c r="P1" s="74"/>
    </row>
    <row r="2" spans="2:16" ht="18" x14ac:dyDescent="0.25">
      <c r="B2" s="74"/>
      <c r="C2" s="74"/>
      <c r="D2" s="74"/>
      <c r="E2" s="74"/>
      <c r="F2" s="437"/>
      <c r="G2" s="438"/>
      <c r="H2" s="438"/>
      <c r="I2" s="438"/>
      <c r="J2" s="438"/>
      <c r="K2" s="438"/>
      <c r="L2" s="438"/>
      <c r="M2" s="439"/>
      <c r="N2" s="74"/>
      <c r="O2" s="74"/>
      <c r="P2" s="74"/>
    </row>
    <row r="3" spans="2:16" ht="18.75" thickBot="1" x14ac:dyDescent="0.3">
      <c r="B3" s="74"/>
      <c r="C3" s="74"/>
      <c r="D3" s="74"/>
      <c r="E3" s="74"/>
      <c r="F3" s="440" t="s">
        <v>0</v>
      </c>
      <c r="G3" s="441"/>
      <c r="H3" s="441"/>
      <c r="I3" s="441"/>
      <c r="J3" s="441"/>
      <c r="K3" s="441"/>
      <c r="L3" s="441"/>
      <c r="M3" s="442"/>
      <c r="N3" s="74"/>
      <c r="O3" s="74"/>
      <c r="P3" s="74"/>
    </row>
    <row r="4" spans="2:16" ht="15.75" thickBot="1" x14ac:dyDescent="0.3">
      <c r="B4" s="74"/>
      <c r="C4" s="74"/>
      <c r="D4" s="74"/>
      <c r="E4" s="74"/>
      <c r="F4" s="74"/>
      <c r="G4" s="74"/>
      <c r="H4" s="74"/>
      <c r="I4" s="74"/>
      <c r="J4" s="74"/>
      <c r="K4" s="74"/>
      <c r="L4" s="74"/>
      <c r="M4" s="74"/>
      <c r="N4" s="74"/>
      <c r="O4" s="74"/>
      <c r="P4" s="74"/>
    </row>
    <row r="5" spans="2:16" ht="20.25" x14ac:dyDescent="0.3">
      <c r="B5" s="80"/>
      <c r="C5" s="80"/>
      <c r="D5" s="80"/>
      <c r="E5" s="80"/>
      <c r="F5" s="459" t="s">
        <v>78</v>
      </c>
      <c r="G5" s="460"/>
      <c r="H5" s="460"/>
      <c r="I5" s="460"/>
      <c r="J5" s="460"/>
      <c r="K5" s="460"/>
      <c r="L5" s="460"/>
      <c r="M5" s="461"/>
      <c r="N5" s="83"/>
      <c r="O5" s="77"/>
      <c r="P5" s="77"/>
    </row>
    <row r="6" spans="2:16" ht="18.75" x14ac:dyDescent="0.3">
      <c r="B6" s="80"/>
      <c r="C6" s="80"/>
      <c r="D6" s="80"/>
      <c r="E6" s="80"/>
      <c r="F6" s="382" t="s">
        <v>79</v>
      </c>
      <c r="G6" s="383"/>
      <c r="H6" s="383"/>
      <c r="I6" s="383"/>
      <c r="J6" s="383"/>
      <c r="K6" s="383"/>
      <c r="L6" s="383"/>
      <c r="M6" s="384"/>
      <c r="N6" s="77"/>
      <c r="O6" s="77"/>
      <c r="P6" s="77"/>
    </row>
    <row r="7" spans="2:16" ht="16.5" x14ac:dyDescent="0.3">
      <c r="B7" s="77"/>
      <c r="C7" s="77"/>
      <c r="D7" s="77"/>
      <c r="E7" s="77"/>
      <c r="F7" s="382"/>
      <c r="G7" s="383"/>
      <c r="H7" s="383"/>
      <c r="I7" s="383"/>
      <c r="J7" s="383"/>
      <c r="K7" s="383"/>
      <c r="L7" s="383"/>
      <c r="M7" s="384"/>
      <c r="N7" s="77"/>
      <c r="O7" s="77"/>
      <c r="P7" s="77"/>
    </row>
    <row r="8" spans="2:16" ht="17.25" thickBot="1" x14ac:dyDescent="0.35">
      <c r="B8" s="74"/>
      <c r="C8" s="74"/>
      <c r="D8" s="74"/>
      <c r="E8" s="74"/>
      <c r="F8" s="385"/>
      <c r="G8" s="386"/>
      <c r="H8" s="386"/>
      <c r="I8" s="386"/>
      <c r="J8" s="386"/>
      <c r="K8" s="386"/>
      <c r="L8" s="386"/>
      <c r="M8" s="387"/>
      <c r="N8" s="77"/>
      <c r="O8" s="77"/>
      <c r="P8" s="77"/>
    </row>
    <row r="9" spans="2:16" ht="16.5" x14ac:dyDescent="0.3">
      <c r="B9" s="74"/>
      <c r="C9" s="74"/>
      <c r="D9" s="74"/>
      <c r="E9" s="74"/>
      <c r="F9" s="84"/>
      <c r="G9" s="84"/>
      <c r="H9" s="84"/>
      <c r="I9" s="84"/>
      <c r="J9" s="84"/>
      <c r="K9" s="84"/>
      <c r="L9" s="84"/>
      <c r="M9" s="84"/>
      <c r="N9" s="77"/>
      <c r="O9" s="77"/>
      <c r="P9" s="77"/>
    </row>
    <row r="10" spans="2:16" ht="27" customHeight="1" x14ac:dyDescent="0.3">
      <c r="B10" s="74"/>
      <c r="C10" s="74"/>
      <c r="D10" s="74"/>
      <c r="E10" s="74"/>
      <c r="F10" s="447" t="s">
        <v>102</v>
      </c>
      <c r="G10" s="447"/>
      <c r="H10" s="447"/>
      <c r="I10" s="447"/>
      <c r="J10" s="447"/>
      <c r="K10" s="447"/>
      <c r="L10" s="447"/>
      <c r="M10" s="447"/>
      <c r="N10" s="77"/>
      <c r="O10" s="77"/>
      <c r="P10" s="77"/>
    </row>
    <row r="11" spans="2:16" ht="16.5" x14ac:dyDescent="0.3">
      <c r="B11" s="77"/>
      <c r="C11" s="81" t="s">
        <v>68</v>
      </c>
      <c r="D11" s="77"/>
      <c r="E11" s="77"/>
      <c r="F11" s="77"/>
      <c r="G11" s="77"/>
      <c r="H11" s="77"/>
      <c r="I11" s="77"/>
      <c r="J11" s="81" t="s">
        <v>68</v>
      </c>
      <c r="K11" s="77"/>
      <c r="L11" s="77"/>
      <c r="M11" s="77"/>
      <c r="N11" s="77"/>
      <c r="O11" s="77"/>
      <c r="P11" s="77"/>
    </row>
    <row r="12" spans="2:16" ht="16.5" x14ac:dyDescent="0.3">
      <c r="B12" s="77"/>
      <c r="C12" s="81" t="s">
        <v>71</v>
      </c>
      <c r="D12" s="77"/>
      <c r="E12" s="81" t="s">
        <v>80</v>
      </c>
      <c r="F12" s="376" t="s">
        <v>81</v>
      </c>
      <c r="G12" s="376"/>
      <c r="H12" s="376"/>
      <c r="I12" s="376"/>
      <c r="J12" s="376"/>
      <c r="K12" s="376"/>
      <c r="L12" s="377" t="s">
        <v>148</v>
      </c>
      <c r="M12" s="377"/>
      <c r="N12" s="77"/>
      <c r="O12" s="77"/>
      <c r="P12" s="77"/>
    </row>
    <row r="13" spans="2:16" ht="16.5" x14ac:dyDescent="0.3">
      <c r="B13" s="77"/>
      <c r="C13" s="81" t="s">
        <v>69</v>
      </c>
      <c r="D13" s="77"/>
      <c r="E13" s="81" t="s">
        <v>82</v>
      </c>
      <c r="F13" s="77"/>
      <c r="G13" s="77"/>
      <c r="H13" s="77"/>
      <c r="I13" s="77"/>
      <c r="J13" s="81"/>
      <c r="K13" s="77"/>
      <c r="L13" s="77"/>
      <c r="M13" s="77"/>
      <c r="N13" s="77"/>
      <c r="O13" s="77"/>
      <c r="P13" s="77"/>
    </row>
    <row r="14" spans="2:16" ht="16.5" x14ac:dyDescent="0.3">
      <c r="B14" s="74"/>
      <c r="C14" s="74"/>
      <c r="D14" s="74"/>
      <c r="E14" s="74"/>
      <c r="F14" s="375" t="s">
        <v>83</v>
      </c>
      <c r="G14" s="375"/>
      <c r="H14" s="375"/>
      <c r="I14" s="375"/>
      <c r="J14" s="375"/>
      <c r="K14" s="375"/>
      <c r="L14" s="377" t="s">
        <v>71</v>
      </c>
      <c r="M14" s="377"/>
      <c r="N14" s="74"/>
      <c r="O14" s="77"/>
      <c r="P14" s="77"/>
    </row>
    <row r="15" spans="2:16" ht="16.5" x14ac:dyDescent="0.3">
      <c r="B15" s="77"/>
      <c r="C15" s="77"/>
      <c r="D15" s="77"/>
      <c r="E15" s="77"/>
      <c r="F15" s="77"/>
      <c r="G15" s="77"/>
      <c r="H15" s="77"/>
      <c r="I15" s="77"/>
      <c r="J15" s="77"/>
      <c r="K15" s="77"/>
      <c r="L15" s="81"/>
      <c r="M15" s="77"/>
      <c r="N15" s="77"/>
      <c r="O15" s="77"/>
      <c r="P15" s="77"/>
    </row>
    <row r="16" spans="2:16" ht="16.5" x14ac:dyDescent="0.3">
      <c r="B16" s="74"/>
      <c r="C16" s="74"/>
      <c r="D16" s="74"/>
      <c r="E16" s="88"/>
      <c r="F16" s="470" t="s">
        <v>84</v>
      </c>
      <c r="G16" s="471"/>
      <c r="H16" s="471"/>
      <c r="I16" s="471"/>
      <c r="J16" s="471"/>
      <c r="K16" s="471"/>
      <c r="L16" s="471"/>
      <c r="M16" s="472"/>
      <c r="N16" s="82"/>
      <c r="O16" s="82"/>
      <c r="P16" s="77"/>
    </row>
    <row r="17" spans="2:16" ht="16.5" x14ac:dyDescent="0.3">
      <c r="B17" s="74"/>
      <c r="C17" s="74"/>
      <c r="D17" s="74"/>
      <c r="E17" s="74"/>
      <c r="F17" s="473"/>
      <c r="G17" s="474"/>
      <c r="H17" s="474"/>
      <c r="I17" s="474"/>
      <c r="J17" s="474"/>
      <c r="K17" s="474"/>
      <c r="L17" s="474"/>
      <c r="M17" s="475"/>
      <c r="N17" s="82"/>
      <c r="O17" s="82"/>
      <c r="P17" s="77"/>
    </row>
    <row r="18" spans="2:16" ht="16.5" x14ac:dyDescent="0.3">
      <c r="B18" s="74"/>
      <c r="C18" s="74"/>
      <c r="D18" s="74"/>
      <c r="E18" s="74"/>
      <c r="F18" s="74"/>
      <c r="G18" s="74"/>
      <c r="H18" s="74"/>
      <c r="I18" s="74"/>
      <c r="J18" s="74"/>
      <c r="K18" s="74"/>
      <c r="L18" s="77"/>
      <c r="M18" s="77"/>
      <c r="N18" s="77"/>
      <c r="O18" s="77"/>
      <c r="P18" s="77"/>
    </row>
    <row r="19" spans="2:16" ht="17.25" thickBot="1" x14ac:dyDescent="0.35">
      <c r="B19" s="76" t="s">
        <v>85</v>
      </c>
      <c r="C19" s="85"/>
      <c r="D19" s="85"/>
      <c r="E19" s="85"/>
      <c r="F19" s="85"/>
      <c r="G19" s="85"/>
      <c r="H19" s="85"/>
      <c r="I19" s="85"/>
      <c r="J19" s="85"/>
      <c r="K19" s="85"/>
      <c r="L19" s="85"/>
      <c r="M19" s="85"/>
      <c r="N19" s="85"/>
      <c r="O19" s="77"/>
      <c r="P19" s="77"/>
    </row>
    <row r="20" spans="2:16" ht="16.5" thickTop="1" thickBot="1" x14ac:dyDescent="0.3">
      <c r="B20" s="274" t="s">
        <v>86</v>
      </c>
      <c r="C20" s="275"/>
      <c r="D20" s="275"/>
      <c r="E20" s="275"/>
      <c r="F20" s="275" t="s">
        <v>87</v>
      </c>
      <c r="G20" s="275"/>
      <c r="H20" s="449" t="s">
        <v>88</v>
      </c>
      <c r="I20" s="332"/>
      <c r="J20" s="449" t="s">
        <v>89</v>
      </c>
      <c r="K20" s="332"/>
      <c r="L20" s="275" t="s">
        <v>16</v>
      </c>
      <c r="M20" s="275"/>
      <c r="N20" s="136" t="s">
        <v>17</v>
      </c>
      <c r="O20" s="117"/>
      <c r="P20" s="117"/>
    </row>
    <row r="21" spans="2:16" ht="16.5" thickTop="1" thickBot="1" x14ac:dyDescent="0.3">
      <c r="B21" s="271" t="s">
        <v>125</v>
      </c>
      <c r="C21" s="272"/>
      <c r="D21" s="272"/>
      <c r="E21" s="272"/>
      <c r="F21" s="272" t="s">
        <v>126</v>
      </c>
      <c r="G21" s="272"/>
      <c r="H21" s="456">
        <v>2</v>
      </c>
      <c r="I21" s="457"/>
      <c r="J21" s="276">
        <v>40</v>
      </c>
      <c r="K21" s="277"/>
      <c r="L21" s="458">
        <v>0</v>
      </c>
      <c r="M21" s="458"/>
      <c r="N21" s="137">
        <f>J21-L21</f>
        <v>40</v>
      </c>
      <c r="O21" s="135"/>
      <c r="P21" s="135"/>
    </row>
    <row r="22" spans="2:16" ht="16.5" thickTop="1" thickBot="1" x14ac:dyDescent="0.3">
      <c r="B22" s="265" t="s">
        <v>133</v>
      </c>
      <c r="C22" s="266"/>
      <c r="D22" s="266"/>
      <c r="E22" s="266"/>
      <c r="F22" s="266" t="s">
        <v>127</v>
      </c>
      <c r="G22" s="266"/>
      <c r="H22" s="450">
        <v>1</v>
      </c>
      <c r="I22" s="451"/>
      <c r="J22" s="422">
        <v>200</v>
      </c>
      <c r="K22" s="423"/>
      <c r="L22" s="264">
        <v>0</v>
      </c>
      <c r="M22" s="264"/>
      <c r="N22" s="137">
        <f t="shared" ref="N22:N30" si="0">J22-L22</f>
        <v>200</v>
      </c>
      <c r="O22" s="135"/>
      <c r="P22" s="135"/>
    </row>
    <row r="23" spans="2:16" ht="16.5" thickTop="1" thickBot="1" x14ac:dyDescent="0.3">
      <c r="B23" s="265" t="s">
        <v>137</v>
      </c>
      <c r="C23" s="266"/>
      <c r="D23" s="266"/>
      <c r="E23" s="266"/>
      <c r="F23" s="266" t="s">
        <v>126</v>
      </c>
      <c r="G23" s="266"/>
      <c r="H23" s="450">
        <v>2</v>
      </c>
      <c r="I23" s="451"/>
      <c r="J23" s="422">
        <v>120</v>
      </c>
      <c r="K23" s="423"/>
      <c r="L23" s="264">
        <v>0</v>
      </c>
      <c r="M23" s="264"/>
      <c r="N23" s="137">
        <f t="shared" si="0"/>
        <v>120</v>
      </c>
      <c r="O23" s="135"/>
      <c r="P23" s="135"/>
    </row>
    <row r="24" spans="2:16" ht="16.5" thickTop="1" thickBot="1" x14ac:dyDescent="0.3">
      <c r="B24" s="265" t="s">
        <v>150</v>
      </c>
      <c r="C24" s="266"/>
      <c r="D24" s="266"/>
      <c r="E24" s="266"/>
      <c r="F24" s="266" t="s">
        <v>128</v>
      </c>
      <c r="G24" s="266"/>
      <c r="H24" s="450">
        <v>3</v>
      </c>
      <c r="I24" s="451"/>
      <c r="J24" s="422">
        <v>20</v>
      </c>
      <c r="K24" s="423"/>
      <c r="L24" s="264">
        <v>0</v>
      </c>
      <c r="M24" s="264"/>
      <c r="N24" s="137">
        <f t="shared" si="0"/>
        <v>20</v>
      </c>
      <c r="O24" s="135"/>
      <c r="P24" s="135"/>
    </row>
    <row r="25" spans="2:16" ht="16.5" thickTop="1" thickBot="1" x14ac:dyDescent="0.3">
      <c r="B25" s="265" t="s">
        <v>129</v>
      </c>
      <c r="C25" s="266"/>
      <c r="D25" s="266"/>
      <c r="E25" s="266"/>
      <c r="F25" s="266" t="s">
        <v>128</v>
      </c>
      <c r="G25" s="266"/>
      <c r="H25" s="450">
        <v>10</v>
      </c>
      <c r="I25" s="451"/>
      <c r="J25" s="422">
        <v>20</v>
      </c>
      <c r="K25" s="423"/>
      <c r="L25" s="264">
        <v>0</v>
      </c>
      <c r="M25" s="264"/>
      <c r="N25" s="137">
        <f t="shared" si="0"/>
        <v>20</v>
      </c>
      <c r="O25" s="135"/>
      <c r="P25" s="135"/>
    </row>
    <row r="26" spans="2:16" ht="16.5" thickTop="1" thickBot="1" x14ac:dyDescent="0.3">
      <c r="B26" s="265" t="s">
        <v>149</v>
      </c>
      <c r="C26" s="266"/>
      <c r="D26" s="266"/>
      <c r="E26" s="266"/>
      <c r="F26" s="266" t="s">
        <v>126</v>
      </c>
      <c r="G26" s="266"/>
      <c r="H26" s="450">
        <v>1</v>
      </c>
      <c r="I26" s="451"/>
      <c r="J26" s="422">
        <v>15</v>
      </c>
      <c r="K26" s="423"/>
      <c r="L26" s="264">
        <v>0</v>
      </c>
      <c r="M26" s="264"/>
      <c r="N26" s="137">
        <f t="shared" si="0"/>
        <v>15</v>
      </c>
      <c r="O26" s="135"/>
      <c r="P26" s="135"/>
    </row>
    <row r="27" spans="2:16" ht="16.5" thickTop="1" thickBot="1" x14ac:dyDescent="0.3">
      <c r="B27" s="265" t="s">
        <v>132</v>
      </c>
      <c r="C27" s="266"/>
      <c r="D27" s="266"/>
      <c r="E27" s="266"/>
      <c r="F27" s="266" t="s">
        <v>130</v>
      </c>
      <c r="G27" s="266"/>
      <c r="H27" s="450" t="s">
        <v>131</v>
      </c>
      <c r="I27" s="451"/>
      <c r="J27" s="422">
        <v>50</v>
      </c>
      <c r="K27" s="423"/>
      <c r="L27" s="264">
        <v>0</v>
      </c>
      <c r="M27" s="264"/>
      <c r="N27" s="137">
        <f t="shared" si="0"/>
        <v>50</v>
      </c>
      <c r="O27" s="135"/>
      <c r="P27" s="135"/>
    </row>
    <row r="28" spans="2:16" ht="16.5" thickTop="1" thickBot="1" x14ac:dyDescent="0.3">
      <c r="B28" s="265" t="s">
        <v>134</v>
      </c>
      <c r="C28" s="266"/>
      <c r="D28" s="266"/>
      <c r="E28" s="266"/>
      <c r="F28" s="266" t="s">
        <v>126</v>
      </c>
      <c r="G28" s="266"/>
      <c r="H28" s="450">
        <v>1</v>
      </c>
      <c r="I28" s="451"/>
      <c r="J28" s="422">
        <v>100</v>
      </c>
      <c r="K28" s="423"/>
      <c r="L28" s="264">
        <v>0</v>
      </c>
      <c r="M28" s="264"/>
      <c r="N28" s="137">
        <f t="shared" si="0"/>
        <v>100</v>
      </c>
      <c r="O28" s="135"/>
      <c r="P28" s="135"/>
    </row>
    <row r="29" spans="2:16" ht="16.5" thickTop="1" thickBot="1" x14ac:dyDescent="0.3">
      <c r="B29" s="265" t="s">
        <v>135</v>
      </c>
      <c r="C29" s="266"/>
      <c r="D29" s="266"/>
      <c r="E29" s="266"/>
      <c r="F29" s="266" t="s">
        <v>126</v>
      </c>
      <c r="G29" s="266"/>
      <c r="H29" s="450">
        <v>1</v>
      </c>
      <c r="I29" s="451"/>
      <c r="J29" s="422">
        <v>20</v>
      </c>
      <c r="K29" s="423"/>
      <c r="L29" s="264">
        <v>0</v>
      </c>
      <c r="M29" s="264"/>
      <c r="N29" s="137">
        <f t="shared" si="0"/>
        <v>20</v>
      </c>
      <c r="O29" s="135"/>
      <c r="P29" s="135"/>
    </row>
    <row r="30" spans="2:16" ht="16.5" thickTop="1" thickBot="1" x14ac:dyDescent="0.3">
      <c r="B30" s="452" t="s">
        <v>136</v>
      </c>
      <c r="C30" s="453"/>
      <c r="D30" s="453"/>
      <c r="E30" s="453"/>
      <c r="F30" s="453" t="s">
        <v>126</v>
      </c>
      <c r="G30" s="453"/>
      <c r="H30" s="454" t="s">
        <v>131</v>
      </c>
      <c r="I30" s="455"/>
      <c r="J30" s="426">
        <v>50</v>
      </c>
      <c r="K30" s="427"/>
      <c r="L30" s="469">
        <v>0</v>
      </c>
      <c r="M30" s="469"/>
      <c r="N30" s="138">
        <f t="shared" si="0"/>
        <v>50</v>
      </c>
      <c r="O30" s="135"/>
      <c r="P30" s="135"/>
    </row>
    <row r="31" spans="2:16" ht="18" thickTop="1" thickBot="1" x14ac:dyDescent="0.35">
      <c r="B31" s="462" t="s">
        <v>76</v>
      </c>
      <c r="C31" s="463"/>
      <c r="D31" s="463"/>
      <c r="E31" s="463"/>
      <c r="F31" s="464"/>
      <c r="G31" s="464"/>
      <c r="H31" s="465">
        <f>SUM(H21:I30)</f>
        <v>21</v>
      </c>
      <c r="I31" s="466"/>
      <c r="J31" s="467">
        <f>SUM(J21:K30)</f>
        <v>635</v>
      </c>
      <c r="K31" s="468"/>
      <c r="L31" s="467">
        <f>SUM(L21:M30)</f>
        <v>0</v>
      </c>
      <c r="M31" s="468"/>
      <c r="N31" s="139">
        <f>SUM(N21:P30)</f>
        <v>635</v>
      </c>
      <c r="O31" s="135"/>
      <c r="P31" s="135"/>
    </row>
    <row r="32" spans="2:16" ht="17.25" thickTop="1" x14ac:dyDescent="0.3">
      <c r="B32" s="78"/>
      <c r="C32" s="78"/>
      <c r="D32" s="78"/>
      <c r="E32" s="78"/>
      <c r="F32" s="78"/>
      <c r="G32" s="78"/>
      <c r="H32" s="86"/>
      <c r="I32" s="78"/>
      <c r="J32" s="79"/>
      <c r="K32" s="78"/>
      <c r="L32" s="79"/>
      <c r="M32" s="78"/>
      <c r="N32" s="79"/>
      <c r="O32" s="79"/>
      <c r="P32" s="79"/>
    </row>
    <row r="33" spans="2:16" ht="19.5" thickBot="1" x14ac:dyDescent="0.35">
      <c r="B33" s="448" t="s">
        <v>30</v>
      </c>
      <c r="C33" s="448"/>
      <c r="D33" s="448"/>
      <c r="E33" s="448"/>
      <c r="F33" s="448"/>
      <c r="G33" s="448"/>
      <c r="H33" s="77"/>
      <c r="I33" s="77"/>
      <c r="J33" s="77"/>
      <c r="K33" s="77"/>
      <c r="L33" s="77"/>
      <c r="M33" s="77"/>
      <c r="N33" s="77"/>
      <c r="O33" s="74"/>
      <c r="P33" s="87"/>
    </row>
    <row r="34" spans="2:16" x14ac:dyDescent="0.25">
      <c r="B34" s="402" t="s">
        <v>90</v>
      </c>
      <c r="C34" s="403"/>
      <c r="D34" s="403"/>
      <c r="E34" s="403"/>
      <c r="F34" s="403"/>
      <c r="G34" s="403"/>
      <c r="H34" s="403"/>
      <c r="I34" s="403"/>
      <c r="J34" s="403"/>
      <c r="K34" s="403"/>
      <c r="L34" s="403"/>
      <c r="M34" s="403"/>
      <c r="N34" s="403"/>
      <c r="O34" s="403"/>
      <c r="P34" s="404"/>
    </row>
    <row r="35" spans="2:16" x14ac:dyDescent="0.25">
      <c r="B35" s="405"/>
      <c r="C35" s="406"/>
      <c r="D35" s="406"/>
      <c r="E35" s="406"/>
      <c r="F35" s="406"/>
      <c r="G35" s="406"/>
      <c r="H35" s="406"/>
      <c r="I35" s="406"/>
      <c r="J35" s="406"/>
      <c r="K35" s="406"/>
      <c r="L35" s="406"/>
      <c r="M35" s="406"/>
      <c r="N35" s="406"/>
      <c r="O35" s="406"/>
      <c r="P35" s="407"/>
    </row>
    <row r="36" spans="2:16" x14ac:dyDescent="0.25">
      <c r="B36" s="410" t="s">
        <v>160</v>
      </c>
      <c r="C36" s="342"/>
      <c r="D36" s="342"/>
      <c r="E36" s="342"/>
      <c r="F36" s="342"/>
      <c r="G36" s="342"/>
      <c r="H36" s="342"/>
      <c r="I36" s="342"/>
      <c r="J36" s="342"/>
      <c r="K36" s="342"/>
      <c r="L36" s="342"/>
      <c r="M36" s="342"/>
      <c r="N36" s="342"/>
      <c r="O36" s="342"/>
      <c r="P36" s="411"/>
    </row>
    <row r="37" spans="2:16" x14ac:dyDescent="0.25">
      <c r="B37" s="410"/>
      <c r="C37" s="342"/>
      <c r="D37" s="342"/>
      <c r="E37" s="342"/>
      <c r="F37" s="342"/>
      <c r="G37" s="342"/>
      <c r="H37" s="342"/>
      <c r="I37" s="342"/>
      <c r="J37" s="342"/>
      <c r="K37" s="342"/>
      <c r="L37" s="342"/>
      <c r="M37" s="342"/>
      <c r="N37" s="342"/>
      <c r="O37" s="342"/>
      <c r="P37" s="411"/>
    </row>
    <row r="38" spans="2:16" x14ac:dyDescent="0.25">
      <c r="B38" s="410"/>
      <c r="C38" s="342"/>
      <c r="D38" s="342"/>
      <c r="E38" s="342"/>
      <c r="F38" s="342"/>
      <c r="G38" s="342"/>
      <c r="H38" s="342"/>
      <c r="I38" s="342"/>
      <c r="J38" s="342"/>
      <c r="K38" s="342"/>
      <c r="L38" s="342"/>
      <c r="M38" s="342"/>
      <c r="N38" s="342"/>
      <c r="O38" s="342"/>
      <c r="P38" s="411"/>
    </row>
    <row r="39" spans="2:16" x14ac:dyDescent="0.25">
      <c r="B39" s="410"/>
      <c r="C39" s="342"/>
      <c r="D39" s="342"/>
      <c r="E39" s="342"/>
      <c r="F39" s="342"/>
      <c r="G39" s="342"/>
      <c r="H39" s="342"/>
      <c r="I39" s="342"/>
      <c r="J39" s="342"/>
      <c r="K39" s="342"/>
      <c r="L39" s="342"/>
      <c r="M39" s="342"/>
      <c r="N39" s="342"/>
      <c r="O39" s="342"/>
      <c r="P39" s="411"/>
    </row>
    <row r="40" spans="2:16" x14ac:dyDescent="0.25">
      <c r="B40" s="410"/>
      <c r="C40" s="342"/>
      <c r="D40" s="342"/>
      <c r="E40" s="342"/>
      <c r="F40" s="342"/>
      <c r="G40" s="342"/>
      <c r="H40" s="342"/>
      <c r="I40" s="342"/>
      <c r="J40" s="342"/>
      <c r="K40" s="342"/>
      <c r="L40" s="342"/>
      <c r="M40" s="342"/>
      <c r="N40" s="342"/>
      <c r="O40" s="342"/>
      <c r="P40" s="411"/>
    </row>
    <row r="41" spans="2:16" x14ac:dyDescent="0.25">
      <c r="B41" s="410"/>
      <c r="C41" s="342"/>
      <c r="D41" s="342"/>
      <c r="E41" s="342"/>
      <c r="F41" s="342"/>
      <c r="G41" s="342"/>
      <c r="H41" s="342"/>
      <c r="I41" s="342"/>
      <c r="J41" s="342"/>
      <c r="K41" s="342"/>
      <c r="L41" s="342"/>
      <c r="M41" s="342"/>
      <c r="N41" s="342"/>
      <c r="O41" s="342"/>
      <c r="P41" s="411"/>
    </row>
    <row r="42" spans="2:16" x14ac:dyDescent="0.25">
      <c r="B42" s="410"/>
      <c r="C42" s="342"/>
      <c r="D42" s="342"/>
      <c r="E42" s="342"/>
      <c r="F42" s="342"/>
      <c r="G42" s="342"/>
      <c r="H42" s="342"/>
      <c r="I42" s="342"/>
      <c r="J42" s="342"/>
      <c r="K42" s="342"/>
      <c r="L42" s="342"/>
      <c r="M42" s="342"/>
      <c r="N42" s="342"/>
      <c r="O42" s="342"/>
      <c r="P42" s="411"/>
    </row>
    <row r="43" spans="2:16" x14ac:dyDescent="0.25">
      <c r="B43" s="410"/>
      <c r="C43" s="342"/>
      <c r="D43" s="342"/>
      <c r="E43" s="342"/>
      <c r="F43" s="342"/>
      <c r="G43" s="342"/>
      <c r="H43" s="342"/>
      <c r="I43" s="342"/>
      <c r="J43" s="342"/>
      <c r="K43" s="342"/>
      <c r="L43" s="342"/>
      <c r="M43" s="342"/>
      <c r="N43" s="342"/>
      <c r="O43" s="342"/>
      <c r="P43" s="411"/>
    </row>
    <row r="44" spans="2:16" x14ac:dyDescent="0.25">
      <c r="B44" s="410"/>
      <c r="C44" s="342"/>
      <c r="D44" s="342"/>
      <c r="E44" s="342"/>
      <c r="F44" s="342"/>
      <c r="G44" s="342"/>
      <c r="H44" s="342"/>
      <c r="I44" s="342"/>
      <c r="J44" s="342"/>
      <c r="K44" s="342"/>
      <c r="L44" s="342"/>
      <c r="M44" s="342"/>
      <c r="N44" s="342"/>
      <c r="O44" s="342"/>
      <c r="P44" s="411"/>
    </row>
    <row r="45" spans="2:16" x14ac:dyDescent="0.25">
      <c r="B45" s="410"/>
      <c r="C45" s="342"/>
      <c r="D45" s="342"/>
      <c r="E45" s="342"/>
      <c r="F45" s="342"/>
      <c r="G45" s="342"/>
      <c r="H45" s="342"/>
      <c r="I45" s="342"/>
      <c r="J45" s="342"/>
      <c r="K45" s="342"/>
      <c r="L45" s="342"/>
      <c r="M45" s="342"/>
      <c r="N45" s="342"/>
      <c r="O45" s="342"/>
      <c r="P45" s="411"/>
    </row>
    <row r="46" spans="2:16" ht="15.75" thickBot="1" x14ac:dyDescent="0.3">
      <c r="B46" s="412"/>
      <c r="C46" s="413"/>
      <c r="D46" s="413"/>
      <c r="E46" s="413"/>
      <c r="F46" s="413"/>
      <c r="G46" s="413"/>
      <c r="H46" s="413"/>
      <c r="I46" s="413"/>
      <c r="J46" s="413"/>
      <c r="K46" s="413"/>
      <c r="L46" s="413"/>
      <c r="M46" s="413"/>
      <c r="N46" s="413"/>
      <c r="O46" s="413"/>
      <c r="P46" s="414"/>
    </row>
  </sheetData>
  <sheetProtection sheet="1" objects="1" scenarios="1"/>
  <mergeCells count="73">
    <mergeCell ref="B34:P35"/>
    <mergeCell ref="B36:P46"/>
    <mergeCell ref="F6:M8"/>
    <mergeCell ref="F14:K14"/>
    <mergeCell ref="L14:M14"/>
    <mergeCell ref="F16:M17"/>
    <mergeCell ref="F10:M10"/>
    <mergeCell ref="L22:M22"/>
    <mergeCell ref="L29:M29"/>
    <mergeCell ref="L25:M25"/>
    <mergeCell ref="B26:E26"/>
    <mergeCell ref="F26:G26"/>
    <mergeCell ref="L27:M27"/>
    <mergeCell ref="J27:K27"/>
    <mergeCell ref="L24:M24"/>
    <mergeCell ref="J24:K24"/>
    <mergeCell ref="F2:M2"/>
    <mergeCell ref="F3:M3"/>
    <mergeCell ref="F5:M5"/>
    <mergeCell ref="B31:E31"/>
    <mergeCell ref="F31:G31"/>
    <mergeCell ref="H31:I31"/>
    <mergeCell ref="J31:K31"/>
    <mergeCell ref="L31:M31"/>
    <mergeCell ref="L30:M30"/>
    <mergeCell ref="L28:M28"/>
    <mergeCell ref="L23:M23"/>
    <mergeCell ref="L26:M26"/>
    <mergeCell ref="J26:K26"/>
    <mergeCell ref="B27:E27"/>
    <mergeCell ref="F27:G27"/>
    <mergeCell ref="H27:I27"/>
    <mergeCell ref="B25:E25"/>
    <mergeCell ref="F25:G25"/>
    <mergeCell ref="H25:I25"/>
    <mergeCell ref="L12:M12"/>
    <mergeCell ref="F12:K12"/>
    <mergeCell ref="L20:M20"/>
    <mergeCell ref="B21:E21"/>
    <mergeCell ref="F21:G21"/>
    <mergeCell ref="H21:I21"/>
    <mergeCell ref="L21:M21"/>
    <mergeCell ref="B20:E20"/>
    <mergeCell ref="F20:G20"/>
    <mergeCell ref="H20:I20"/>
    <mergeCell ref="J30:K30"/>
    <mergeCell ref="H30:I30"/>
    <mergeCell ref="J29:K29"/>
    <mergeCell ref="J28:K28"/>
    <mergeCell ref="H28:I28"/>
    <mergeCell ref="H29:I29"/>
    <mergeCell ref="B30:E30"/>
    <mergeCell ref="F30:G30"/>
    <mergeCell ref="B29:E29"/>
    <mergeCell ref="F29:G29"/>
    <mergeCell ref="B28:E28"/>
    <mergeCell ref="F28:G28"/>
    <mergeCell ref="B33:G33"/>
    <mergeCell ref="J23:K23"/>
    <mergeCell ref="J22:K22"/>
    <mergeCell ref="J21:K21"/>
    <mergeCell ref="J20:K20"/>
    <mergeCell ref="B23:E23"/>
    <mergeCell ref="F23:G23"/>
    <mergeCell ref="H23:I23"/>
    <mergeCell ref="B22:E22"/>
    <mergeCell ref="F22:G22"/>
    <mergeCell ref="H22:I22"/>
    <mergeCell ref="J25:K25"/>
    <mergeCell ref="B24:E24"/>
    <mergeCell ref="F24:G24"/>
    <mergeCell ref="H24:I24"/>
    <mergeCell ref="H26:I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P46"/>
  <sheetViews>
    <sheetView tabSelected="1" topLeftCell="A13" workbookViewId="0">
      <selection activeCell="B36" sqref="B36:P46"/>
    </sheetView>
  </sheetViews>
  <sheetFormatPr defaultRowHeight="15" x14ac:dyDescent="0.25"/>
  <cols>
    <col min="1" max="4" width="9.140625" style="74"/>
    <col min="5" max="5" width="4.140625" style="74" customWidth="1"/>
    <col min="6" max="6" width="17.5703125" style="74" customWidth="1"/>
    <col min="7" max="10" width="9.140625" style="74"/>
    <col min="11" max="11" width="14.140625" style="74" customWidth="1"/>
    <col min="12" max="12" width="9.140625" style="74" customWidth="1"/>
    <col min="13" max="13" width="12" style="74" customWidth="1"/>
    <col min="14" max="14" width="28.42578125" style="74" customWidth="1"/>
    <col min="15" max="16384" width="9.140625" style="74"/>
  </cols>
  <sheetData>
    <row r="1" spans="2:16" ht="15.75" thickBot="1" x14ac:dyDescent="0.3">
      <c r="K1" s="75">
        <v>3</v>
      </c>
    </row>
    <row r="2" spans="2:16" ht="18" x14ac:dyDescent="0.25">
      <c r="F2" s="437"/>
      <c r="G2" s="438"/>
      <c r="H2" s="438"/>
      <c r="I2" s="438"/>
      <c r="J2" s="438"/>
      <c r="K2" s="438"/>
      <c r="L2" s="438"/>
      <c r="M2" s="439"/>
    </row>
    <row r="3" spans="2:16" ht="18.75" thickBot="1" x14ac:dyDescent="0.3">
      <c r="F3" s="440" t="s">
        <v>0</v>
      </c>
      <c r="G3" s="441"/>
      <c r="H3" s="441"/>
      <c r="I3" s="441"/>
      <c r="J3" s="441"/>
      <c r="K3" s="441"/>
      <c r="L3" s="441"/>
      <c r="M3" s="442"/>
    </row>
    <row r="4" spans="2:16" ht="15.75" thickBot="1" x14ac:dyDescent="0.3"/>
    <row r="5" spans="2:16" ht="20.25" x14ac:dyDescent="0.3">
      <c r="B5" s="80"/>
      <c r="C5" s="80"/>
      <c r="D5" s="80"/>
      <c r="E5" s="80"/>
      <c r="F5" s="459" t="s">
        <v>78</v>
      </c>
      <c r="G5" s="460"/>
      <c r="H5" s="460"/>
      <c r="I5" s="460"/>
      <c r="J5" s="460"/>
      <c r="K5" s="460"/>
      <c r="L5" s="460"/>
      <c r="M5" s="461"/>
      <c r="N5" s="83"/>
      <c r="O5" s="77"/>
      <c r="P5" s="77"/>
    </row>
    <row r="6" spans="2:16" ht="18.75" x14ac:dyDescent="0.3">
      <c r="B6" s="80"/>
      <c r="C6" s="80"/>
      <c r="D6" s="80"/>
      <c r="E6" s="80"/>
      <c r="F6" s="382" t="s">
        <v>79</v>
      </c>
      <c r="G6" s="383"/>
      <c r="H6" s="383"/>
      <c r="I6" s="383"/>
      <c r="J6" s="383"/>
      <c r="K6" s="383"/>
      <c r="L6" s="383"/>
      <c r="M6" s="384"/>
      <c r="N6" s="77"/>
      <c r="O6" s="77"/>
      <c r="P6" s="77"/>
    </row>
    <row r="7" spans="2:16" ht="16.5" x14ac:dyDescent="0.3">
      <c r="B7" s="77"/>
      <c r="C7" s="77"/>
      <c r="D7" s="77"/>
      <c r="E7" s="77"/>
      <c r="F7" s="382"/>
      <c r="G7" s="383"/>
      <c r="H7" s="383"/>
      <c r="I7" s="383"/>
      <c r="J7" s="383"/>
      <c r="K7" s="383"/>
      <c r="L7" s="383"/>
      <c r="M7" s="384"/>
      <c r="N7" s="77"/>
      <c r="O7" s="77"/>
      <c r="P7" s="77"/>
    </row>
    <row r="8" spans="2:16" ht="17.25" thickBot="1" x14ac:dyDescent="0.35">
      <c r="F8" s="385"/>
      <c r="G8" s="386"/>
      <c r="H8" s="386"/>
      <c r="I8" s="386"/>
      <c r="J8" s="386"/>
      <c r="K8" s="386"/>
      <c r="L8" s="386"/>
      <c r="M8" s="387"/>
      <c r="N8" s="77"/>
      <c r="O8" s="77"/>
      <c r="P8" s="77"/>
    </row>
    <row r="9" spans="2:16" ht="16.5" x14ac:dyDescent="0.3">
      <c r="F9" s="84"/>
      <c r="G9" s="84"/>
      <c r="H9" s="84"/>
      <c r="I9" s="84"/>
      <c r="J9" s="84"/>
      <c r="K9" s="84"/>
      <c r="L9" s="84"/>
      <c r="M9" s="84"/>
      <c r="N9" s="77"/>
      <c r="O9" s="77"/>
      <c r="P9" s="77"/>
    </row>
    <row r="10" spans="2:16" ht="27" customHeight="1" x14ac:dyDescent="0.3">
      <c r="F10" s="447" t="s">
        <v>102</v>
      </c>
      <c r="G10" s="447"/>
      <c r="H10" s="447"/>
      <c r="I10" s="447"/>
      <c r="J10" s="447"/>
      <c r="K10" s="447"/>
      <c r="L10" s="447"/>
      <c r="M10" s="447"/>
      <c r="N10" s="77"/>
      <c r="O10" s="77"/>
      <c r="P10" s="77"/>
    </row>
    <row r="11" spans="2:16" ht="16.5" x14ac:dyDescent="0.3">
      <c r="B11" s="77"/>
      <c r="C11" s="81" t="s">
        <v>68</v>
      </c>
      <c r="D11" s="77"/>
      <c r="E11" s="77"/>
      <c r="F11" s="77"/>
      <c r="G11" s="77"/>
      <c r="H11" s="77"/>
      <c r="I11" s="77"/>
      <c r="J11" s="81" t="s">
        <v>68</v>
      </c>
      <c r="K11" s="77"/>
      <c r="L11" s="77"/>
      <c r="M11" s="77"/>
      <c r="N11" s="77"/>
      <c r="O11" s="77"/>
      <c r="P11" s="77"/>
    </row>
    <row r="12" spans="2:16" ht="16.5" x14ac:dyDescent="0.3">
      <c r="B12" s="77"/>
      <c r="C12" s="81" t="s">
        <v>71</v>
      </c>
      <c r="D12" s="77"/>
      <c r="E12" s="81" t="s">
        <v>80</v>
      </c>
      <c r="F12" s="376" t="s">
        <v>81</v>
      </c>
      <c r="G12" s="376"/>
      <c r="H12" s="376"/>
      <c r="I12" s="376"/>
      <c r="J12" s="376"/>
      <c r="K12" s="376"/>
      <c r="L12" s="377" t="s">
        <v>68</v>
      </c>
      <c r="M12" s="377"/>
      <c r="N12" s="77"/>
      <c r="O12" s="77"/>
      <c r="P12" s="77"/>
    </row>
    <row r="13" spans="2:16" ht="16.5" x14ac:dyDescent="0.3">
      <c r="B13" s="77"/>
      <c r="C13" s="81" t="s">
        <v>69</v>
      </c>
      <c r="D13" s="77"/>
      <c r="E13" s="81" t="s">
        <v>82</v>
      </c>
      <c r="F13" s="77"/>
      <c r="G13" s="77"/>
      <c r="H13" s="77"/>
      <c r="I13" s="77"/>
      <c r="J13" s="81"/>
      <c r="K13" s="77"/>
      <c r="L13" s="77"/>
      <c r="M13" s="77"/>
      <c r="N13" s="77"/>
      <c r="O13" s="77"/>
      <c r="P13" s="77"/>
    </row>
    <row r="14" spans="2:16" ht="16.5" x14ac:dyDescent="0.3">
      <c r="F14" s="375" t="s">
        <v>83</v>
      </c>
      <c r="G14" s="375"/>
      <c r="H14" s="375"/>
      <c r="I14" s="375"/>
      <c r="J14" s="375"/>
      <c r="K14" s="375"/>
      <c r="L14" s="377" t="s">
        <v>68</v>
      </c>
      <c r="M14" s="377"/>
      <c r="O14" s="77"/>
      <c r="P14" s="77"/>
    </row>
    <row r="15" spans="2:16" ht="16.5" x14ac:dyDescent="0.3">
      <c r="B15" s="77"/>
      <c r="C15" s="77"/>
      <c r="D15" s="77"/>
      <c r="E15" s="77"/>
      <c r="F15" s="77"/>
      <c r="G15" s="77"/>
      <c r="H15" s="77"/>
      <c r="I15" s="77"/>
      <c r="J15" s="77"/>
      <c r="K15" s="77"/>
      <c r="L15" s="81"/>
      <c r="M15" s="77"/>
      <c r="N15" s="77"/>
      <c r="O15" s="77"/>
      <c r="P15" s="77"/>
    </row>
    <row r="16" spans="2:16" ht="16.5" x14ac:dyDescent="0.3">
      <c r="E16" s="88"/>
      <c r="F16" s="470" t="s">
        <v>84</v>
      </c>
      <c r="G16" s="471"/>
      <c r="H16" s="471"/>
      <c r="I16" s="471"/>
      <c r="J16" s="471"/>
      <c r="K16" s="471"/>
      <c r="L16" s="471"/>
      <c r="M16" s="472"/>
      <c r="N16" s="230"/>
      <c r="O16" s="230"/>
      <c r="P16" s="77"/>
    </row>
    <row r="17" spans="2:16" ht="16.5" x14ac:dyDescent="0.3">
      <c r="F17" s="473"/>
      <c r="G17" s="474"/>
      <c r="H17" s="474"/>
      <c r="I17" s="474"/>
      <c r="J17" s="474"/>
      <c r="K17" s="474"/>
      <c r="L17" s="474"/>
      <c r="M17" s="475"/>
      <c r="N17" s="230"/>
      <c r="O17" s="230"/>
      <c r="P17" s="77"/>
    </row>
    <row r="18" spans="2:16" ht="16.5" x14ac:dyDescent="0.3">
      <c r="L18" s="77"/>
      <c r="M18" s="77"/>
      <c r="N18" s="77"/>
      <c r="O18" s="77"/>
      <c r="P18" s="77"/>
    </row>
    <row r="19" spans="2:16" ht="17.25" thickBot="1" x14ac:dyDescent="0.35">
      <c r="B19" s="76" t="s">
        <v>85</v>
      </c>
      <c r="C19" s="85"/>
      <c r="D19" s="85"/>
      <c r="E19" s="85"/>
      <c r="F19" s="85"/>
      <c r="G19" s="85"/>
      <c r="H19" s="85"/>
      <c r="I19" s="85"/>
      <c r="J19" s="85"/>
      <c r="K19" s="85"/>
      <c r="L19" s="85"/>
      <c r="M19" s="85"/>
      <c r="N19" s="85"/>
      <c r="O19" s="77"/>
      <c r="P19" s="77"/>
    </row>
    <row r="20" spans="2:16" ht="16.5" thickTop="1" thickBot="1" x14ac:dyDescent="0.3">
      <c r="B20" s="274" t="s">
        <v>86</v>
      </c>
      <c r="C20" s="275"/>
      <c r="D20" s="275"/>
      <c r="E20" s="275"/>
      <c r="F20" s="275" t="s">
        <v>87</v>
      </c>
      <c r="G20" s="275"/>
      <c r="H20" s="449" t="s">
        <v>88</v>
      </c>
      <c r="I20" s="332"/>
      <c r="J20" s="449" t="s">
        <v>89</v>
      </c>
      <c r="K20" s="332"/>
      <c r="L20" s="275" t="s">
        <v>16</v>
      </c>
      <c r="M20" s="275"/>
      <c r="N20" s="136" t="s">
        <v>17</v>
      </c>
      <c r="O20" s="241"/>
      <c r="P20" s="241"/>
    </row>
    <row r="21" spans="2:16" ht="16.5" thickTop="1" thickBot="1" x14ac:dyDescent="0.3">
      <c r="B21" s="271" t="s">
        <v>138</v>
      </c>
      <c r="C21" s="272"/>
      <c r="D21" s="272"/>
      <c r="E21" s="272"/>
      <c r="F21" s="272" t="s">
        <v>128</v>
      </c>
      <c r="G21" s="272"/>
      <c r="H21" s="456">
        <v>2</v>
      </c>
      <c r="I21" s="457"/>
      <c r="J21" s="276">
        <v>30</v>
      </c>
      <c r="K21" s="277"/>
      <c r="L21" s="458">
        <v>0</v>
      </c>
      <c r="M21" s="458"/>
      <c r="N21" s="137">
        <f>J21-L21</f>
        <v>30</v>
      </c>
      <c r="O21" s="135"/>
      <c r="P21" s="135"/>
    </row>
    <row r="22" spans="2:16" ht="16.5" thickTop="1" thickBot="1" x14ac:dyDescent="0.3">
      <c r="B22" s="265" t="s">
        <v>139</v>
      </c>
      <c r="C22" s="266"/>
      <c r="D22" s="266"/>
      <c r="E22" s="266"/>
      <c r="F22" s="266" t="s">
        <v>128</v>
      </c>
      <c r="G22" s="266"/>
      <c r="H22" s="450">
        <v>2</v>
      </c>
      <c r="I22" s="451"/>
      <c r="J22" s="422">
        <v>20</v>
      </c>
      <c r="K22" s="423"/>
      <c r="L22" s="264">
        <v>0</v>
      </c>
      <c r="M22" s="264"/>
      <c r="N22" s="137">
        <f t="shared" ref="N22:N30" si="0">J22-L22</f>
        <v>20</v>
      </c>
      <c r="O22" s="135"/>
      <c r="P22" s="135"/>
    </row>
    <row r="23" spans="2:16" ht="16.5" thickTop="1" thickBot="1" x14ac:dyDescent="0.3">
      <c r="B23" s="265" t="s">
        <v>140</v>
      </c>
      <c r="C23" s="266"/>
      <c r="D23" s="266"/>
      <c r="E23" s="266"/>
      <c r="F23" s="266" t="s">
        <v>128</v>
      </c>
      <c r="G23" s="266"/>
      <c r="H23" s="450">
        <v>2</v>
      </c>
      <c r="I23" s="451"/>
      <c r="J23" s="422">
        <v>10</v>
      </c>
      <c r="K23" s="423"/>
      <c r="L23" s="264">
        <v>0</v>
      </c>
      <c r="M23" s="264"/>
      <c r="N23" s="137">
        <f t="shared" si="0"/>
        <v>10</v>
      </c>
      <c r="O23" s="135"/>
      <c r="P23" s="135"/>
    </row>
    <row r="24" spans="2:16" ht="16.5" thickTop="1" thickBot="1" x14ac:dyDescent="0.3">
      <c r="B24" s="491" t="s">
        <v>172</v>
      </c>
      <c r="C24" s="266"/>
      <c r="D24" s="266"/>
      <c r="E24" s="266"/>
      <c r="F24" s="266" t="s">
        <v>173</v>
      </c>
      <c r="G24" s="266"/>
      <c r="H24" s="450">
        <v>20</v>
      </c>
      <c r="I24" s="451"/>
      <c r="J24" s="422">
        <v>378</v>
      </c>
      <c r="K24" s="423"/>
      <c r="L24" s="264">
        <v>0</v>
      </c>
      <c r="M24" s="264"/>
      <c r="N24" s="137">
        <f t="shared" si="0"/>
        <v>378</v>
      </c>
      <c r="O24" s="135"/>
      <c r="P24" s="135"/>
    </row>
    <row r="25" spans="2:16" ht="16.5" thickTop="1" thickBot="1" x14ac:dyDescent="0.3">
      <c r="B25" s="265"/>
      <c r="C25" s="266"/>
      <c r="D25" s="266"/>
      <c r="E25" s="266"/>
      <c r="F25" s="266"/>
      <c r="G25" s="266"/>
      <c r="H25" s="450"/>
      <c r="I25" s="451"/>
      <c r="J25" s="422"/>
      <c r="K25" s="423"/>
      <c r="L25" s="264">
        <v>0</v>
      </c>
      <c r="M25" s="264"/>
      <c r="N25" s="137">
        <f t="shared" si="0"/>
        <v>0</v>
      </c>
      <c r="O25" s="135"/>
      <c r="P25" s="135"/>
    </row>
    <row r="26" spans="2:16" ht="16.5" thickTop="1" thickBot="1" x14ac:dyDescent="0.3">
      <c r="B26" s="265"/>
      <c r="C26" s="266"/>
      <c r="D26" s="266"/>
      <c r="E26" s="266"/>
      <c r="F26" s="266"/>
      <c r="G26" s="266"/>
      <c r="H26" s="450"/>
      <c r="I26" s="451"/>
      <c r="J26" s="422"/>
      <c r="K26" s="423"/>
      <c r="L26" s="264">
        <v>0</v>
      </c>
      <c r="M26" s="264"/>
      <c r="N26" s="137">
        <f t="shared" si="0"/>
        <v>0</v>
      </c>
      <c r="O26" s="135"/>
      <c r="P26" s="135"/>
    </row>
    <row r="27" spans="2:16" ht="16.5" thickTop="1" thickBot="1" x14ac:dyDescent="0.3">
      <c r="B27" s="265"/>
      <c r="C27" s="266"/>
      <c r="D27" s="266"/>
      <c r="E27" s="266"/>
      <c r="F27" s="266"/>
      <c r="G27" s="266"/>
      <c r="H27" s="450"/>
      <c r="I27" s="451"/>
      <c r="J27" s="422"/>
      <c r="K27" s="423"/>
      <c r="L27" s="264">
        <v>0</v>
      </c>
      <c r="M27" s="264"/>
      <c r="N27" s="137">
        <f t="shared" si="0"/>
        <v>0</v>
      </c>
      <c r="O27" s="135"/>
      <c r="P27" s="135"/>
    </row>
    <row r="28" spans="2:16" ht="16.5" thickTop="1" thickBot="1" x14ac:dyDescent="0.3">
      <c r="B28" s="265"/>
      <c r="C28" s="266"/>
      <c r="D28" s="266"/>
      <c r="E28" s="266"/>
      <c r="F28" s="266"/>
      <c r="G28" s="266"/>
      <c r="H28" s="450"/>
      <c r="I28" s="451"/>
      <c r="J28" s="422"/>
      <c r="K28" s="423"/>
      <c r="L28" s="264">
        <v>0</v>
      </c>
      <c r="M28" s="264"/>
      <c r="N28" s="137">
        <f t="shared" si="0"/>
        <v>0</v>
      </c>
      <c r="O28" s="135"/>
      <c r="P28" s="135"/>
    </row>
    <row r="29" spans="2:16" ht="16.5" thickTop="1" thickBot="1" x14ac:dyDescent="0.3">
      <c r="B29" s="265"/>
      <c r="C29" s="266"/>
      <c r="D29" s="266"/>
      <c r="E29" s="266"/>
      <c r="F29" s="266"/>
      <c r="G29" s="266"/>
      <c r="H29" s="450"/>
      <c r="I29" s="451"/>
      <c r="J29" s="422">
        <v>0</v>
      </c>
      <c r="K29" s="423"/>
      <c r="L29" s="264">
        <v>0</v>
      </c>
      <c r="M29" s="264"/>
      <c r="N29" s="137">
        <f t="shared" si="0"/>
        <v>0</v>
      </c>
      <c r="O29" s="135"/>
      <c r="P29" s="135"/>
    </row>
    <row r="30" spans="2:16" ht="16.5" thickTop="1" thickBot="1" x14ac:dyDescent="0.3">
      <c r="B30" s="452"/>
      <c r="C30" s="453"/>
      <c r="D30" s="453"/>
      <c r="E30" s="453"/>
      <c r="F30" s="453"/>
      <c r="G30" s="453"/>
      <c r="H30" s="454"/>
      <c r="I30" s="455"/>
      <c r="J30" s="426">
        <v>0</v>
      </c>
      <c r="K30" s="427"/>
      <c r="L30" s="469">
        <v>0</v>
      </c>
      <c r="M30" s="469"/>
      <c r="N30" s="138">
        <f t="shared" si="0"/>
        <v>0</v>
      </c>
      <c r="O30" s="135"/>
      <c r="P30" s="135"/>
    </row>
    <row r="31" spans="2:16" ht="18" thickTop="1" thickBot="1" x14ac:dyDescent="0.35">
      <c r="B31" s="462" t="s">
        <v>76</v>
      </c>
      <c r="C31" s="463"/>
      <c r="D31" s="463"/>
      <c r="E31" s="463"/>
      <c r="F31" s="464"/>
      <c r="G31" s="464"/>
      <c r="H31" s="465">
        <f>SUM(H21:I30)</f>
        <v>26</v>
      </c>
      <c r="I31" s="466"/>
      <c r="J31" s="467">
        <f>SUM(J21:K30)</f>
        <v>438</v>
      </c>
      <c r="K31" s="468"/>
      <c r="L31" s="467">
        <f>SUM(L21:M30)</f>
        <v>0</v>
      </c>
      <c r="M31" s="468"/>
      <c r="N31" s="139">
        <f>SUM(N21:P30)</f>
        <v>438</v>
      </c>
      <c r="O31" s="135"/>
      <c r="P31" s="135"/>
    </row>
    <row r="32" spans="2:16" ht="17.25" thickTop="1" x14ac:dyDescent="0.3">
      <c r="B32" s="242"/>
      <c r="C32" s="242"/>
      <c r="D32" s="242"/>
      <c r="E32" s="242"/>
      <c r="F32" s="242"/>
      <c r="G32" s="242"/>
      <c r="H32" s="86"/>
      <c r="I32" s="242"/>
      <c r="J32" s="79"/>
      <c r="K32" s="242"/>
      <c r="L32" s="79"/>
      <c r="M32" s="242"/>
      <c r="N32" s="79"/>
      <c r="O32" s="79"/>
      <c r="P32" s="79"/>
    </row>
    <row r="33" spans="2:16" ht="19.5" thickBot="1" x14ac:dyDescent="0.35">
      <c r="B33" s="448" t="s">
        <v>30</v>
      </c>
      <c r="C33" s="448"/>
      <c r="D33" s="448"/>
      <c r="E33" s="448"/>
      <c r="F33" s="448"/>
      <c r="G33" s="448"/>
      <c r="H33" s="77"/>
      <c r="I33" s="77"/>
      <c r="J33" s="77"/>
      <c r="K33" s="77"/>
      <c r="L33" s="77"/>
      <c r="M33" s="77"/>
      <c r="N33" s="77"/>
      <c r="P33" s="87"/>
    </row>
    <row r="34" spans="2:16" x14ac:dyDescent="0.25">
      <c r="B34" s="402" t="s">
        <v>90</v>
      </c>
      <c r="C34" s="403"/>
      <c r="D34" s="403"/>
      <c r="E34" s="403"/>
      <c r="F34" s="403"/>
      <c r="G34" s="403"/>
      <c r="H34" s="403"/>
      <c r="I34" s="403"/>
      <c r="J34" s="403"/>
      <c r="K34" s="403"/>
      <c r="L34" s="403"/>
      <c r="M34" s="403"/>
      <c r="N34" s="403"/>
      <c r="O34" s="403"/>
      <c r="P34" s="404"/>
    </row>
    <row r="35" spans="2:16" x14ac:dyDescent="0.25">
      <c r="B35" s="405"/>
      <c r="C35" s="406"/>
      <c r="D35" s="406"/>
      <c r="E35" s="406"/>
      <c r="F35" s="406"/>
      <c r="G35" s="406"/>
      <c r="H35" s="406"/>
      <c r="I35" s="406"/>
      <c r="J35" s="406"/>
      <c r="K35" s="406"/>
      <c r="L35" s="406"/>
      <c r="M35" s="406"/>
      <c r="N35" s="406"/>
      <c r="O35" s="406"/>
      <c r="P35" s="407"/>
    </row>
    <row r="36" spans="2:16" x14ac:dyDescent="0.25">
      <c r="B36" s="410" t="s">
        <v>174</v>
      </c>
      <c r="C36" s="342"/>
      <c r="D36" s="342"/>
      <c r="E36" s="342"/>
      <c r="F36" s="342"/>
      <c r="G36" s="342"/>
      <c r="H36" s="342"/>
      <c r="I36" s="342"/>
      <c r="J36" s="342"/>
      <c r="K36" s="342"/>
      <c r="L36" s="342"/>
      <c r="M36" s="342"/>
      <c r="N36" s="342"/>
      <c r="O36" s="342"/>
      <c r="P36" s="411"/>
    </row>
    <row r="37" spans="2:16" x14ac:dyDescent="0.25">
      <c r="B37" s="410"/>
      <c r="C37" s="342"/>
      <c r="D37" s="342"/>
      <c r="E37" s="342"/>
      <c r="F37" s="342"/>
      <c r="G37" s="342"/>
      <c r="H37" s="342"/>
      <c r="I37" s="342"/>
      <c r="J37" s="342"/>
      <c r="K37" s="342"/>
      <c r="L37" s="342"/>
      <c r="M37" s="342"/>
      <c r="N37" s="342"/>
      <c r="O37" s="342"/>
      <c r="P37" s="411"/>
    </row>
    <row r="38" spans="2:16" x14ac:dyDescent="0.25">
      <c r="B38" s="410"/>
      <c r="C38" s="342"/>
      <c r="D38" s="342"/>
      <c r="E38" s="342"/>
      <c r="F38" s="342"/>
      <c r="G38" s="342"/>
      <c r="H38" s="342"/>
      <c r="I38" s="342"/>
      <c r="J38" s="342"/>
      <c r="K38" s="342"/>
      <c r="L38" s="342"/>
      <c r="M38" s="342"/>
      <c r="N38" s="342"/>
      <c r="O38" s="342"/>
      <c r="P38" s="411"/>
    </row>
    <row r="39" spans="2:16" x14ac:dyDescent="0.25">
      <c r="B39" s="410"/>
      <c r="C39" s="342"/>
      <c r="D39" s="342"/>
      <c r="E39" s="342"/>
      <c r="F39" s="342"/>
      <c r="G39" s="342"/>
      <c r="H39" s="342"/>
      <c r="I39" s="342"/>
      <c r="J39" s="342"/>
      <c r="K39" s="342"/>
      <c r="L39" s="342"/>
      <c r="M39" s="342"/>
      <c r="N39" s="342"/>
      <c r="O39" s="342"/>
      <c r="P39" s="411"/>
    </row>
    <row r="40" spans="2:16" x14ac:dyDescent="0.25">
      <c r="B40" s="410"/>
      <c r="C40" s="342"/>
      <c r="D40" s="342"/>
      <c r="E40" s="342"/>
      <c r="F40" s="342"/>
      <c r="G40" s="342"/>
      <c r="H40" s="342"/>
      <c r="I40" s="342"/>
      <c r="J40" s="342"/>
      <c r="K40" s="342"/>
      <c r="L40" s="342"/>
      <c r="M40" s="342"/>
      <c r="N40" s="342"/>
      <c r="O40" s="342"/>
      <c r="P40" s="411"/>
    </row>
    <row r="41" spans="2:16" x14ac:dyDescent="0.25">
      <c r="B41" s="410"/>
      <c r="C41" s="342"/>
      <c r="D41" s="342"/>
      <c r="E41" s="342"/>
      <c r="F41" s="342"/>
      <c r="G41" s="342"/>
      <c r="H41" s="342"/>
      <c r="I41" s="342"/>
      <c r="J41" s="342"/>
      <c r="K41" s="342"/>
      <c r="L41" s="342"/>
      <c r="M41" s="342"/>
      <c r="N41" s="342"/>
      <c r="O41" s="342"/>
      <c r="P41" s="411"/>
    </row>
    <row r="42" spans="2:16" x14ac:dyDescent="0.25">
      <c r="B42" s="410"/>
      <c r="C42" s="342"/>
      <c r="D42" s="342"/>
      <c r="E42" s="342"/>
      <c r="F42" s="342"/>
      <c r="G42" s="342"/>
      <c r="H42" s="342"/>
      <c r="I42" s="342"/>
      <c r="J42" s="342"/>
      <c r="K42" s="342"/>
      <c r="L42" s="342"/>
      <c r="M42" s="342"/>
      <c r="N42" s="342"/>
      <c r="O42" s="342"/>
      <c r="P42" s="411"/>
    </row>
    <row r="43" spans="2:16" x14ac:dyDescent="0.25">
      <c r="B43" s="410"/>
      <c r="C43" s="342"/>
      <c r="D43" s="342"/>
      <c r="E43" s="342"/>
      <c r="F43" s="342"/>
      <c r="G43" s="342"/>
      <c r="H43" s="342"/>
      <c r="I43" s="342"/>
      <c r="J43" s="342"/>
      <c r="K43" s="342"/>
      <c r="L43" s="342"/>
      <c r="M43" s="342"/>
      <c r="N43" s="342"/>
      <c r="O43" s="342"/>
      <c r="P43" s="411"/>
    </row>
    <row r="44" spans="2:16" x14ac:dyDescent="0.25">
      <c r="B44" s="410"/>
      <c r="C44" s="342"/>
      <c r="D44" s="342"/>
      <c r="E44" s="342"/>
      <c r="F44" s="342"/>
      <c r="G44" s="342"/>
      <c r="H44" s="342"/>
      <c r="I44" s="342"/>
      <c r="J44" s="342"/>
      <c r="K44" s="342"/>
      <c r="L44" s="342"/>
      <c r="M44" s="342"/>
      <c r="N44" s="342"/>
      <c r="O44" s="342"/>
      <c r="P44" s="411"/>
    </row>
    <row r="45" spans="2:16" x14ac:dyDescent="0.25">
      <c r="B45" s="410"/>
      <c r="C45" s="342"/>
      <c r="D45" s="342"/>
      <c r="E45" s="342"/>
      <c r="F45" s="342"/>
      <c r="G45" s="342"/>
      <c r="H45" s="342"/>
      <c r="I45" s="342"/>
      <c r="J45" s="342"/>
      <c r="K45" s="342"/>
      <c r="L45" s="342"/>
      <c r="M45" s="342"/>
      <c r="N45" s="342"/>
      <c r="O45" s="342"/>
      <c r="P45" s="411"/>
    </row>
    <row r="46" spans="2:16" ht="15.75" thickBot="1" x14ac:dyDescent="0.3">
      <c r="B46" s="412"/>
      <c r="C46" s="413"/>
      <c r="D46" s="413"/>
      <c r="E46" s="413"/>
      <c r="F46" s="413"/>
      <c r="G46" s="413"/>
      <c r="H46" s="413"/>
      <c r="I46" s="413"/>
      <c r="J46" s="413"/>
      <c r="K46" s="413"/>
      <c r="L46" s="413"/>
      <c r="M46" s="413"/>
      <c r="N46" s="413"/>
      <c r="O46" s="413"/>
      <c r="P46" s="414"/>
    </row>
  </sheetData>
  <sheetProtection sheet="1" objects="1" scenarios="1"/>
  <mergeCells count="73">
    <mergeCell ref="B34:P35"/>
    <mergeCell ref="B36:P46"/>
    <mergeCell ref="B31:E31"/>
    <mergeCell ref="F31:G31"/>
    <mergeCell ref="H31:I31"/>
    <mergeCell ref="J31:K31"/>
    <mergeCell ref="L31:M31"/>
    <mergeCell ref="B33:G33"/>
    <mergeCell ref="B29:E29"/>
    <mergeCell ref="F29:G29"/>
    <mergeCell ref="H29:I29"/>
    <mergeCell ref="J29:K29"/>
    <mergeCell ref="L29:M29"/>
    <mergeCell ref="B30:E30"/>
    <mergeCell ref="F30:G30"/>
    <mergeCell ref="H30:I30"/>
    <mergeCell ref="J30:K30"/>
    <mergeCell ref="L30:M30"/>
    <mergeCell ref="B27:E27"/>
    <mergeCell ref="F27:G27"/>
    <mergeCell ref="H27:I27"/>
    <mergeCell ref="J27:K27"/>
    <mergeCell ref="L27:M27"/>
    <mergeCell ref="B28:E28"/>
    <mergeCell ref="F28:G28"/>
    <mergeCell ref="H28:I28"/>
    <mergeCell ref="J28:K28"/>
    <mergeCell ref="L28:M28"/>
    <mergeCell ref="B25:E25"/>
    <mergeCell ref="F25:G25"/>
    <mergeCell ref="H25:I25"/>
    <mergeCell ref="J25:K25"/>
    <mergeCell ref="L25:M25"/>
    <mergeCell ref="B26:E26"/>
    <mergeCell ref="F26:G26"/>
    <mergeCell ref="H26:I26"/>
    <mergeCell ref="J26:K26"/>
    <mergeCell ref="L26:M26"/>
    <mergeCell ref="B23:E23"/>
    <mergeCell ref="F23:G23"/>
    <mergeCell ref="H23:I23"/>
    <mergeCell ref="J23:K23"/>
    <mergeCell ref="L23:M23"/>
    <mergeCell ref="B24:E24"/>
    <mergeCell ref="F24:G24"/>
    <mergeCell ref="H24:I24"/>
    <mergeCell ref="J24:K24"/>
    <mergeCell ref="L24:M24"/>
    <mergeCell ref="B21:E21"/>
    <mergeCell ref="F21:G21"/>
    <mergeCell ref="H21:I21"/>
    <mergeCell ref="J21:K21"/>
    <mergeCell ref="L21:M21"/>
    <mergeCell ref="B22:E22"/>
    <mergeCell ref="F22:G22"/>
    <mergeCell ref="H22:I22"/>
    <mergeCell ref="J22:K22"/>
    <mergeCell ref="L22:M22"/>
    <mergeCell ref="F14:K14"/>
    <mergeCell ref="L14:M14"/>
    <mergeCell ref="F16:M17"/>
    <mergeCell ref="B20:E20"/>
    <mergeCell ref="F20:G20"/>
    <mergeCell ref="H20:I20"/>
    <mergeCell ref="J20:K20"/>
    <mergeCell ref="L20:M20"/>
    <mergeCell ref="F12:K12"/>
    <mergeCell ref="L12:M12"/>
    <mergeCell ref="F2:M2"/>
    <mergeCell ref="F3:M3"/>
    <mergeCell ref="F5:M5"/>
    <mergeCell ref="F6:M8"/>
    <mergeCell ref="F10:M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N35"/>
  <sheetViews>
    <sheetView topLeftCell="A7" workbookViewId="0">
      <selection activeCell="I13" sqref="I13"/>
    </sheetView>
  </sheetViews>
  <sheetFormatPr defaultRowHeight="15" x14ac:dyDescent="0.25"/>
  <cols>
    <col min="9" max="9" width="22" customWidth="1"/>
    <col min="14" max="14" width="33.28515625" customWidth="1"/>
  </cols>
  <sheetData>
    <row r="3" spans="4:14" ht="18.75" x14ac:dyDescent="0.3">
      <c r="D3" s="476" t="s">
        <v>120</v>
      </c>
      <c r="E3" s="476"/>
      <c r="F3" s="476"/>
      <c r="G3" s="476"/>
      <c r="H3" s="476"/>
      <c r="I3" s="476"/>
      <c r="J3" s="476"/>
      <c r="K3" s="476"/>
    </row>
    <row r="4" spans="4:14" ht="18.75" x14ac:dyDescent="0.3">
      <c r="D4" s="476" t="s">
        <v>0</v>
      </c>
      <c r="E4" s="476"/>
      <c r="F4" s="476"/>
      <c r="G4" s="476"/>
      <c r="H4" s="476"/>
      <c r="I4" s="476"/>
      <c r="J4" s="476"/>
      <c r="K4" s="476"/>
    </row>
    <row r="6" spans="4:14" ht="21" x14ac:dyDescent="0.35">
      <c r="D6" s="477" t="s">
        <v>91</v>
      </c>
      <c r="E6" s="477"/>
      <c r="F6" s="477"/>
      <c r="G6" s="477"/>
      <c r="H6" s="477"/>
      <c r="I6" s="477"/>
      <c r="J6" s="477"/>
      <c r="K6" s="477"/>
    </row>
    <row r="9" spans="4:14" ht="15.75" x14ac:dyDescent="0.25">
      <c r="E9" s="101" t="s">
        <v>121</v>
      </c>
      <c r="F9" s="100"/>
      <c r="G9" s="89"/>
      <c r="H9" s="89"/>
      <c r="I9" s="102"/>
    </row>
    <row r="10" spans="4:14" x14ac:dyDescent="0.25">
      <c r="E10" s="89"/>
      <c r="F10" s="89"/>
      <c r="G10" s="89"/>
      <c r="H10" s="89"/>
      <c r="I10" s="89"/>
    </row>
    <row r="11" spans="4:14" ht="15.75" x14ac:dyDescent="0.25">
      <c r="E11" s="101" t="s">
        <v>92</v>
      </c>
      <c r="F11" s="89"/>
      <c r="G11" s="89"/>
      <c r="H11" s="89"/>
      <c r="I11" s="102">
        <f>SUM(' Off-Campus Travel'!L35,' Off-Campus Travel (2)'!L35,'Conference '!L35,'Conference  (2)'!L35,' Event'!L31,' Event (2)'!L31,' Equipment'!L31:M31,' Equipment (2)'!L31:M31)</f>
        <v>1280</v>
      </c>
    </row>
    <row r="12" spans="4:14" x14ac:dyDescent="0.25">
      <c r="E12" s="89"/>
      <c r="F12" s="89"/>
      <c r="G12" s="89"/>
      <c r="H12" s="89"/>
      <c r="I12" s="102"/>
    </row>
    <row r="13" spans="4:14" ht="15.75" x14ac:dyDescent="0.25">
      <c r="E13" s="101" t="s">
        <v>93</v>
      </c>
      <c r="F13" s="89"/>
      <c r="G13" s="89"/>
      <c r="H13" s="89"/>
      <c r="I13" s="102">
        <f>SUM(' Off-Campus Travel'!N35,'Conference '!N35,' Event'!N31,' Equipment'!N31,' Off-Campus Travel (2)'!N35,'Conference  (2)'!N35,' Event (2)'!N31,' Equipment (2)'!N31)</f>
        <v>2669.3133333333335</v>
      </c>
      <c r="N13" s="145"/>
    </row>
    <row r="19" spans="2:14" ht="21" x14ac:dyDescent="0.35">
      <c r="B19" s="99" t="s">
        <v>94</v>
      </c>
    </row>
    <row r="20" spans="2:14" ht="15.75" thickBot="1" x14ac:dyDescent="0.3"/>
    <row r="21" spans="2:14" ht="17.25" x14ac:dyDescent="0.3">
      <c r="B21" s="478" t="s">
        <v>123</v>
      </c>
      <c r="C21" s="479"/>
      <c r="D21" s="479"/>
      <c r="E21" s="479"/>
      <c r="F21" s="479"/>
      <c r="G21" s="479"/>
      <c r="H21" s="479"/>
      <c r="I21" s="479"/>
      <c r="J21" s="479"/>
      <c r="K21" s="479"/>
      <c r="L21" s="479"/>
      <c r="M21" s="479"/>
      <c r="N21" s="480"/>
    </row>
    <row r="22" spans="2:14" ht="18" x14ac:dyDescent="0.25">
      <c r="B22" s="90"/>
      <c r="C22" s="91"/>
      <c r="D22" s="91"/>
      <c r="E22" s="91"/>
      <c r="F22" s="91"/>
      <c r="G22" s="91"/>
      <c r="H22" s="91"/>
      <c r="I22" s="91"/>
      <c r="J22" s="91"/>
      <c r="K22" s="91"/>
      <c r="L22" s="91"/>
      <c r="M22" s="91"/>
      <c r="N22" s="92"/>
    </row>
    <row r="23" spans="2:14" ht="17.25" x14ac:dyDescent="0.3">
      <c r="B23" s="481" t="s">
        <v>95</v>
      </c>
      <c r="C23" s="482"/>
      <c r="D23" s="482"/>
      <c r="E23" s="482"/>
      <c r="F23" s="482"/>
      <c r="G23" s="482"/>
      <c r="H23" s="482"/>
      <c r="I23" s="482"/>
      <c r="J23" s="482"/>
      <c r="K23" s="482"/>
      <c r="L23" s="482"/>
      <c r="M23" s="482"/>
      <c r="N23" s="483"/>
    </row>
    <row r="24" spans="2:14" ht="18" x14ac:dyDescent="0.25">
      <c r="B24" s="90"/>
      <c r="C24" s="91"/>
      <c r="D24" s="91"/>
      <c r="E24" s="91"/>
      <c r="F24" s="91"/>
      <c r="G24" s="91"/>
      <c r="H24" s="91"/>
      <c r="I24" s="91"/>
      <c r="J24" s="91"/>
      <c r="K24" s="91"/>
      <c r="L24" s="91"/>
      <c r="M24" s="91"/>
      <c r="N24" s="92"/>
    </row>
    <row r="25" spans="2:14" ht="17.25" x14ac:dyDescent="0.3">
      <c r="B25" s="481" t="s">
        <v>96</v>
      </c>
      <c r="C25" s="482"/>
      <c r="D25" s="482"/>
      <c r="E25" s="482"/>
      <c r="F25" s="482"/>
      <c r="G25" s="482"/>
      <c r="H25" s="482"/>
      <c r="I25" s="482"/>
      <c r="J25" s="482"/>
      <c r="K25" s="482"/>
      <c r="L25" s="482"/>
      <c r="M25" s="482"/>
      <c r="N25" s="483"/>
    </row>
    <row r="26" spans="2:14" ht="18" x14ac:dyDescent="0.25">
      <c r="B26" s="90"/>
      <c r="C26" s="91"/>
      <c r="D26" s="91"/>
      <c r="E26" s="91"/>
      <c r="F26" s="91"/>
      <c r="G26" s="91"/>
      <c r="H26" s="91"/>
      <c r="I26" s="91"/>
      <c r="J26" s="91"/>
      <c r="K26" s="91"/>
      <c r="L26" s="91"/>
      <c r="M26" s="91"/>
      <c r="N26" s="92"/>
    </row>
    <row r="27" spans="2:14" ht="17.25" x14ac:dyDescent="0.3">
      <c r="B27" s="481" t="s">
        <v>97</v>
      </c>
      <c r="C27" s="482"/>
      <c r="D27" s="482"/>
      <c r="E27" s="482"/>
      <c r="F27" s="482"/>
      <c r="G27" s="482"/>
      <c r="H27" s="482"/>
      <c r="I27" s="482"/>
      <c r="J27" s="482"/>
      <c r="K27" s="482"/>
      <c r="L27" s="482"/>
      <c r="M27" s="482"/>
      <c r="N27" s="483"/>
    </row>
    <row r="28" spans="2:14" ht="20.25" x14ac:dyDescent="0.3">
      <c r="B28" s="93"/>
      <c r="C28" s="94"/>
      <c r="D28" s="95" t="s">
        <v>98</v>
      </c>
      <c r="E28" s="95"/>
      <c r="F28" s="95"/>
      <c r="G28" s="95"/>
      <c r="H28" s="95"/>
      <c r="I28" s="95"/>
      <c r="J28" s="95"/>
      <c r="K28" s="95"/>
      <c r="L28" s="95"/>
      <c r="M28" s="95"/>
      <c r="N28" s="96"/>
    </row>
    <row r="29" spans="2:14" ht="18.75" x14ac:dyDescent="0.3">
      <c r="B29" s="93"/>
      <c r="C29" s="94"/>
      <c r="D29" s="91"/>
      <c r="E29" s="91"/>
      <c r="F29" s="91"/>
      <c r="G29" s="91"/>
      <c r="H29" s="91"/>
      <c r="I29" s="91"/>
      <c r="J29" s="91"/>
      <c r="K29" s="91"/>
      <c r="L29" s="91"/>
      <c r="M29" s="91"/>
      <c r="N29" s="92"/>
    </row>
    <row r="30" spans="2:14" ht="18" thickBot="1" x14ac:dyDescent="0.35">
      <c r="B30" s="484" t="s">
        <v>122</v>
      </c>
      <c r="C30" s="485"/>
      <c r="D30" s="485"/>
      <c r="E30" s="485"/>
      <c r="F30" s="485"/>
      <c r="G30" s="485"/>
      <c r="H30" s="485"/>
      <c r="I30" s="485"/>
      <c r="J30" s="485"/>
      <c r="K30" s="485"/>
      <c r="L30" s="485"/>
      <c r="M30" s="485"/>
      <c r="N30" s="486"/>
    </row>
    <row r="32" spans="2:14" x14ac:dyDescent="0.25">
      <c r="B32" s="490" t="s">
        <v>99</v>
      </c>
      <c r="C32" s="490"/>
      <c r="D32" s="490"/>
      <c r="E32" s="490"/>
      <c r="F32" s="490"/>
      <c r="G32" s="490"/>
      <c r="H32" s="490"/>
      <c r="I32" s="490"/>
      <c r="J32" s="490"/>
      <c r="K32" s="490"/>
      <c r="L32" s="490"/>
      <c r="M32" s="490"/>
      <c r="N32" s="490"/>
    </row>
    <row r="33" spans="2:14" ht="16.5" x14ac:dyDescent="0.3">
      <c r="B33" s="487" t="s">
        <v>100</v>
      </c>
      <c r="C33" s="487"/>
      <c r="D33" s="487"/>
      <c r="E33" s="487"/>
      <c r="F33" s="487"/>
      <c r="G33" s="487"/>
      <c r="H33" s="487"/>
      <c r="I33" s="487"/>
      <c r="J33" s="487"/>
      <c r="K33" s="487"/>
      <c r="L33" s="487"/>
      <c r="M33" s="487"/>
      <c r="N33" s="487"/>
    </row>
    <row r="34" spans="2:14" ht="16.5" x14ac:dyDescent="0.3">
      <c r="B34" s="97"/>
      <c r="C34" s="97"/>
      <c r="D34" s="97"/>
      <c r="E34" s="97"/>
      <c r="F34" s="97"/>
      <c r="G34" s="98"/>
      <c r="H34" s="97"/>
      <c r="I34" s="97"/>
      <c r="J34" s="97"/>
      <c r="K34" s="97"/>
      <c r="L34" s="97"/>
      <c r="M34" s="97"/>
      <c r="N34" s="97"/>
    </row>
    <row r="35" spans="2:14" ht="15.75" x14ac:dyDescent="0.3">
      <c r="B35" s="488" t="s">
        <v>101</v>
      </c>
      <c r="C35" s="489"/>
      <c r="D35" s="489"/>
      <c r="E35" s="489"/>
      <c r="F35" s="489"/>
      <c r="G35" s="489"/>
      <c r="H35" s="489"/>
      <c r="I35" s="489"/>
      <c r="J35" s="489"/>
      <c r="K35" s="489"/>
      <c r="L35" s="489"/>
      <c r="M35" s="489"/>
      <c r="N35" s="489"/>
    </row>
  </sheetData>
  <sheetProtection sheet="1" objects="1" scenarios="1"/>
  <mergeCells count="11">
    <mergeCell ref="B25:N25"/>
    <mergeCell ref="B27:N27"/>
    <mergeCell ref="B30:N30"/>
    <mergeCell ref="B33:N33"/>
    <mergeCell ref="B35:N35"/>
    <mergeCell ref="B32:N32"/>
    <mergeCell ref="D3:K3"/>
    <mergeCell ref="D4:K4"/>
    <mergeCell ref="D6:K6"/>
    <mergeCell ref="B21:N21"/>
    <mergeCell ref="B23:N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0" sqref="N3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Y45"/>
  <sheetViews>
    <sheetView topLeftCell="A13" workbookViewId="0">
      <selection activeCell="K31" sqref="K31"/>
    </sheetView>
  </sheetViews>
  <sheetFormatPr defaultRowHeight="15" x14ac:dyDescent="0.25"/>
  <cols>
    <col min="6" max="6" width="9.140625" customWidth="1"/>
    <col min="9" max="9" width="15.5703125" bestFit="1" customWidth="1"/>
  </cols>
  <sheetData>
    <row r="1" spans="2:25" x14ac:dyDescent="0.25">
      <c r="B1" s="17"/>
      <c r="C1" s="17"/>
      <c r="D1" s="17"/>
      <c r="E1" s="17"/>
      <c r="F1" s="17"/>
      <c r="G1" s="17"/>
      <c r="H1" s="17"/>
      <c r="I1" s="17"/>
      <c r="J1" s="17"/>
      <c r="K1" s="17"/>
      <c r="L1" s="20">
        <v>4</v>
      </c>
      <c r="M1" s="17"/>
      <c r="N1" s="17"/>
      <c r="O1" s="17"/>
      <c r="P1" s="17"/>
      <c r="Q1" s="17"/>
      <c r="R1" s="17"/>
      <c r="S1" s="17"/>
      <c r="T1" s="17"/>
      <c r="U1" s="17"/>
      <c r="V1" s="17"/>
      <c r="W1" s="17"/>
      <c r="X1" s="17"/>
      <c r="Y1" s="17"/>
    </row>
    <row r="2" spans="2:25" ht="15.75" thickBot="1" x14ac:dyDescent="0.3">
      <c r="B2" s="17"/>
      <c r="C2" s="17"/>
      <c r="D2" s="17"/>
      <c r="E2" s="17"/>
      <c r="F2" s="17"/>
      <c r="G2" s="17"/>
      <c r="H2" s="17"/>
      <c r="I2" s="17"/>
      <c r="J2" s="17"/>
      <c r="K2" s="17"/>
      <c r="L2" s="17"/>
      <c r="M2" s="17"/>
      <c r="N2" s="17"/>
      <c r="O2" s="17"/>
      <c r="P2" s="17"/>
      <c r="Q2" s="17"/>
      <c r="R2" s="17"/>
      <c r="S2" s="17"/>
      <c r="T2" s="17"/>
      <c r="U2" s="17"/>
      <c r="V2" s="17"/>
      <c r="W2" s="17"/>
      <c r="X2" s="17"/>
      <c r="Y2" s="17"/>
    </row>
    <row r="3" spans="2:25" ht="22.5" x14ac:dyDescent="0.3">
      <c r="B3" s="17"/>
      <c r="C3" s="308" t="s">
        <v>119</v>
      </c>
      <c r="D3" s="309"/>
      <c r="E3" s="309"/>
      <c r="F3" s="309"/>
      <c r="G3" s="309"/>
      <c r="H3" s="309"/>
      <c r="I3" s="310"/>
      <c r="J3" s="17"/>
      <c r="K3" s="17"/>
      <c r="L3" s="17"/>
      <c r="M3" s="17"/>
      <c r="N3" s="17"/>
      <c r="O3" s="17"/>
      <c r="P3" s="17"/>
      <c r="Q3" s="17"/>
      <c r="R3" s="17"/>
      <c r="S3" s="17"/>
      <c r="T3" s="17"/>
      <c r="U3" s="17"/>
      <c r="V3" s="17"/>
      <c r="W3" s="17"/>
      <c r="X3" s="17"/>
      <c r="Y3" s="17"/>
    </row>
    <row r="4" spans="2:25" ht="21" thickBot="1" x14ac:dyDescent="0.35">
      <c r="B4" s="18"/>
      <c r="C4" s="311" t="s">
        <v>0</v>
      </c>
      <c r="D4" s="312"/>
      <c r="E4" s="312"/>
      <c r="F4" s="312"/>
      <c r="G4" s="312"/>
      <c r="H4" s="312"/>
      <c r="I4" s="313"/>
      <c r="J4" s="23"/>
      <c r="K4" s="18"/>
      <c r="L4" s="21"/>
      <c r="M4" s="21"/>
      <c r="N4" s="26"/>
      <c r="O4" s="19"/>
      <c r="P4" s="21"/>
      <c r="Q4" s="21"/>
      <c r="R4" s="21"/>
      <c r="S4" s="21"/>
      <c r="T4" s="21"/>
      <c r="U4" s="21"/>
      <c r="V4" s="21"/>
      <c r="W4" s="21"/>
      <c r="X4" s="21"/>
      <c r="Y4" s="21"/>
    </row>
    <row r="5" spans="2:25" ht="15.75" thickBot="1" x14ac:dyDescent="0.3">
      <c r="B5" s="18"/>
      <c r="C5" s="18"/>
      <c r="D5" s="18"/>
      <c r="E5" s="18"/>
      <c r="F5" s="18"/>
      <c r="G5" s="18"/>
      <c r="H5" s="18"/>
      <c r="I5" s="23"/>
      <c r="J5" s="23"/>
      <c r="K5" s="18"/>
      <c r="L5" s="21"/>
      <c r="M5" s="21"/>
      <c r="N5" s="21"/>
      <c r="O5" s="19"/>
      <c r="P5" s="21"/>
      <c r="Q5" s="21"/>
      <c r="R5" s="21"/>
      <c r="S5" s="21"/>
      <c r="T5" s="21"/>
      <c r="U5" s="21"/>
      <c r="V5" s="21"/>
      <c r="W5" s="21"/>
      <c r="X5" s="21"/>
      <c r="Y5" s="21"/>
    </row>
    <row r="6" spans="2:25" ht="20.25" x14ac:dyDescent="0.3">
      <c r="B6" s="29"/>
      <c r="C6" s="319" t="s">
        <v>41</v>
      </c>
      <c r="D6" s="320"/>
      <c r="E6" s="320"/>
      <c r="F6" s="320"/>
      <c r="G6" s="320"/>
      <c r="H6" s="320"/>
      <c r="I6" s="321"/>
      <c r="J6" s="23"/>
      <c r="K6" s="18"/>
      <c r="L6" s="21"/>
      <c r="M6" s="21"/>
      <c r="N6" s="21"/>
      <c r="O6" s="19"/>
      <c r="P6" s="21"/>
      <c r="Q6" s="21"/>
      <c r="R6" s="21"/>
      <c r="S6" s="21"/>
      <c r="T6" s="21"/>
      <c r="U6" s="21"/>
      <c r="V6" s="21"/>
      <c r="W6" s="21"/>
      <c r="X6" s="21"/>
      <c r="Y6" s="21"/>
    </row>
    <row r="7" spans="2:25" ht="21" thickBot="1" x14ac:dyDescent="0.35">
      <c r="B7" s="24"/>
      <c r="C7" s="322" t="s">
        <v>42</v>
      </c>
      <c r="D7" s="323"/>
      <c r="E7" s="323"/>
      <c r="F7" s="323"/>
      <c r="G7" s="323"/>
      <c r="H7" s="323"/>
      <c r="I7" s="324"/>
      <c r="J7" s="25"/>
      <c r="K7" s="17"/>
      <c r="L7" s="17"/>
      <c r="M7" s="17"/>
      <c r="N7" s="17"/>
      <c r="O7" s="17"/>
      <c r="P7" s="17"/>
      <c r="Q7" s="17"/>
      <c r="R7" s="17"/>
      <c r="S7" s="17"/>
      <c r="T7" s="17"/>
      <c r="U7" s="17"/>
      <c r="V7" s="17"/>
      <c r="W7" s="17"/>
      <c r="X7" s="17"/>
      <c r="Y7" s="17"/>
    </row>
    <row r="8" spans="2:25" x14ac:dyDescent="0.25">
      <c r="B8" s="17"/>
      <c r="C8" s="17"/>
      <c r="D8" s="17"/>
      <c r="E8" s="17"/>
      <c r="F8" s="17"/>
      <c r="G8" s="17"/>
      <c r="H8" s="17"/>
      <c r="I8" s="25"/>
      <c r="J8" s="25"/>
      <c r="K8" s="17"/>
      <c r="L8" s="17"/>
      <c r="M8" s="17"/>
      <c r="N8" s="17"/>
      <c r="O8" s="17"/>
      <c r="P8" s="17"/>
      <c r="Q8" s="17"/>
      <c r="R8" s="17"/>
      <c r="S8" s="17"/>
      <c r="T8" s="17"/>
      <c r="U8" s="17"/>
      <c r="V8" s="17"/>
      <c r="W8" s="17"/>
      <c r="X8" s="17"/>
      <c r="Y8" s="17"/>
    </row>
    <row r="9" spans="2:25" ht="18" x14ac:dyDescent="0.25">
      <c r="B9" s="314" t="s">
        <v>43</v>
      </c>
      <c r="C9" s="333"/>
      <c r="D9" s="333"/>
      <c r="E9" s="334" t="s">
        <v>171</v>
      </c>
      <c r="F9" s="334"/>
      <c r="G9" s="334"/>
      <c r="H9" s="334"/>
      <c r="I9" s="334"/>
      <c r="J9" s="334"/>
      <c r="K9" s="17"/>
      <c r="L9" s="17"/>
      <c r="M9" s="17"/>
      <c r="N9" s="17"/>
      <c r="O9" s="17"/>
      <c r="P9" s="17"/>
      <c r="Q9" s="17"/>
      <c r="R9" s="17"/>
      <c r="S9" s="17"/>
      <c r="T9" s="17"/>
      <c r="U9" s="17"/>
      <c r="V9" s="17"/>
      <c r="W9" s="17"/>
      <c r="X9" s="17"/>
      <c r="Y9" s="17"/>
    </row>
    <row r="10" spans="2:25" ht="15.75" x14ac:dyDescent="0.25">
      <c r="B10" s="33"/>
      <c r="C10" s="34"/>
      <c r="D10" s="35"/>
      <c r="E10" s="35"/>
      <c r="F10" s="35"/>
      <c r="G10" s="35"/>
      <c r="H10" s="35"/>
      <c r="I10" s="25"/>
      <c r="J10" s="25"/>
      <c r="K10" s="17"/>
      <c r="L10" s="17"/>
      <c r="M10" s="17"/>
      <c r="N10" s="17"/>
      <c r="O10" s="17"/>
      <c r="P10" s="17"/>
      <c r="Q10" s="17"/>
      <c r="R10" s="17"/>
      <c r="S10" s="17"/>
      <c r="T10" s="17"/>
      <c r="U10" s="17"/>
      <c r="V10" s="17"/>
      <c r="W10" s="17"/>
      <c r="X10" s="17"/>
      <c r="Y10" s="17"/>
    </row>
    <row r="11" spans="2:25" ht="18" x14ac:dyDescent="0.25">
      <c r="B11" s="314" t="s">
        <v>44</v>
      </c>
      <c r="C11" s="314"/>
      <c r="D11" s="314"/>
      <c r="E11" s="315">
        <v>23</v>
      </c>
      <c r="F11" s="315"/>
      <c r="G11" s="278" t="s">
        <v>45</v>
      </c>
      <c r="H11" s="278"/>
      <c r="I11" s="278"/>
      <c r="J11" s="278"/>
      <c r="K11" s="278"/>
      <c r="L11" s="278"/>
      <c r="M11" s="17"/>
      <c r="N11" s="17"/>
      <c r="O11" s="17"/>
      <c r="P11" s="17"/>
      <c r="Q11" s="17"/>
      <c r="R11" s="17"/>
      <c r="S11" s="17"/>
      <c r="T11" s="17"/>
      <c r="U11" s="17"/>
      <c r="V11" s="17"/>
      <c r="W11" s="17"/>
      <c r="X11" s="17"/>
      <c r="Y11" s="17"/>
    </row>
    <row r="12" spans="2:25" ht="15.75" thickBot="1" x14ac:dyDescent="0.3">
      <c r="B12" s="25"/>
      <c r="C12" s="25"/>
      <c r="D12" s="25"/>
      <c r="E12" s="25"/>
      <c r="F12" s="25"/>
      <c r="G12" s="25"/>
      <c r="H12" s="25"/>
      <c r="I12" s="25"/>
      <c r="J12" s="25"/>
      <c r="K12" s="17"/>
      <c r="L12" s="17"/>
      <c r="M12" s="17"/>
      <c r="N12" s="17"/>
      <c r="O12" s="17"/>
      <c r="P12" s="17"/>
      <c r="Q12" s="17"/>
      <c r="R12" s="17"/>
      <c r="S12" s="17"/>
      <c r="T12" s="17"/>
      <c r="U12" s="17"/>
      <c r="V12" s="17"/>
      <c r="W12" s="17"/>
      <c r="X12" s="17"/>
      <c r="Y12" s="17"/>
    </row>
    <row r="13" spans="2:25" ht="18" thickTop="1" thickBot="1" x14ac:dyDescent="0.35">
      <c r="B13" s="331"/>
      <c r="C13" s="332"/>
      <c r="D13" s="289" t="s">
        <v>46</v>
      </c>
      <c r="E13" s="289"/>
      <c r="F13" s="289"/>
      <c r="G13" s="289" t="s">
        <v>47</v>
      </c>
      <c r="H13" s="289"/>
      <c r="I13" s="289" t="s">
        <v>48</v>
      </c>
      <c r="J13" s="289"/>
      <c r="K13" s="294"/>
      <c r="L13" s="17"/>
      <c r="M13" s="17"/>
      <c r="N13" s="17"/>
      <c r="O13" s="17"/>
      <c r="P13" s="17"/>
      <c r="Q13" s="17"/>
      <c r="R13" s="17"/>
      <c r="S13" s="17"/>
      <c r="T13" s="17"/>
      <c r="U13" s="17"/>
      <c r="V13" s="17"/>
      <c r="W13" s="17"/>
      <c r="X13" s="17"/>
      <c r="Y13" s="17"/>
    </row>
    <row r="14" spans="2:25" ht="17.25" thickTop="1" x14ac:dyDescent="0.3">
      <c r="B14" s="325" t="s">
        <v>49</v>
      </c>
      <c r="C14" s="326"/>
      <c r="D14" s="291" t="s">
        <v>124</v>
      </c>
      <c r="E14" s="292"/>
      <c r="F14" s="293"/>
      <c r="G14" s="290">
        <v>8433301053</v>
      </c>
      <c r="H14" s="290"/>
      <c r="I14" s="492" t="s">
        <v>151</v>
      </c>
      <c r="J14" s="279"/>
      <c r="K14" s="280"/>
      <c r="L14" s="17"/>
      <c r="M14" s="17"/>
      <c r="N14" s="17"/>
      <c r="O14" s="17"/>
      <c r="P14" s="17"/>
      <c r="Q14" s="17"/>
      <c r="R14" s="17"/>
      <c r="S14" s="17"/>
      <c r="T14" s="17"/>
      <c r="U14" s="17"/>
      <c r="V14" s="17"/>
      <c r="W14" s="17"/>
      <c r="X14" s="17"/>
      <c r="Y14" s="17"/>
    </row>
    <row r="15" spans="2:25" ht="16.5" x14ac:dyDescent="0.3">
      <c r="B15" s="327" t="s">
        <v>50</v>
      </c>
      <c r="C15" s="328"/>
      <c r="D15" s="330" t="s">
        <v>152</v>
      </c>
      <c r="E15" s="330"/>
      <c r="F15" s="330"/>
      <c r="G15" s="290">
        <v>3046988804</v>
      </c>
      <c r="H15" s="290"/>
      <c r="I15" s="492" t="s">
        <v>153</v>
      </c>
      <c r="J15" s="279"/>
      <c r="K15" s="280"/>
      <c r="L15" s="17"/>
      <c r="M15" s="17"/>
      <c r="N15" s="17"/>
      <c r="O15" s="17"/>
      <c r="P15" s="17"/>
      <c r="Q15" s="17"/>
      <c r="R15" s="17"/>
      <c r="S15" s="17"/>
      <c r="T15" s="17"/>
      <c r="U15" s="17"/>
      <c r="V15" s="17"/>
      <c r="W15" s="17"/>
      <c r="X15" s="17"/>
      <c r="Y15" s="17"/>
    </row>
    <row r="16" spans="2:25" ht="17.25" thickBot="1" x14ac:dyDescent="0.35">
      <c r="B16" s="306" t="s">
        <v>51</v>
      </c>
      <c r="C16" s="307"/>
      <c r="D16" s="295" t="s">
        <v>154</v>
      </c>
      <c r="E16" s="295"/>
      <c r="F16" s="295"/>
      <c r="G16" s="329">
        <v>3862123412</v>
      </c>
      <c r="H16" s="329"/>
      <c r="I16" s="493" t="s">
        <v>155</v>
      </c>
      <c r="J16" s="295"/>
      <c r="K16" s="296"/>
      <c r="L16" s="17"/>
      <c r="M16" s="17"/>
      <c r="N16" s="17"/>
      <c r="O16" s="17"/>
      <c r="P16" s="17"/>
      <c r="Q16" s="17"/>
      <c r="R16" s="17"/>
      <c r="S16" s="17"/>
      <c r="T16" s="17"/>
      <c r="U16" s="17"/>
      <c r="V16" s="17"/>
      <c r="W16" s="17"/>
      <c r="X16" s="17"/>
      <c r="Y16" s="17"/>
    </row>
    <row r="17" spans="2:11" ht="15.75" thickTop="1" x14ac:dyDescent="0.25">
      <c r="B17" s="273" t="s">
        <v>52</v>
      </c>
      <c r="C17" s="273"/>
      <c r="D17" s="273"/>
      <c r="E17" s="273"/>
      <c r="F17" s="273"/>
      <c r="G17" s="273"/>
      <c r="H17" s="273"/>
      <c r="I17" s="273"/>
      <c r="J17" s="273"/>
      <c r="K17" s="273"/>
    </row>
    <row r="18" spans="2:11" x14ac:dyDescent="0.25">
      <c r="B18" s="22"/>
      <c r="C18" s="22"/>
      <c r="D18" s="22"/>
      <c r="E18" s="22"/>
      <c r="F18" s="22"/>
      <c r="G18" s="22"/>
      <c r="H18" s="22"/>
      <c r="I18" s="22"/>
      <c r="J18" s="22"/>
      <c r="K18" s="22"/>
    </row>
    <row r="19" spans="2:11" ht="16.5" x14ac:dyDescent="0.3">
      <c r="B19" s="27" t="s">
        <v>53</v>
      </c>
      <c r="C19" s="28"/>
      <c r="D19" s="28"/>
      <c r="E19" s="28"/>
      <c r="F19" s="28"/>
      <c r="G19" s="28"/>
      <c r="H19" s="28"/>
      <c r="I19" s="28"/>
      <c r="J19" s="28"/>
      <c r="K19" s="22"/>
    </row>
    <row r="20" spans="2:11" x14ac:dyDescent="0.25">
      <c r="B20" s="297" t="s">
        <v>54</v>
      </c>
      <c r="C20" s="298"/>
      <c r="D20" s="298"/>
      <c r="E20" s="298"/>
      <c r="F20" s="298"/>
      <c r="G20" s="298"/>
      <c r="H20" s="298"/>
      <c r="I20" s="298"/>
      <c r="J20" s="299"/>
      <c r="K20" s="22"/>
    </row>
    <row r="21" spans="2:11" x14ac:dyDescent="0.25">
      <c r="B21" s="300"/>
      <c r="C21" s="301"/>
      <c r="D21" s="301"/>
      <c r="E21" s="301"/>
      <c r="F21" s="301"/>
      <c r="G21" s="301"/>
      <c r="H21" s="301"/>
      <c r="I21" s="301"/>
      <c r="J21" s="302"/>
      <c r="K21" s="22"/>
    </row>
    <row r="22" spans="2:11" x14ac:dyDescent="0.25">
      <c r="B22" s="300"/>
      <c r="C22" s="301"/>
      <c r="D22" s="301"/>
      <c r="E22" s="301"/>
      <c r="F22" s="301"/>
      <c r="G22" s="301"/>
      <c r="H22" s="301"/>
      <c r="I22" s="301"/>
      <c r="J22" s="302"/>
      <c r="K22" s="22"/>
    </row>
    <row r="23" spans="2:11" x14ac:dyDescent="0.25">
      <c r="B23" s="300"/>
      <c r="C23" s="301"/>
      <c r="D23" s="301"/>
      <c r="E23" s="301"/>
      <c r="F23" s="301"/>
      <c r="G23" s="301"/>
      <c r="H23" s="301"/>
      <c r="I23" s="301"/>
      <c r="J23" s="302"/>
      <c r="K23" s="22"/>
    </row>
    <row r="24" spans="2:11" x14ac:dyDescent="0.25">
      <c r="B24" s="303"/>
      <c r="C24" s="304"/>
      <c r="D24" s="304"/>
      <c r="E24" s="304"/>
      <c r="F24" s="304"/>
      <c r="G24" s="304"/>
      <c r="H24" s="304"/>
      <c r="I24" s="304"/>
      <c r="J24" s="305"/>
      <c r="K24" s="22"/>
    </row>
    <row r="25" spans="2:11" ht="15.75" thickBot="1" x14ac:dyDescent="0.3">
      <c r="B25" s="22"/>
      <c r="C25" s="22"/>
      <c r="D25" s="22"/>
      <c r="E25" s="22"/>
      <c r="F25" s="22"/>
      <c r="G25" s="22"/>
      <c r="H25" s="22"/>
      <c r="I25" s="22"/>
      <c r="J25" s="22"/>
      <c r="K25" s="22"/>
    </row>
    <row r="26" spans="2:11" ht="16.5" thickTop="1" thickBot="1" x14ac:dyDescent="0.3">
      <c r="B26" s="274" t="s">
        <v>55</v>
      </c>
      <c r="C26" s="275"/>
      <c r="D26" s="275"/>
      <c r="E26" s="275" t="s">
        <v>56</v>
      </c>
      <c r="F26" s="275"/>
      <c r="G26" s="274" t="s">
        <v>57</v>
      </c>
      <c r="H26" s="275"/>
      <c r="I26" s="275"/>
      <c r="J26" s="22"/>
      <c r="K26" s="22"/>
    </row>
    <row r="27" spans="2:11" ht="15.75" thickTop="1" x14ac:dyDescent="0.25">
      <c r="B27" s="271" t="s">
        <v>156</v>
      </c>
      <c r="C27" s="272"/>
      <c r="D27" s="272"/>
      <c r="E27" s="276">
        <v>0</v>
      </c>
      <c r="F27" s="277"/>
      <c r="G27" s="271"/>
      <c r="H27" s="272"/>
      <c r="I27" s="272"/>
      <c r="J27" s="17"/>
      <c r="K27" s="17"/>
    </row>
    <row r="28" spans="2:11" x14ac:dyDescent="0.25">
      <c r="B28" s="265" t="s">
        <v>157</v>
      </c>
      <c r="C28" s="266"/>
      <c r="D28" s="266"/>
      <c r="E28" s="264">
        <v>500</v>
      </c>
      <c r="F28" s="264"/>
      <c r="G28" s="265" t="s">
        <v>158</v>
      </c>
      <c r="H28" s="266"/>
      <c r="I28" s="266"/>
      <c r="J28" s="17"/>
      <c r="K28" s="17"/>
    </row>
    <row r="29" spans="2:11" x14ac:dyDescent="0.25">
      <c r="B29" s="265"/>
      <c r="C29" s="266"/>
      <c r="D29" s="266"/>
      <c r="E29" s="264">
        <v>0</v>
      </c>
      <c r="F29" s="264"/>
      <c r="G29" s="265"/>
      <c r="H29" s="266"/>
      <c r="I29" s="266"/>
      <c r="J29" s="17"/>
      <c r="K29" s="17"/>
    </row>
    <row r="30" spans="2:11" x14ac:dyDescent="0.25">
      <c r="B30" s="265"/>
      <c r="C30" s="266"/>
      <c r="D30" s="266"/>
      <c r="E30" s="264">
        <v>0</v>
      </c>
      <c r="F30" s="264"/>
      <c r="G30" s="265"/>
      <c r="H30" s="266"/>
      <c r="I30" s="266"/>
      <c r="J30" s="17"/>
      <c r="K30" s="17"/>
    </row>
    <row r="31" spans="2:11" x14ac:dyDescent="0.25">
      <c r="B31" s="265"/>
      <c r="C31" s="266"/>
      <c r="D31" s="266"/>
      <c r="E31" s="264">
        <v>0</v>
      </c>
      <c r="F31" s="264"/>
      <c r="G31" s="265"/>
      <c r="H31" s="266"/>
      <c r="I31" s="266"/>
      <c r="J31" s="17"/>
      <c r="K31" s="17"/>
    </row>
    <row r="32" spans="2:11" x14ac:dyDescent="0.25">
      <c r="B32" s="265"/>
      <c r="C32" s="266"/>
      <c r="D32" s="266"/>
      <c r="E32" s="264">
        <v>0</v>
      </c>
      <c r="F32" s="264"/>
      <c r="G32" s="265"/>
      <c r="H32" s="266"/>
      <c r="I32" s="266"/>
      <c r="J32" s="17"/>
      <c r="K32" s="17"/>
    </row>
    <row r="33" spans="1:13" x14ac:dyDescent="0.25">
      <c r="A33" s="17"/>
      <c r="B33" s="265"/>
      <c r="C33" s="266"/>
      <c r="D33" s="266"/>
      <c r="E33" s="264">
        <v>0</v>
      </c>
      <c r="F33" s="264"/>
      <c r="G33" s="265"/>
      <c r="H33" s="266"/>
      <c r="I33" s="266"/>
      <c r="J33" s="17"/>
      <c r="K33" s="17"/>
      <c r="L33" s="17"/>
      <c r="M33" s="17"/>
    </row>
    <row r="34" spans="1:13" ht="17.25" thickBot="1" x14ac:dyDescent="0.35">
      <c r="A34" s="17"/>
      <c r="B34" s="269" t="s">
        <v>58</v>
      </c>
      <c r="C34" s="270"/>
      <c r="D34" s="270"/>
      <c r="E34" s="267">
        <v>0</v>
      </c>
      <c r="F34" s="268"/>
      <c r="G34" s="269"/>
      <c r="H34" s="270"/>
      <c r="I34" s="270"/>
      <c r="J34" s="17"/>
      <c r="K34" s="17"/>
      <c r="L34" s="17"/>
      <c r="M34" s="17"/>
    </row>
    <row r="35" spans="1:13" ht="18" thickTop="1" thickBot="1" x14ac:dyDescent="0.35">
      <c r="A35" s="17"/>
      <c r="B35" s="36"/>
      <c r="C35" s="36"/>
      <c r="D35" s="36"/>
      <c r="E35" s="37"/>
      <c r="F35" s="37"/>
      <c r="G35" s="36"/>
      <c r="H35" s="36"/>
      <c r="I35" s="36"/>
      <c r="J35" s="17"/>
      <c r="K35" s="17"/>
      <c r="L35" s="17"/>
      <c r="M35" s="17"/>
    </row>
    <row r="36" spans="1:13" ht="15.75" thickBot="1" x14ac:dyDescent="0.3">
      <c r="A36" s="17"/>
      <c r="B36" s="40" t="s">
        <v>59</v>
      </c>
      <c r="C36" s="316" t="s">
        <v>159</v>
      </c>
      <c r="D36" s="316"/>
      <c r="E36" s="317" t="s">
        <v>60</v>
      </c>
      <c r="F36" s="318"/>
      <c r="G36" s="318"/>
      <c r="H36" s="318"/>
      <c r="I36" s="42">
        <v>784.56</v>
      </c>
      <c r="J36" s="17"/>
      <c r="K36" s="17"/>
      <c r="L36" s="17"/>
      <c r="M36" s="17"/>
    </row>
    <row r="37" spans="1:13" ht="16.5" x14ac:dyDescent="0.3">
      <c r="A37" s="17"/>
      <c r="B37" s="41" t="s">
        <v>61</v>
      </c>
      <c r="C37" s="28"/>
      <c r="D37" s="30"/>
      <c r="E37" s="31"/>
      <c r="F37" s="30"/>
      <c r="G37" s="39"/>
      <c r="H37" s="39"/>
      <c r="I37" s="28"/>
      <c r="J37" s="28"/>
      <c r="K37" s="28"/>
      <c r="L37" s="17"/>
      <c r="M37" s="17"/>
    </row>
    <row r="38" spans="1:13" ht="16.5" x14ac:dyDescent="0.3">
      <c r="A38" s="17"/>
      <c r="B38" s="32"/>
      <c r="C38" s="32"/>
      <c r="D38" s="32"/>
      <c r="E38" s="32"/>
      <c r="F38" s="32"/>
      <c r="G38" s="38"/>
      <c r="H38" s="38"/>
      <c r="I38" s="28"/>
      <c r="J38" s="28"/>
      <c r="K38" s="28"/>
      <c r="L38" s="17"/>
      <c r="M38" s="17"/>
    </row>
    <row r="39" spans="1:13" ht="16.5" x14ac:dyDescent="0.3">
      <c r="A39" s="17"/>
      <c r="B39" s="287" t="s">
        <v>62</v>
      </c>
      <c r="C39" s="288"/>
      <c r="D39" s="288"/>
      <c r="E39" s="288"/>
      <c r="F39" s="288"/>
      <c r="G39" s="288"/>
      <c r="H39" s="288"/>
      <c r="I39" s="288"/>
      <c r="J39" s="288"/>
      <c r="K39" s="288"/>
      <c r="L39" s="288"/>
      <c r="M39" s="288"/>
    </row>
    <row r="40" spans="1:13" x14ac:dyDescent="0.25">
      <c r="A40" s="17"/>
      <c r="B40" s="281"/>
      <c r="C40" s="282"/>
      <c r="D40" s="282"/>
      <c r="E40" s="282"/>
      <c r="F40" s="282"/>
      <c r="G40" s="282"/>
      <c r="H40" s="282"/>
      <c r="I40" s="282"/>
      <c r="J40" s="282"/>
      <c r="K40" s="282"/>
      <c r="L40" s="282"/>
      <c r="M40" s="283"/>
    </row>
    <row r="41" spans="1:13" x14ac:dyDescent="0.25">
      <c r="A41" s="17"/>
      <c r="B41" s="281"/>
      <c r="C41" s="282"/>
      <c r="D41" s="282"/>
      <c r="E41" s="282"/>
      <c r="F41" s="282"/>
      <c r="G41" s="282"/>
      <c r="H41" s="282"/>
      <c r="I41" s="282"/>
      <c r="J41" s="282"/>
      <c r="K41" s="282"/>
      <c r="L41" s="282"/>
      <c r="M41" s="283"/>
    </row>
    <row r="42" spans="1:13" x14ac:dyDescent="0.25">
      <c r="A42" s="43"/>
      <c r="B42" s="281"/>
      <c r="C42" s="282"/>
      <c r="D42" s="282"/>
      <c r="E42" s="282"/>
      <c r="F42" s="282"/>
      <c r="G42" s="282"/>
      <c r="H42" s="282"/>
      <c r="I42" s="282"/>
      <c r="J42" s="282"/>
      <c r="K42" s="282"/>
      <c r="L42" s="282"/>
      <c r="M42" s="283"/>
    </row>
    <row r="43" spans="1:13" x14ac:dyDescent="0.25">
      <c r="A43" s="17"/>
      <c r="B43" s="281"/>
      <c r="C43" s="282"/>
      <c r="D43" s="282"/>
      <c r="E43" s="282"/>
      <c r="F43" s="282"/>
      <c r="G43" s="282"/>
      <c r="H43" s="282"/>
      <c r="I43" s="282"/>
      <c r="J43" s="282"/>
      <c r="K43" s="282"/>
      <c r="L43" s="282"/>
      <c r="M43" s="283"/>
    </row>
    <row r="44" spans="1:13" x14ac:dyDescent="0.25">
      <c r="A44" s="17"/>
      <c r="B44" s="281"/>
      <c r="C44" s="282"/>
      <c r="D44" s="282"/>
      <c r="E44" s="282"/>
      <c r="F44" s="282"/>
      <c r="G44" s="282"/>
      <c r="H44" s="282"/>
      <c r="I44" s="282"/>
      <c r="J44" s="282"/>
      <c r="K44" s="282"/>
      <c r="L44" s="282"/>
      <c r="M44" s="283"/>
    </row>
    <row r="45" spans="1:13" x14ac:dyDescent="0.25">
      <c r="A45" s="17"/>
      <c r="B45" s="284"/>
      <c r="C45" s="285"/>
      <c r="D45" s="285"/>
      <c r="E45" s="285"/>
      <c r="F45" s="285"/>
      <c r="G45" s="285"/>
      <c r="H45" s="285"/>
      <c r="I45" s="285"/>
      <c r="J45" s="285"/>
      <c r="K45" s="285"/>
      <c r="L45" s="285"/>
      <c r="M45" s="286"/>
    </row>
  </sheetData>
  <mergeCells count="58">
    <mergeCell ref="C3:I3"/>
    <mergeCell ref="C4:I4"/>
    <mergeCell ref="B11:D11"/>
    <mergeCell ref="E11:F11"/>
    <mergeCell ref="C36:D36"/>
    <mergeCell ref="E36:H36"/>
    <mergeCell ref="C6:I6"/>
    <mergeCell ref="C7:I7"/>
    <mergeCell ref="B14:C14"/>
    <mergeCell ref="B15:C15"/>
    <mergeCell ref="G16:H16"/>
    <mergeCell ref="D15:F15"/>
    <mergeCell ref="B13:C13"/>
    <mergeCell ref="G13:H13"/>
    <mergeCell ref="B9:D9"/>
    <mergeCell ref="E9:J9"/>
    <mergeCell ref="G11:L11"/>
    <mergeCell ref="I14:K14"/>
    <mergeCell ref="B40:M45"/>
    <mergeCell ref="B39:M39"/>
    <mergeCell ref="I15:K15"/>
    <mergeCell ref="D13:F13"/>
    <mergeCell ref="G14:H14"/>
    <mergeCell ref="G15:H15"/>
    <mergeCell ref="D14:F14"/>
    <mergeCell ref="I13:K13"/>
    <mergeCell ref="I16:K16"/>
    <mergeCell ref="B20:J24"/>
    <mergeCell ref="B26:D26"/>
    <mergeCell ref="E26:F26"/>
    <mergeCell ref="B16:C16"/>
    <mergeCell ref="D16:F16"/>
    <mergeCell ref="B17:K17"/>
    <mergeCell ref="G26:I26"/>
    <mergeCell ref="E27:F27"/>
    <mergeCell ref="E28:F28"/>
    <mergeCell ref="E29:F29"/>
    <mergeCell ref="G27:I27"/>
    <mergeCell ref="G28:I28"/>
    <mergeCell ref="G29:I29"/>
    <mergeCell ref="E30:F30"/>
    <mergeCell ref="E31:F31"/>
    <mergeCell ref="B27:D27"/>
    <mergeCell ref="B28:D28"/>
    <mergeCell ref="B29:D29"/>
    <mergeCell ref="B30:D30"/>
    <mergeCell ref="B31:D31"/>
    <mergeCell ref="G30:I30"/>
    <mergeCell ref="G31:I31"/>
    <mergeCell ref="G32:I32"/>
    <mergeCell ref="G33:I33"/>
    <mergeCell ref="G34:I34"/>
    <mergeCell ref="E32:F32"/>
    <mergeCell ref="B32:D32"/>
    <mergeCell ref="B33:D33"/>
    <mergeCell ref="E34:F34"/>
    <mergeCell ref="B34:D34"/>
    <mergeCell ref="E33:F33"/>
  </mergeCells>
  <hyperlinks>
    <hyperlink ref="I14" r:id="rId1"/>
    <hyperlink ref="I15" r:id="rId2"/>
    <hyperlink ref="I16" r:id="rId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U46"/>
  <sheetViews>
    <sheetView topLeftCell="A16" workbookViewId="0">
      <selection activeCell="F24" sqref="F24:H26"/>
    </sheetView>
  </sheetViews>
  <sheetFormatPr defaultRowHeight="15" x14ac:dyDescent="0.25"/>
  <cols>
    <col min="4" max="4" width="11" customWidth="1"/>
    <col min="5" max="5" width="24.140625" customWidth="1"/>
    <col min="6" max="6" width="7.140625" customWidth="1"/>
    <col min="7" max="7" width="17.85546875" customWidth="1"/>
    <col min="8" max="8" width="13.85546875" customWidth="1"/>
    <col min="9" max="9" width="15.7109375" hidden="1" customWidth="1"/>
    <col min="10" max="10" width="0.28515625" hidden="1" customWidth="1"/>
    <col min="11" max="11" width="0.7109375" hidden="1" customWidth="1"/>
    <col min="12" max="12" width="22.5703125" customWidth="1"/>
    <col min="13" max="13" width="0.140625" customWidth="1"/>
    <col min="14" max="14" width="27" customWidth="1"/>
  </cols>
  <sheetData>
    <row r="1" spans="2:21" ht="15.75" thickBot="1" x14ac:dyDescent="0.3">
      <c r="B1" s="44"/>
      <c r="C1" s="44"/>
      <c r="D1" s="44"/>
      <c r="E1" s="44"/>
      <c r="F1" s="44"/>
      <c r="G1" s="44"/>
      <c r="H1" s="44"/>
      <c r="I1" s="44"/>
      <c r="J1" s="44"/>
      <c r="K1" s="44"/>
      <c r="L1" s="44"/>
      <c r="M1" s="44"/>
      <c r="N1" s="44"/>
      <c r="O1" s="44"/>
      <c r="P1" s="44"/>
      <c r="Q1" s="44"/>
      <c r="R1" s="44"/>
      <c r="S1" s="44"/>
      <c r="T1" s="44"/>
      <c r="U1" s="44"/>
    </row>
    <row r="2" spans="2:21" ht="18.75" thickBot="1" x14ac:dyDescent="0.3">
      <c r="B2" s="44"/>
      <c r="C2" s="44"/>
      <c r="D2" s="370" t="s">
        <v>0</v>
      </c>
      <c r="E2" s="371"/>
      <c r="F2" s="371"/>
      <c r="G2" s="371"/>
      <c r="H2" s="372"/>
      <c r="I2" s="163"/>
      <c r="J2" s="163"/>
      <c r="K2" s="164"/>
      <c r="L2" s="44"/>
      <c r="M2" s="44"/>
      <c r="N2" s="44"/>
      <c r="O2" s="44"/>
      <c r="P2" s="44"/>
      <c r="Q2" s="44"/>
      <c r="R2" s="44"/>
      <c r="S2" s="44"/>
      <c r="T2" s="44"/>
      <c r="U2" s="44"/>
    </row>
    <row r="3" spans="2:21" ht="19.5" thickBot="1" x14ac:dyDescent="0.35">
      <c r="B3" s="44"/>
      <c r="C3" s="44"/>
      <c r="D3" s="389" t="s">
        <v>1</v>
      </c>
      <c r="E3" s="390"/>
      <c r="F3" s="390"/>
      <c r="G3" s="390"/>
      <c r="H3" s="391"/>
      <c r="I3" s="161"/>
      <c r="J3" s="161"/>
      <c r="K3" s="162"/>
      <c r="L3" s="48">
        <v>1</v>
      </c>
      <c r="M3" s="46"/>
      <c r="N3" s="45"/>
      <c r="O3" s="44"/>
      <c r="P3" s="44"/>
      <c r="Q3" s="44"/>
      <c r="R3" s="44"/>
      <c r="S3" s="44"/>
      <c r="T3" s="44"/>
      <c r="U3" s="44"/>
    </row>
    <row r="4" spans="2:21" ht="16.5" customHeight="1" x14ac:dyDescent="0.3">
      <c r="B4" s="44"/>
      <c r="C4" s="44"/>
      <c r="D4" s="379" t="s">
        <v>2</v>
      </c>
      <c r="E4" s="380"/>
      <c r="F4" s="380"/>
      <c r="G4" s="380"/>
      <c r="H4" s="381"/>
      <c r="I4" s="158"/>
      <c r="J4" s="158"/>
      <c r="K4" s="159"/>
      <c r="L4" s="46"/>
      <c r="M4" s="46"/>
      <c r="N4" s="44"/>
      <c r="O4" s="44"/>
      <c r="P4" s="44"/>
      <c r="Q4" s="44"/>
      <c r="R4" s="44"/>
      <c r="S4" s="44"/>
      <c r="T4" s="44"/>
      <c r="U4" s="44"/>
    </row>
    <row r="5" spans="2:21" ht="37.5" customHeight="1" x14ac:dyDescent="0.25">
      <c r="B5" s="44"/>
      <c r="C5" s="44"/>
      <c r="D5" s="382"/>
      <c r="E5" s="383"/>
      <c r="F5" s="383"/>
      <c r="G5" s="383"/>
      <c r="H5" s="384"/>
      <c r="I5" s="108"/>
      <c r="J5" s="108"/>
      <c r="K5" s="109"/>
      <c r="L5" s="44"/>
      <c r="M5" s="44"/>
      <c r="N5" s="44"/>
      <c r="O5" s="44"/>
      <c r="P5" s="44"/>
      <c r="Q5" s="44"/>
      <c r="R5" s="44"/>
      <c r="S5" s="44"/>
      <c r="T5" s="44"/>
      <c r="U5" s="44"/>
    </row>
    <row r="6" spans="2:21" ht="14.25" customHeight="1" thickBot="1" x14ac:dyDescent="0.35">
      <c r="B6" s="46"/>
      <c r="C6" s="46"/>
      <c r="D6" s="385"/>
      <c r="E6" s="386"/>
      <c r="F6" s="386"/>
      <c r="G6" s="386"/>
      <c r="H6" s="387"/>
      <c r="I6" s="110"/>
      <c r="J6" s="110"/>
      <c r="K6" s="111"/>
      <c r="L6" s="44"/>
      <c r="M6" s="44"/>
      <c r="N6" s="44"/>
      <c r="O6" s="44"/>
      <c r="P6" s="44"/>
      <c r="Q6" s="44"/>
      <c r="R6" s="44"/>
      <c r="S6" s="44"/>
      <c r="T6" s="44"/>
      <c r="U6" s="44"/>
    </row>
    <row r="7" spans="2:21" ht="24.75" customHeight="1" x14ac:dyDescent="0.25">
      <c r="B7" s="44"/>
      <c r="C7" s="44"/>
      <c r="D7" s="388" t="s">
        <v>104</v>
      </c>
      <c r="E7" s="388"/>
      <c r="F7" s="388"/>
      <c r="G7" s="388"/>
      <c r="H7" s="388"/>
      <c r="I7" s="160"/>
      <c r="J7" s="160"/>
      <c r="K7" s="160"/>
      <c r="L7" s="44"/>
      <c r="M7" s="44"/>
      <c r="N7" s="44"/>
      <c r="O7" s="44"/>
      <c r="P7" s="44"/>
      <c r="Q7" s="44"/>
      <c r="R7" s="44"/>
      <c r="S7" s="44"/>
      <c r="T7" s="44"/>
      <c r="U7" s="44"/>
    </row>
    <row r="8" spans="2:21" x14ac:dyDescent="0.25">
      <c r="B8" s="44"/>
      <c r="C8" s="44"/>
      <c r="D8" s="74"/>
      <c r="E8" s="74"/>
      <c r="F8" s="74"/>
      <c r="G8" s="74"/>
      <c r="H8" s="74"/>
      <c r="I8" s="74"/>
      <c r="J8" s="74"/>
      <c r="K8" s="74"/>
      <c r="L8" s="44"/>
      <c r="M8" s="44"/>
      <c r="N8" s="44"/>
      <c r="O8" s="44"/>
      <c r="P8" s="44"/>
      <c r="Q8" s="44"/>
      <c r="R8" s="44"/>
      <c r="S8" s="44"/>
      <c r="T8" s="44"/>
      <c r="U8" s="44"/>
    </row>
    <row r="9" spans="2:21" ht="18.75" customHeight="1" x14ac:dyDescent="0.3">
      <c r="B9" s="44"/>
      <c r="C9" s="44"/>
      <c r="D9" s="376" t="s">
        <v>3</v>
      </c>
      <c r="E9" s="376"/>
      <c r="F9" s="376"/>
      <c r="G9" s="377" t="s">
        <v>142</v>
      </c>
      <c r="H9" s="377"/>
      <c r="I9" s="377"/>
      <c r="J9" s="377"/>
      <c r="K9" s="377"/>
      <c r="L9" s="46"/>
      <c r="M9" s="46"/>
      <c r="N9" s="44"/>
      <c r="R9" s="44"/>
      <c r="S9" s="44"/>
      <c r="T9" s="44"/>
      <c r="U9" s="44"/>
    </row>
    <row r="10" spans="2:21" ht="18.75" customHeight="1" x14ac:dyDescent="0.3">
      <c r="B10" s="44"/>
      <c r="C10" s="44"/>
      <c r="D10" s="376" t="s">
        <v>4</v>
      </c>
      <c r="E10" s="376"/>
      <c r="F10" s="376"/>
      <c r="G10" s="377" t="s">
        <v>143</v>
      </c>
      <c r="H10" s="377"/>
      <c r="I10" s="377"/>
      <c r="J10" s="377"/>
      <c r="L10" s="44"/>
      <c r="M10" s="44"/>
      <c r="N10" s="44"/>
      <c r="R10" s="44"/>
      <c r="S10" s="44"/>
      <c r="T10" s="44"/>
      <c r="U10" s="44"/>
    </row>
    <row r="11" spans="2:21" ht="23.25" customHeight="1" x14ac:dyDescent="0.3">
      <c r="B11" s="46"/>
      <c r="C11" s="46"/>
      <c r="D11" s="376" t="s">
        <v>5</v>
      </c>
      <c r="E11" s="376"/>
      <c r="F11" s="376"/>
      <c r="G11" s="55" t="s">
        <v>144</v>
      </c>
      <c r="H11" s="47" t="s">
        <v>6</v>
      </c>
      <c r="K11" s="148"/>
      <c r="L11" s="55" t="s">
        <v>145</v>
      </c>
      <c r="M11" s="148"/>
      <c r="N11" s="147" t="s">
        <v>7</v>
      </c>
      <c r="O11" s="44"/>
      <c r="P11" s="44"/>
      <c r="Q11" s="44"/>
      <c r="R11" s="44"/>
      <c r="S11" s="44"/>
      <c r="T11" s="44"/>
      <c r="U11" s="44"/>
    </row>
    <row r="12" spans="2:21" ht="20.25" customHeight="1" x14ac:dyDescent="0.3">
      <c r="B12" s="46"/>
      <c r="C12" s="46"/>
      <c r="D12" s="378" t="s">
        <v>8</v>
      </c>
      <c r="E12" s="376"/>
      <c r="F12" s="376"/>
      <c r="H12" s="56">
        <v>7</v>
      </c>
      <c r="I12" s="46"/>
      <c r="J12" s="46"/>
      <c r="K12" s="46"/>
      <c r="L12" s="46"/>
      <c r="M12" s="46"/>
      <c r="P12" s="44"/>
      <c r="Q12" s="44"/>
      <c r="R12" s="74"/>
      <c r="S12" s="74"/>
      <c r="T12" s="74"/>
      <c r="U12" s="74"/>
    </row>
    <row r="13" spans="2:21" ht="16.5" x14ac:dyDescent="0.3">
      <c r="B13" s="46"/>
      <c r="C13" s="46"/>
      <c r="D13" s="375" t="s">
        <v>9</v>
      </c>
      <c r="E13" s="375"/>
      <c r="F13" s="375"/>
      <c r="G13" s="375"/>
      <c r="H13" s="375"/>
      <c r="I13" s="375"/>
      <c r="J13" s="375"/>
      <c r="L13" s="46"/>
      <c r="M13" s="44"/>
      <c r="P13" s="44"/>
      <c r="Q13" s="44"/>
      <c r="R13" s="74"/>
      <c r="S13" s="74"/>
      <c r="T13" s="74"/>
      <c r="U13" s="74"/>
    </row>
    <row r="14" spans="2:21" ht="16.5" x14ac:dyDescent="0.3">
      <c r="B14" s="46"/>
      <c r="C14" s="46"/>
      <c r="D14" s="77"/>
      <c r="E14" s="49" t="s">
        <v>10</v>
      </c>
      <c r="F14" s="49"/>
      <c r="G14" s="373" t="s">
        <v>146</v>
      </c>
      <c r="H14" s="373"/>
      <c r="I14" s="373"/>
      <c r="J14" s="373"/>
      <c r="K14" s="373"/>
      <c r="L14" s="373"/>
      <c r="M14" s="44"/>
      <c r="P14" s="44"/>
      <c r="Q14" s="44"/>
      <c r="R14" s="74"/>
      <c r="S14" s="74"/>
      <c r="T14" s="74"/>
      <c r="U14" s="74"/>
    </row>
    <row r="15" spans="2:21" ht="16.5" x14ac:dyDescent="0.3">
      <c r="B15" s="46"/>
      <c r="C15" s="46"/>
      <c r="D15" s="77"/>
      <c r="E15" s="49" t="s">
        <v>11</v>
      </c>
      <c r="F15" s="49"/>
      <c r="G15" s="57" t="s">
        <v>147</v>
      </c>
      <c r="H15" s="46"/>
      <c r="I15" s="46"/>
      <c r="J15" s="46"/>
      <c r="K15" s="46"/>
      <c r="L15" s="46"/>
      <c r="M15" s="46"/>
      <c r="R15" s="44"/>
      <c r="S15" s="44"/>
      <c r="T15" s="44"/>
      <c r="U15" s="44"/>
    </row>
    <row r="16" spans="2:21" ht="16.5" x14ac:dyDescent="0.3">
      <c r="B16" s="44"/>
      <c r="C16" s="44"/>
      <c r="D16" s="374" t="s">
        <v>12</v>
      </c>
      <c r="E16" s="374"/>
      <c r="F16" s="374"/>
      <c r="G16" s="374"/>
      <c r="H16" s="374"/>
      <c r="I16" s="374"/>
      <c r="J16" s="374"/>
      <c r="K16" s="46"/>
      <c r="L16" s="46"/>
      <c r="M16" s="46"/>
      <c r="N16" s="44"/>
      <c r="O16" s="44"/>
      <c r="P16" s="44"/>
      <c r="Q16" s="44"/>
      <c r="R16" s="44"/>
      <c r="S16" s="44"/>
      <c r="T16" s="44"/>
      <c r="U16" s="44"/>
    </row>
    <row r="17" spans="2:14" ht="16.5" x14ac:dyDescent="0.3">
      <c r="B17" s="46"/>
    </row>
    <row r="18" spans="2:14" ht="17.25" thickBot="1" x14ac:dyDescent="0.35">
      <c r="B18" s="44"/>
      <c r="C18" s="112" t="s">
        <v>13</v>
      </c>
      <c r="D18" s="112"/>
      <c r="E18" s="112"/>
      <c r="F18" s="112"/>
      <c r="G18" s="112"/>
      <c r="H18" s="112"/>
      <c r="I18" s="77"/>
      <c r="J18" s="77"/>
      <c r="K18" s="77"/>
      <c r="L18" s="77"/>
      <c r="M18" s="77"/>
      <c r="N18" s="77"/>
    </row>
    <row r="19" spans="2:14" ht="17.25" thickBot="1" x14ac:dyDescent="0.35">
      <c r="B19" s="46"/>
      <c r="C19" s="195" t="s">
        <v>14</v>
      </c>
      <c r="D19" s="196"/>
      <c r="E19" s="136"/>
      <c r="F19" s="197" t="s">
        <v>15</v>
      </c>
      <c r="G19" s="198"/>
      <c r="H19" s="199"/>
      <c r="I19" s="150"/>
      <c r="J19" s="200" t="s">
        <v>16</v>
      </c>
      <c r="K19" s="198"/>
      <c r="L19" s="198" t="s">
        <v>16</v>
      </c>
      <c r="M19" s="153"/>
      <c r="N19" s="149" t="s">
        <v>17</v>
      </c>
    </row>
    <row r="20" spans="2:14" ht="17.25" thickTop="1" x14ac:dyDescent="0.3">
      <c r="B20" s="44"/>
      <c r="C20" s="201" t="s">
        <v>105</v>
      </c>
      <c r="D20" s="202"/>
      <c r="E20" s="113"/>
      <c r="F20" s="345">
        <f>E21*E22</f>
        <v>0</v>
      </c>
      <c r="G20" s="346"/>
      <c r="H20" s="347"/>
      <c r="I20" s="151"/>
      <c r="J20" s="203">
        <v>0</v>
      </c>
      <c r="K20" s="204"/>
      <c r="L20" s="354">
        <v>0</v>
      </c>
      <c r="M20" s="154"/>
      <c r="N20" s="335">
        <f>F20-L20</f>
        <v>0</v>
      </c>
    </row>
    <row r="21" spans="2:14" ht="16.5" x14ac:dyDescent="0.3">
      <c r="B21" s="49"/>
      <c r="C21" s="205" t="s">
        <v>19</v>
      </c>
      <c r="D21" s="206"/>
      <c r="E21" s="50">
        <v>0</v>
      </c>
      <c r="F21" s="348"/>
      <c r="G21" s="349"/>
      <c r="H21" s="350"/>
      <c r="I21" s="151"/>
      <c r="J21" s="207"/>
      <c r="K21" s="208"/>
      <c r="L21" s="355"/>
      <c r="M21" s="122"/>
      <c r="N21" s="336"/>
    </row>
    <row r="22" spans="2:14" ht="17.25" thickBot="1" x14ac:dyDescent="0.35">
      <c r="B22" s="44"/>
      <c r="C22" s="209" t="s">
        <v>20</v>
      </c>
      <c r="D22" s="210"/>
      <c r="E22" s="51">
        <v>0</v>
      </c>
      <c r="F22" s="351"/>
      <c r="G22" s="352"/>
      <c r="H22" s="353"/>
      <c r="I22" s="151"/>
      <c r="J22" s="211"/>
      <c r="K22" s="212"/>
      <c r="L22" s="356"/>
      <c r="M22" s="122"/>
      <c r="N22" s="337"/>
    </row>
    <row r="23" spans="2:14" ht="16.5" x14ac:dyDescent="0.3">
      <c r="B23" s="44"/>
      <c r="C23" s="201" t="s">
        <v>21</v>
      </c>
      <c r="D23" s="202"/>
      <c r="E23" s="114"/>
      <c r="F23" s="213"/>
      <c r="G23" s="214"/>
      <c r="H23" s="215"/>
      <c r="I23" s="151"/>
      <c r="J23" s="216"/>
      <c r="K23" s="217"/>
      <c r="L23" s="217"/>
      <c r="M23" s="155"/>
      <c r="N23" s="156"/>
    </row>
    <row r="24" spans="2:14" ht="16.5" x14ac:dyDescent="0.3">
      <c r="B24" s="44"/>
      <c r="C24" s="205" t="s">
        <v>22</v>
      </c>
      <c r="D24" s="206"/>
      <c r="E24" s="50">
        <v>120</v>
      </c>
      <c r="F24" s="357">
        <f>E24*E25*E26</f>
        <v>2400</v>
      </c>
      <c r="G24" s="358"/>
      <c r="H24" s="359"/>
      <c r="I24" s="151"/>
      <c r="J24" s="218">
        <v>0</v>
      </c>
      <c r="K24" s="219"/>
      <c r="L24" s="360">
        <v>1280</v>
      </c>
      <c r="M24" s="122"/>
      <c r="N24" s="364">
        <f>F24-L24</f>
        <v>1120</v>
      </c>
    </row>
    <row r="25" spans="2:14" ht="16.5" x14ac:dyDescent="0.3">
      <c r="B25" s="46"/>
      <c r="C25" s="205" t="s">
        <v>23</v>
      </c>
      <c r="D25" s="206"/>
      <c r="E25" s="52">
        <v>5</v>
      </c>
      <c r="F25" s="348"/>
      <c r="G25" s="349"/>
      <c r="H25" s="350"/>
      <c r="I25" s="151"/>
      <c r="J25" s="207"/>
      <c r="K25" s="208"/>
      <c r="L25" s="355"/>
      <c r="M25" s="122"/>
      <c r="N25" s="336"/>
    </row>
    <row r="26" spans="2:14" ht="17.25" thickBot="1" x14ac:dyDescent="0.35">
      <c r="C26" s="209" t="s">
        <v>24</v>
      </c>
      <c r="D26" s="210"/>
      <c r="E26" s="53">
        <v>4</v>
      </c>
      <c r="F26" s="351"/>
      <c r="G26" s="352"/>
      <c r="H26" s="353"/>
      <c r="I26" s="151"/>
      <c r="J26" s="211"/>
      <c r="K26" s="212"/>
      <c r="L26" s="356"/>
      <c r="M26" s="122"/>
      <c r="N26" s="337"/>
    </row>
    <row r="27" spans="2:14" ht="17.25" thickBot="1" x14ac:dyDescent="0.35">
      <c r="C27" s="201" t="s">
        <v>25</v>
      </c>
      <c r="D27" s="202"/>
      <c r="E27" s="114"/>
      <c r="F27" s="213"/>
      <c r="G27" s="214"/>
      <c r="H27" s="215"/>
      <c r="I27" s="151"/>
      <c r="J27" s="216"/>
      <c r="K27" s="217"/>
      <c r="L27" s="217"/>
      <c r="M27" s="155"/>
      <c r="N27" s="157"/>
    </row>
    <row r="28" spans="2:14" ht="16.5" x14ac:dyDescent="0.3">
      <c r="C28" s="205" t="s">
        <v>26</v>
      </c>
      <c r="D28" s="206"/>
      <c r="E28" s="52">
        <v>1930</v>
      </c>
      <c r="F28" s="357">
        <f>E28*E29*(3.29/30)</f>
        <v>423.31333333333333</v>
      </c>
      <c r="G28" s="358"/>
      <c r="H28" s="359"/>
      <c r="I28" s="151"/>
      <c r="J28" s="218">
        <v>0</v>
      </c>
      <c r="K28" s="219"/>
      <c r="L28" s="360">
        <v>0</v>
      </c>
      <c r="M28" s="122"/>
      <c r="N28" s="335">
        <f>F28-L28</f>
        <v>423.31333333333333</v>
      </c>
    </row>
    <row r="29" spans="2:14" ht="17.25" thickBot="1" x14ac:dyDescent="0.35">
      <c r="C29" s="209" t="s">
        <v>27</v>
      </c>
      <c r="D29" s="210"/>
      <c r="E29" s="54">
        <v>2</v>
      </c>
      <c r="F29" s="351"/>
      <c r="G29" s="352"/>
      <c r="H29" s="353"/>
      <c r="I29" s="151"/>
      <c r="J29" s="211"/>
      <c r="K29" s="212"/>
      <c r="L29" s="356"/>
      <c r="M29" s="122"/>
      <c r="N29" s="337"/>
    </row>
    <row r="30" spans="2:14" ht="16.5" thickBot="1" x14ac:dyDescent="0.35">
      <c r="C30" s="220" t="s">
        <v>28</v>
      </c>
      <c r="D30" s="221"/>
      <c r="E30" s="221"/>
      <c r="F30" s="221"/>
      <c r="G30" s="221"/>
      <c r="H30" s="221"/>
      <c r="I30" s="221"/>
      <c r="J30" s="221"/>
      <c r="K30" s="221"/>
      <c r="L30" s="221"/>
      <c r="M30" s="221"/>
      <c r="N30" s="222"/>
    </row>
    <row r="31" spans="2:14" s="74" customFormat="1" ht="16.5" x14ac:dyDescent="0.3">
      <c r="C31" s="201" t="s">
        <v>114</v>
      </c>
      <c r="D31" s="202"/>
      <c r="E31" s="114"/>
      <c r="F31" s="213"/>
      <c r="G31" s="214"/>
      <c r="H31" s="215"/>
      <c r="I31" s="151"/>
      <c r="J31" s="216"/>
      <c r="K31" s="217"/>
      <c r="L31" s="217"/>
      <c r="M31" s="155"/>
      <c r="N31" s="156"/>
    </row>
    <row r="32" spans="2:14" s="74" customFormat="1" ht="16.5" x14ac:dyDescent="0.3">
      <c r="C32" s="205" t="s">
        <v>106</v>
      </c>
      <c r="D32" s="206"/>
      <c r="E32" s="50">
        <v>0</v>
      </c>
      <c r="F32" s="357">
        <f>E32*E33*E34</f>
        <v>0</v>
      </c>
      <c r="G32" s="358"/>
      <c r="H32" s="359"/>
      <c r="I32" s="151"/>
      <c r="J32" s="218"/>
      <c r="K32" s="219"/>
      <c r="L32" s="360">
        <v>0</v>
      </c>
      <c r="M32" s="122"/>
      <c r="N32" s="364">
        <f>F32-L32</f>
        <v>0</v>
      </c>
    </row>
    <row r="33" spans="2:14" s="74" customFormat="1" ht="16.5" x14ac:dyDescent="0.3">
      <c r="C33" s="205" t="s">
        <v>107</v>
      </c>
      <c r="D33" s="206"/>
      <c r="E33" s="52">
        <v>0</v>
      </c>
      <c r="F33" s="348"/>
      <c r="G33" s="349"/>
      <c r="H33" s="350"/>
      <c r="I33" s="151"/>
      <c r="J33" s="207"/>
      <c r="K33" s="208"/>
      <c r="L33" s="355"/>
      <c r="M33" s="122"/>
      <c r="N33" s="336"/>
    </row>
    <row r="34" spans="2:14" s="74" customFormat="1" ht="17.25" thickBot="1" x14ac:dyDescent="0.35">
      <c r="C34" s="209" t="s">
        <v>108</v>
      </c>
      <c r="D34" s="210"/>
      <c r="E34" s="53">
        <v>0</v>
      </c>
      <c r="F34" s="361"/>
      <c r="G34" s="362"/>
      <c r="H34" s="363"/>
      <c r="I34" s="151"/>
      <c r="J34" s="211"/>
      <c r="K34" s="212"/>
      <c r="L34" s="356"/>
      <c r="M34" s="122"/>
      <c r="N34" s="337"/>
    </row>
    <row r="35" spans="2:14" ht="18" thickTop="1" thickBot="1" x14ac:dyDescent="0.3">
      <c r="C35" s="223" t="s">
        <v>29</v>
      </c>
      <c r="D35" s="224"/>
      <c r="E35" s="225"/>
      <c r="F35" s="365">
        <f>SUM(F20,F24,F28,F32)</f>
        <v>2823.3133333333335</v>
      </c>
      <c r="G35" s="366"/>
      <c r="H35" s="366"/>
      <c r="I35" s="152"/>
      <c r="J35" s="146"/>
      <c r="K35" s="152"/>
      <c r="L35" s="144">
        <f>SUM(L20,L24,L28,L32)</f>
        <v>1280</v>
      </c>
      <c r="M35" s="174"/>
      <c r="N35" s="144">
        <f>F35-L35</f>
        <v>1543.3133333333335</v>
      </c>
    </row>
    <row r="38" spans="2:14" ht="18.75" x14ac:dyDescent="0.3">
      <c r="B38" s="338" t="s">
        <v>30</v>
      </c>
      <c r="C38" s="338"/>
      <c r="D38" s="338"/>
      <c r="E38" s="338"/>
      <c r="F38" s="77"/>
      <c r="G38" s="77"/>
      <c r="H38" s="77"/>
      <c r="I38" s="77"/>
      <c r="J38" s="77"/>
      <c r="K38" s="77"/>
      <c r="L38" s="77"/>
      <c r="M38" s="77"/>
    </row>
    <row r="39" spans="2:14" ht="29.25" customHeight="1" x14ac:dyDescent="0.25">
      <c r="B39" s="367" t="s">
        <v>31</v>
      </c>
      <c r="C39" s="368"/>
      <c r="D39" s="368"/>
      <c r="E39" s="368"/>
      <c r="F39" s="368"/>
      <c r="G39" s="368"/>
      <c r="H39" s="368"/>
      <c r="I39" s="368"/>
      <c r="J39" s="368"/>
      <c r="K39" s="368"/>
      <c r="L39" s="368"/>
      <c r="M39" s="369"/>
    </row>
    <row r="40" spans="2:14" x14ac:dyDescent="0.25">
      <c r="B40" s="105"/>
      <c r="C40" s="106"/>
      <c r="D40" s="106"/>
      <c r="E40" s="106"/>
      <c r="F40" s="106"/>
      <c r="G40" s="106"/>
      <c r="H40" s="106"/>
      <c r="I40" s="106"/>
      <c r="J40" s="106"/>
      <c r="K40" s="106"/>
      <c r="L40" s="106"/>
      <c r="M40" s="107"/>
    </row>
    <row r="41" spans="2:14" x14ac:dyDescent="0.25">
      <c r="B41" s="339" t="s">
        <v>141</v>
      </c>
      <c r="C41" s="340"/>
      <c r="D41" s="340"/>
      <c r="E41" s="340"/>
      <c r="F41" s="340"/>
      <c r="G41" s="340"/>
      <c r="H41" s="340"/>
      <c r="I41" s="340"/>
      <c r="J41" s="340"/>
      <c r="K41" s="340"/>
      <c r="L41" s="340"/>
      <c r="M41" s="103"/>
    </row>
    <row r="42" spans="2:14" x14ac:dyDescent="0.25">
      <c r="B42" s="341"/>
      <c r="C42" s="342"/>
      <c r="D42" s="342"/>
      <c r="E42" s="342"/>
      <c r="F42" s="342"/>
      <c r="G42" s="342"/>
      <c r="H42" s="342"/>
      <c r="I42" s="342"/>
      <c r="J42" s="342"/>
      <c r="K42" s="342"/>
      <c r="L42" s="342"/>
      <c r="M42" s="103"/>
    </row>
    <row r="43" spans="2:14" x14ac:dyDescent="0.25">
      <c r="B43" s="341"/>
      <c r="C43" s="342"/>
      <c r="D43" s="342"/>
      <c r="E43" s="342"/>
      <c r="F43" s="342"/>
      <c r="G43" s="342"/>
      <c r="H43" s="342"/>
      <c r="I43" s="342"/>
      <c r="J43" s="342"/>
      <c r="K43" s="342"/>
      <c r="L43" s="342"/>
      <c r="M43" s="103"/>
    </row>
    <row r="44" spans="2:14" x14ac:dyDescent="0.25">
      <c r="B44" s="341"/>
      <c r="C44" s="342"/>
      <c r="D44" s="342"/>
      <c r="E44" s="342"/>
      <c r="F44" s="342"/>
      <c r="G44" s="342"/>
      <c r="H44" s="342"/>
      <c r="I44" s="342"/>
      <c r="J44" s="342"/>
      <c r="K44" s="342"/>
      <c r="L44" s="342"/>
      <c r="M44" s="103"/>
    </row>
    <row r="45" spans="2:14" x14ac:dyDescent="0.25">
      <c r="B45" s="341"/>
      <c r="C45" s="342"/>
      <c r="D45" s="342"/>
      <c r="E45" s="342"/>
      <c r="F45" s="342"/>
      <c r="G45" s="342"/>
      <c r="H45" s="342"/>
      <c r="I45" s="342"/>
      <c r="J45" s="342"/>
      <c r="K45" s="342"/>
      <c r="L45" s="342"/>
      <c r="M45" s="103"/>
    </row>
    <row r="46" spans="2:14" ht="63.75" customHeight="1" x14ac:dyDescent="0.25">
      <c r="B46" s="343"/>
      <c r="C46" s="344"/>
      <c r="D46" s="344"/>
      <c r="E46" s="344"/>
      <c r="F46" s="344"/>
      <c r="G46" s="344"/>
      <c r="H46" s="344"/>
      <c r="I46" s="344"/>
      <c r="J46" s="344"/>
      <c r="K46" s="344"/>
      <c r="L46" s="344"/>
      <c r="M46" s="104"/>
    </row>
  </sheetData>
  <sheetProtection sheet="1" objects="1" scenarios="1"/>
  <mergeCells count="29">
    <mergeCell ref="D2:H2"/>
    <mergeCell ref="G14:L14"/>
    <mergeCell ref="D16:J16"/>
    <mergeCell ref="D13:J13"/>
    <mergeCell ref="D10:F10"/>
    <mergeCell ref="G10:J10"/>
    <mergeCell ref="D12:F12"/>
    <mergeCell ref="G9:K9"/>
    <mergeCell ref="D9:F9"/>
    <mergeCell ref="D11:F11"/>
    <mergeCell ref="D4:H6"/>
    <mergeCell ref="D7:H7"/>
    <mergeCell ref="D3:H3"/>
    <mergeCell ref="N20:N22"/>
    <mergeCell ref="B38:E38"/>
    <mergeCell ref="B41:L46"/>
    <mergeCell ref="F20:H22"/>
    <mergeCell ref="L20:L22"/>
    <mergeCell ref="F24:H26"/>
    <mergeCell ref="L24:L26"/>
    <mergeCell ref="F28:H29"/>
    <mergeCell ref="L28:L29"/>
    <mergeCell ref="F32:H34"/>
    <mergeCell ref="L32:L34"/>
    <mergeCell ref="N32:N34"/>
    <mergeCell ref="F35:H35"/>
    <mergeCell ref="B39:M39"/>
    <mergeCell ref="N28:N29"/>
    <mergeCell ref="N24:N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1:N46"/>
  <sheetViews>
    <sheetView topLeftCell="A16" workbookViewId="0">
      <selection activeCell="B41" sqref="B41:L46"/>
    </sheetView>
  </sheetViews>
  <sheetFormatPr defaultRowHeight="15" x14ac:dyDescent="0.25"/>
  <cols>
    <col min="1" max="3" width="9.140625" style="74"/>
    <col min="4" max="4" width="11" style="74" customWidth="1"/>
    <col min="5" max="5" width="24.140625" style="74" customWidth="1"/>
    <col min="6" max="6" width="7.140625" style="74" customWidth="1"/>
    <col min="7" max="7" width="17.85546875" style="74" customWidth="1"/>
    <col min="8" max="8" width="13.85546875" style="74" customWidth="1"/>
    <col min="9" max="9" width="15.7109375" style="74" hidden="1" customWidth="1"/>
    <col min="10" max="10" width="0.28515625" style="74" hidden="1" customWidth="1"/>
    <col min="11" max="11" width="0.7109375" style="74" hidden="1" customWidth="1"/>
    <col min="12" max="12" width="22.5703125" style="74" customWidth="1"/>
    <col min="13" max="13" width="0.140625" style="74" customWidth="1"/>
    <col min="14" max="14" width="27" style="74" customWidth="1"/>
    <col min="15" max="16384" width="9.140625" style="74"/>
  </cols>
  <sheetData>
    <row r="1" spans="2:14" ht="15.75" thickBot="1" x14ac:dyDescent="0.3"/>
    <row r="2" spans="2:14" ht="18.75" thickBot="1" x14ac:dyDescent="0.3">
      <c r="D2" s="370" t="s">
        <v>0</v>
      </c>
      <c r="E2" s="371"/>
      <c r="F2" s="371"/>
      <c r="G2" s="371"/>
      <c r="H2" s="372"/>
      <c r="I2" s="163"/>
      <c r="J2" s="163"/>
      <c r="K2" s="164"/>
    </row>
    <row r="3" spans="2:14" ht="19.5" thickBot="1" x14ac:dyDescent="0.35">
      <c r="D3" s="389" t="s">
        <v>1</v>
      </c>
      <c r="E3" s="390"/>
      <c r="F3" s="390"/>
      <c r="G3" s="390"/>
      <c r="H3" s="391"/>
      <c r="I3" s="161"/>
      <c r="J3" s="161"/>
      <c r="K3" s="162"/>
      <c r="L3" s="81">
        <v>1</v>
      </c>
      <c r="M3" s="77"/>
      <c r="N3" s="45"/>
    </row>
    <row r="4" spans="2:14" ht="16.5" customHeight="1" x14ac:dyDescent="0.3">
      <c r="D4" s="379" t="s">
        <v>2</v>
      </c>
      <c r="E4" s="380"/>
      <c r="F4" s="380"/>
      <c r="G4" s="380"/>
      <c r="H4" s="381"/>
      <c r="I4" s="158"/>
      <c r="J4" s="158"/>
      <c r="K4" s="159"/>
      <c r="L4" s="77"/>
      <c r="M4" s="77"/>
    </row>
    <row r="5" spans="2:14" ht="37.5" customHeight="1" x14ac:dyDescent="0.25">
      <c r="D5" s="382"/>
      <c r="E5" s="383"/>
      <c r="F5" s="383"/>
      <c r="G5" s="383"/>
      <c r="H5" s="384"/>
      <c r="I5" s="231"/>
      <c r="J5" s="231"/>
      <c r="K5" s="232"/>
    </row>
    <row r="6" spans="2:14" ht="14.25" customHeight="1" thickBot="1" x14ac:dyDescent="0.35">
      <c r="B6" s="77"/>
      <c r="C6" s="77"/>
      <c r="D6" s="385"/>
      <c r="E6" s="386"/>
      <c r="F6" s="386"/>
      <c r="G6" s="386"/>
      <c r="H6" s="387"/>
      <c r="I6" s="233"/>
      <c r="J6" s="233"/>
      <c r="K6" s="234"/>
    </row>
    <row r="7" spans="2:14" ht="24.75" customHeight="1" x14ac:dyDescent="0.25">
      <c r="D7" s="388" t="s">
        <v>104</v>
      </c>
      <c r="E7" s="388"/>
      <c r="F7" s="388"/>
      <c r="G7" s="388"/>
      <c r="H7" s="388"/>
      <c r="I7" s="160"/>
      <c r="J7" s="160"/>
      <c r="K7" s="160"/>
    </row>
    <row r="9" spans="2:14" ht="18.75" customHeight="1" x14ac:dyDescent="0.3">
      <c r="D9" s="376" t="s">
        <v>3</v>
      </c>
      <c r="E9" s="376"/>
      <c r="F9" s="376"/>
      <c r="G9" s="377"/>
      <c r="H9" s="377"/>
      <c r="I9" s="377"/>
      <c r="J9" s="377"/>
      <c r="K9" s="377"/>
      <c r="L9" s="77"/>
      <c r="M9" s="77"/>
    </row>
    <row r="10" spans="2:14" ht="18.75" customHeight="1" x14ac:dyDescent="0.3">
      <c r="D10" s="376" t="s">
        <v>4</v>
      </c>
      <c r="E10" s="376"/>
      <c r="F10" s="376"/>
      <c r="G10" s="377"/>
      <c r="H10" s="377"/>
      <c r="I10" s="377"/>
      <c r="J10" s="377"/>
    </row>
    <row r="11" spans="2:14" ht="23.25" customHeight="1" x14ac:dyDescent="0.3">
      <c r="B11" s="77"/>
      <c r="C11" s="77"/>
      <c r="D11" s="376" t="s">
        <v>5</v>
      </c>
      <c r="E11" s="376"/>
      <c r="F11" s="376"/>
      <c r="G11" s="55"/>
      <c r="H11" s="229" t="s">
        <v>6</v>
      </c>
      <c r="K11" s="148"/>
      <c r="L11" s="55"/>
      <c r="M11" s="148"/>
      <c r="N11" s="147" t="s">
        <v>7</v>
      </c>
    </row>
    <row r="12" spans="2:14" ht="20.25" customHeight="1" x14ac:dyDescent="0.3">
      <c r="B12" s="77"/>
      <c r="C12" s="77"/>
      <c r="D12" s="378" t="s">
        <v>8</v>
      </c>
      <c r="E12" s="376"/>
      <c r="F12" s="376"/>
      <c r="H12" s="64"/>
      <c r="I12" s="77"/>
      <c r="J12" s="77"/>
      <c r="K12" s="77"/>
      <c r="L12" s="77"/>
      <c r="M12" s="77"/>
    </row>
    <row r="13" spans="2:14" ht="16.5" x14ac:dyDescent="0.3">
      <c r="B13" s="77"/>
      <c r="C13" s="77"/>
      <c r="D13" s="375" t="s">
        <v>9</v>
      </c>
      <c r="E13" s="375"/>
      <c r="F13" s="375"/>
      <c r="G13" s="375"/>
      <c r="H13" s="375"/>
      <c r="I13" s="375"/>
      <c r="J13" s="375"/>
      <c r="L13" s="77"/>
    </row>
    <row r="14" spans="2:14" ht="16.5" x14ac:dyDescent="0.3">
      <c r="B14" s="77"/>
      <c r="C14" s="77"/>
      <c r="D14" s="77"/>
      <c r="E14" s="230" t="s">
        <v>10</v>
      </c>
      <c r="F14" s="230"/>
      <c r="G14" s="373"/>
      <c r="H14" s="373"/>
      <c r="I14" s="373"/>
      <c r="J14" s="373"/>
      <c r="K14" s="373"/>
      <c r="L14" s="373"/>
    </row>
    <row r="15" spans="2:14" ht="16.5" x14ac:dyDescent="0.3">
      <c r="B15" s="77"/>
      <c r="C15" s="77"/>
      <c r="D15" s="77"/>
      <c r="E15" s="230" t="s">
        <v>11</v>
      </c>
      <c r="F15" s="230"/>
      <c r="G15" s="57"/>
      <c r="H15" s="77"/>
      <c r="I15" s="77"/>
      <c r="J15" s="77"/>
      <c r="K15" s="77"/>
      <c r="L15" s="77"/>
      <c r="M15" s="77"/>
    </row>
    <row r="16" spans="2:14" ht="16.5" x14ac:dyDescent="0.3">
      <c r="D16" s="374" t="s">
        <v>12</v>
      </c>
      <c r="E16" s="374"/>
      <c r="F16" s="374"/>
      <c r="G16" s="374"/>
      <c r="H16" s="374"/>
      <c r="I16" s="374"/>
      <c r="J16" s="374"/>
      <c r="K16" s="77"/>
      <c r="L16" s="77"/>
      <c r="M16" s="77"/>
    </row>
    <row r="17" spans="2:14" ht="16.5" x14ac:dyDescent="0.3">
      <c r="B17" s="77"/>
    </row>
    <row r="18" spans="2:14" ht="17.25" thickBot="1" x14ac:dyDescent="0.35">
      <c r="C18" s="112" t="s">
        <v>13</v>
      </c>
      <c r="D18" s="112"/>
      <c r="E18" s="112"/>
      <c r="F18" s="112"/>
      <c r="G18" s="112"/>
      <c r="H18" s="112"/>
      <c r="I18" s="77"/>
      <c r="J18" s="77"/>
      <c r="K18" s="77"/>
      <c r="L18" s="77"/>
      <c r="M18" s="77"/>
      <c r="N18" s="77"/>
    </row>
    <row r="19" spans="2:14" ht="17.25" thickBot="1" x14ac:dyDescent="0.35">
      <c r="B19" s="77"/>
      <c r="C19" s="195" t="s">
        <v>14</v>
      </c>
      <c r="D19" s="196"/>
      <c r="E19" s="136"/>
      <c r="F19" s="197" t="s">
        <v>15</v>
      </c>
      <c r="G19" s="198"/>
      <c r="H19" s="199"/>
      <c r="I19" s="150"/>
      <c r="J19" s="200" t="s">
        <v>16</v>
      </c>
      <c r="K19" s="198"/>
      <c r="L19" s="198" t="s">
        <v>16</v>
      </c>
      <c r="M19" s="153"/>
      <c r="N19" s="149" t="s">
        <v>17</v>
      </c>
    </row>
    <row r="20" spans="2:14" ht="17.25" thickTop="1" x14ac:dyDescent="0.3">
      <c r="C20" s="201" t="s">
        <v>105</v>
      </c>
      <c r="D20" s="202"/>
      <c r="E20" s="113"/>
      <c r="F20" s="345">
        <f>E21*E22</f>
        <v>0</v>
      </c>
      <c r="G20" s="346"/>
      <c r="H20" s="347"/>
      <c r="I20" s="151"/>
      <c r="J20" s="203">
        <v>0</v>
      </c>
      <c r="K20" s="204"/>
      <c r="L20" s="354">
        <v>0</v>
      </c>
      <c r="M20" s="154"/>
      <c r="N20" s="335">
        <f>F20-L20</f>
        <v>0</v>
      </c>
    </row>
    <row r="21" spans="2:14" ht="16.5" x14ac:dyDescent="0.3">
      <c r="B21" s="230"/>
      <c r="C21" s="205" t="s">
        <v>19</v>
      </c>
      <c r="D21" s="206"/>
      <c r="E21" s="50">
        <v>0</v>
      </c>
      <c r="F21" s="348"/>
      <c r="G21" s="349"/>
      <c r="H21" s="350"/>
      <c r="I21" s="151"/>
      <c r="J21" s="207"/>
      <c r="K21" s="208"/>
      <c r="L21" s="355"/>
      <c r="M21" s="122"/>
      <c r="N21" s="336"/>
    </row>
    <row r="22" spans="2:14" ht="17.25" thickBot="1" x14ac:dyDescent="0.35">
      <c r="C22" s="209" t="s">
        <v>20</v>
      </c>
      <c r="D22" s="210"/>
      <c r="E22" s="51">
        <v>0</v>
      </c>
      <c r="F22" s="351"/>
      <c r="G22" s="352"/>
      <c r="H22" s="353"/>
      <c r="I22" s="151"/>
      <c r="J22" s="211"/>
      <c r="K22" s="212"/>
      <c r="L22" s="356"/>
      <c r="M22" s="122"/>
      <c r="N22" s="337"/>
    </row>
    <row r="23" spans="2:14" ht="16.5" x14ac:dyDescent="0.3">
      <c r="C23" s="201" t="s">
        <v>21</v>
      </c>
      <c r="D23" s="202"/>
      <c r="E23" s="114"/>
      <c r="F23" s="213"/>
      <c r="G23" s="214"/>
      <c r="H23" s="215"/>
      <c r="I23" s="151"/>
      <c r="J23" s="216"/>
      <c r="K23" s="217"/>
      <c r="L23" s="217"/>
      <c r="M23" s="155"/>
      <c r="N23" s="156"/>
    </row>
    <row r="24" spans="2:14" ht="16.5" x14ac:dyDescent="0.3">
      <c r="C24" s="205" t="s">
        <v>22</v>
      </c>
      <c r="D24" s="206"/>
      <c r="E24" s="50">
        <v>0</v>
      </c>
      <c r="F24" s="357">
        <f>E24*E25*E26</f>
        <v>0</v>
      </c>
      <c r="G24" s="358"/>
      <c r="H24" s="359"/>
      <c r="I24" s="151"/>
      <c r="J24" s="218">
        <v>0</v>
      </c>
      <c r="K24" s="219"/>
      <c r="L24" s="360">
        <v>0</v>
      </c>
      <c r="M24" s="122"/>
      <c r="N24" s="364">
        <f>F24-L24</f>
        <v>0</v>
      </c>
    </row>
    <row r="25" spans="2:14" ht="16.5" x14ac:dyDescent="0.3">
      <c r="B25" s="77"/>
      <c r="C25" s="205" t="s">
        <v>23</v>
      </c>
      <c r="D25" s="206"/>
      <c r="E25" s="52">
        <v>0</v>
      </c>
      <c r="F25" s="348"/>
      <c r="G25" s="349"/>
      <c r="H25" s="350"/>
      <c r="I25" s="151"/>
      <c r="J25" s="207"/>
      <c r="K25" s="208"/>
      <c r="L25" s="355"/>
      <c r="M25" s="122"/>
      <c r="N25" s="336"/>
    </row>
    <row r="26" spans="2:14" ht="17.25" thickBot="1" x14ac:dyDescent="0.35">
      <c r="C26" s="209" t="s">
        <v>24</v>
      </c>
      <c r="D26" s="210"/>
      <c r="E26" s="53">
        <v>0</v>
      </c>
      <c r="F26" s="351"/>
      <c r="G26" s="352"/>
      <c r="H26" s="353"/>
      <c r="I26" s="151"/>
      <c r="J26" s="211"/>
      <c r="K26" s="212"/>
      <c r="L26" s="356"/>
      <c r="M26" s="122"/>
      <c r="N26" s="337"/>
    </row>
    <row r="27" spans="2:14" ht="17.25" thickBot="1" x14ac:dyDescent="0.35">
      <c r="C27" s="201" t="s">
        <v>25</v>
      </c>
      <c r="D27" s="202"/>
      <c r="E27" s="114"/>
      <c r="F27" s="213"/>
      <c r="G27" s="214"/>
      <c r="H27" s="215"/>
      <c r="I27" s="151"/>
      <c r="J27" s="216"/>
      <c r="K27" s="217"/>
      <c r="L27" s="217"/>
      <c r="M27" s="155"/>
      <c r="N27" s="157"/>
    </row>
    <row r="28" spans="2:14" ht="16.5" x14ac:dyDescent="0.3">
      <c r="C28" s="205" t="s">
        <v>26</v>
      </c>
      <c r="D28" s="206"/>
      <c r="E28" s="52">
        <v>0</v>
      </c>
      <c r="F28" s="357">
        <f>E28*E29*(3.29/30)</f>
        <v>0</v>
      </c>
      <c r="G28" s="358"/>
      <c r="H28" s="359"/>
      <c r="I28" s="151"/>
      <c r="J28" s="218">
        <v>0</v>
      </c>
      <c r="K28" s="219"/>
      <c r="L28" s="360">
        <v>0</v>
      </c>
      <c r="M28" s="122"/>
      <c r="N28" s="335">
        <f>F28-L28</f>
        <v>0</v>
      </c>
    </row>
    <row r="29" spans="2:14" ht="17.25" thickBot="1" x14ac:dyDescent="0.35">
      <c r="C29" s="209" t="s">
        <v>27</v>
      </c>
      <c r="D29" s="210"/>
      <c r="E29" s="54">
        <v>0</v>
      </c>
      <c r="F29" s="351"/>
      <c r="G29" s="352"/>
      <c r="H29" s="353"/>
      <c r="I29" s="151"/>
      <c r="J29" s="211"/>
      <c r="K29" s="212"/>
      <c r="L29" s="356"/>
      <c r="M29" s="122"/>
      <c r="N29" s="337"/>
    </row>
    <row r="30" spans="2:14" ht="16.5" thickBot="1" x14ac:dyDescent="0.35">
      <c r="C30" s="220" t="s">
        <v>28</v>
      </c>
      <c r="D30" s="221"/>
      <c r="E30" s="221"/>
      <c r="F30" s="221"/>
      <c r="G30" s="221"/>
      <c r="H30" s="221"/>
      <c r="I30" s="221"/>
      <c r="J30" s="221"/>
      <c r="K30" s="221"/>
      <c r="L30" s="221"/>
      <c r="M30" s="221"/>
      <c r="N30" s="222"/>
    </row>
    <row r="31" spans="2:14" ht="16.5" x14ac:dyDescent="0.3">
      <c r="C31" s="201" t="s">
        <v>114</v>
      </c>
      <c r="D31" s="202"/>
      <c r="E31" s="114"/>
      <c r="F31" s="213"/>
      <c r="G31" s="214"/>
      <c r="H31" s="215"/>
      <c r="I31" s="151"/>
      <c r="J31" s="216"/>
      <c r="K31" s="217"/>
      <c r="L31" s="217"/>
      <c r="M31" s="155"/>
      <c r="N31" s="156"/>
    </row>
    <row r="32" spans="2:14" ht="16.5" x14ac:dyDescent="0.3">
      <c r="C32" s="205" t="s">
        <v>106</v>
      </c>
      <c r="D32" s="206"/>
      <c r="E32" s="50">
        <v>0</v>
      </c>
      <c r="F32" s="357">
        <f>E32*E33*E34</f>
        <v>0</v>
      </c>
      <c r="G32" s="358"/>
      <c r="H32" s="359"/>
      <c r="I32" s="151"/>
      <c r="J32" s="218"/>
      <c r="K32" s="219"/>
      <c r="L32" s="360">
        <v>0</v>
      </c>
      <c r="M32" s="122"/>
      <c r="N32" s="364">
        <f>F32-L32</f>
        <v>0</v>
      </c>
    </row>
    <row r="33" spans="2:14" ht="16.5" x14ac:dyDescent="0.3">
      <c r="C33" s="205" t="s">
        <v>107</v>
      </c>
      <c r="D33" s="206"/>
      <c r="E33" s="52">
        <v>0</v>
      </c>
      <c r="F33" s="348"/>
      <c r="G33" s="349"/>
      <c r="H33" s="350"/>
      <c r="I33" s="151"/>
      <c r="J33" s="207"/>
      <c r="K33" s="208"/>
      <c r="L33" s="355"/>
      <c r="M33" s="122"/>
      <c r="N33" s="336"/>
    </row>
    <row r="34" spans="2:14" ht="17.25" thickBot="1" x14ac:dyDescent="0.35">
      <c r="C34" s="209" t="s">
        <v>108</v>
      </c>
      <c r="D34" s="210"/>
      <c r="E34" s="53">
        <v>0</v>
      </c>
      <c r="F34" s="361"/>
      <c r="G34" s="362"/>
      <c r="H34" s="363"/>
      <c r="I34" s="151"/>
      <c r="J34" s="211"/>
      <c r="K34" s="212"/>
      <c r="L34" s="356"/>
      <c r="M34" s="122"/>
      <c r="N34" s="337"/>
    </row>
    <row r="35" spans="2:14" ht="18" thickTop="1" thickBot="1" x14ac:dyDescent="0.3">
      <c r="C35" s="223" t="s">
        <v>29</v>
      </c>
      <c r="D35" s="224"/>
      <c r="E35" s="225"/>
      <c r="F35" s="365">
        <f>SUM(F20,F24,F28,F32)</f>
        <v>0</v>
      </c>
      <c r="G35" s="366"/>
      <c r="H35" s="366"/>
      <c r="I35" s="152"/>
      <c r="J35" s="146"/>
      <c r="K35" s="152"/>
      <c r="L35" s="144">
        <f>SUM(L20,L24,L28,L32)</f>
        <v>0</v>
      </c>
      <c r="M35" s="235"/>
      <c r="N35" s="144">
        <f>F35-L35</f>
        <v>0</v>
      </c>
    </row>
    <row r="38" spans="2:14" ht="18.75" x14ac:dyDescent="0.3">
      <c r="B38" s="338" t="s">
        <v>30</v>
      </c>
      <c r="C38" s="338"/>
      <c r="D38" s="338"/>
      <c r="E38" s="338"/>
      <c r="F38" s="77"/>
      <c r="G38" s="77"/>
      <c r="H38" s="77"/>
      <c r="I38" s="77"/>
      <c r="J38" s="77"/>
      <c r="K38" s="77"/>
      <c r="L38" s="77"/>
      <c r="M38" s="77"/>
    </row>
    <row r="39" spans="2:14" ht="29.25" customHeight="1" x14ac:dyDescent="0.25">
      <c r="B39" s="367" t="s">
        <v>31</v>
      </c>
      <c r="C39" s="368"/>
      <c r="D39" s="368"/>
      <c r="E39" s="368"/>
      <c r="F39" s="368"/>
      <c r="G39" s="368"/>
      <c r="H39" s="368"/>
      <c r="I39" s="368"/>
      <c r="J39" s="368"/>
      <c r="K39" s="368"/>
      <c r="L39" s="368"/>
      <c r="M39" s="369"/>
    </row>
    <row r="40" spans="2:14" x14ac:dyDescent="0.25">
      <c r="B40" s="105"/>
      <c r="C40" s="106"/>
      <c r="D40" s="106"/>
      <c r="E40" s="106"/>
      <c r="F40" s="106"/>
      <c r="G40" s="106"/>
      <c r="H40" s="106"/>
      <c r="I40" s="106"/>
      <c r="J40" s="106"/>
      <c r="K40" s="106"/>
      <c r="L40" s="106"/>
      <c r="M40" s="107"/>
    </row>
    <row r="41" spans="2:14" x14ac:dyDescent="0.25">
      <c r="B41" s="339"/>
      <c r="C41" s="340"/>
      <c r="D41" s="340"/>
      <c r="E41" s="340"/>
      <c r="F41" s="340"/>
      <c r="G41" s="340"/>
      <c r="H41" s="340"/>
      <c r="I41" s="340"/>
      <c r="J41" s="340"/>
      <c r="K41" s="340"/>
      <c r="L41" s="340"/>
      <c r="M41" s="227"/>
    </row>
    <row r="42" spans="2:14" x14ac:dyDescent="0.25">
      <c r="B42" s="341"/>
      <c r="C42" s="342"/>
      <c r="D42" s="342"/>
      <c r="E42" s="342"/>
      <c r="F42" s="342"/>
      <c r="G42" s="342"/>
      <c r="H42" s="342"/>
      <c r="I42" s="342"/>
      <c r="J42" s="342"/>
      <c r="K42" s="342"/>
      <c r="L42" s="342"/>
      <c r="M42" s="227"/>
    </row>
    <row r="43" spans="2:14" x14ac:dyDescent="0.25">
      <c r="B43" s="341"/>
      <c r="C43" s="342"/>
      <c r="D43" s="342"/>
      <c r="E43" s="342"/>
      <c r="F43" s="342"/>
      <c r="G43" s="342"/>
      <c r="H43" s="342"/>
      <c r="I43" s="342"/>
      <c r="J43" s="342"/>
      <c r="K43" s="342"/>
      <c r="L43" s="342"/>
      <c r="M43" s="227"/>
    </row>
    <row r="44" spans="2:14" x14ac:dyDescent="0.25">
      <c r="B44" s="341"/>
      <c r="C44" s="342"/>
      <c r="D44" s="342"/>
      <c r="E44" s="342"/>
      <c r="F44" s="342"/>
      <c r="G44" s="342"/>
      <c r="H44" s="342"/>
      <c r="I44" s="342"/>
      <c r="J44" s="342"/>
      <c r="K44" s="342"/>
      <c r="L44" s="342"/>
      <c r="M44" s="227"/>
    </row>
    <row r="45" spans="2:14" x14ac:dyDescent="0.25">
      <c r="B45" s="341"/>
      <c r="C45" s="342"/>
      <c r="D45" s="342"/>
      <c r="E45" s="342"/>
      <c r="F45" s="342"/>
      <c r="G45" s="342"/>
      <c r="H45" s="342"/>
      <c r="I45" s="342"/>
      <c r="J45" s="342"/>
      <c r="K45" s="342"/>
      <c r="L45" s="342"/>
      <c r="M45" s="227"/>
    </row>
    <row r="46" spans="2:14" ht="63.75" customHeight="1" x14ac:dyDescent="0.25">
      <c r="B46" s="343"/>
      <c r="C46" s="344"/>
      <c r="D46" s="344"/>
      <c r="E46" s="344"/>
      <c r="F46" s="344"/>
      <c r="G46" s="344"/>
      <c r="H46" s="344"/>
      <c r="I46" s="344"/>
      <c r="J46" s="344"/>
      <c r="K46" s="344"/>
      <c r="L46" s="344"/>
      <c r="M46" s="228"/>
    </row>
  </sheetData>
  <sheetProtection sheet="1" objects="1" scenarios="1"/>
  <mergeCells count="29">
    <mergeCell ref="F35:H35"/>
    <mergeCell ref="B38:E38"/>
    <mergeCell ref="B39:M39"/>
    <mergeCell ref="B41:L46"/>
    <mergeCell ref="F28:H29"/>
    <mergeCell ref="L28:L29"/>
    <mergeCell ref="N28:N29"/>
    <mergeCell ref="F32:H34"/>
    <mergeCell ref="L32:L34"/>
    <mergeCell ref="N32:N34"/>
    <mergeCell ref="D16:J16"/>
    <mergeCell ref="F20:H22"/>
    <mergeCell ref="L20:L22"/>
    <mergeCell ref="N20:N22"/>
    <mergeCell ref="F24:H26"/>
    <mergeCell ref="L24:L26"/>
    <mergeCell ref="N24:N26"/>
    <mergeCell ref="G14:L14"/>
    <mergeCell ref="D2:H2"/>
    <mergeCell ref="D3:H3"/>
    <mergeCell ref="D4:H6"/>
    <mergeCell ref="D7:H7"/>
    <mergeCell ref="D9:F9"/>
    <mergeCell ref="G9:K9"/>
    <mergeCell ref="D10:F10"/>
    <mergeCell ref="G10:J10"/>
    <mergeCell ref="D11:F11"/>
    <mergeCell ref="D12:F12"/>
    <mergeCell ref="D13:J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46"/>
  <sheetViews>
    <sheetView workbookViewId="0">
      <selection activeCell="L24" sqref="L24:L26"/>
    </sheetView>
  </sheetViews>
  <sheetFormatPr defaultRowHeight="15" x14ac:dyDescent="0.25"/>
  <cols>
    <col min="1" max="3" width="9.140625" style="74"/>
    <col min="4" max="4" width="11" style="74" customWidth="1"/>
    <col min="5" max="5" width="24.140625" style="74" customWidth="1"/>
    <col min="6" max="6" width="7.140625" style="74" customWidth="1"/>
    <col min="7" max="7" width="17.85546875" style="74" customWidth="1"/>
    <col min="8" max="8" width="13.85546875" style="74" customWidth="1"/>
    <col min="9" max="9" width="15.7109375" style="74" hidden="1" customWidth="1"/>
    <col min="10" max="10" width="0.28515625" style="74" hidden="1" customWidth="1"/>
    <col min="11" max="11" width="0.7109375" style="74" hidden="1" customWidth="1"/>
    <col min="12" max="12" width="22.5703125" style="74" customWidth="1"/>
    <col min="13" max="13" width="0.140625" style="74" customWidth="1"/>
    <col min="14" max="14" width="27" style="74" customWidth="1"/>
    <col min="15" max="16384" width="9.140625" style="74"/>
  </cols>
  <sheetData>
    <row r="1" spans="2:14" ht="15.75" thickBot="1" x14ac:dyDescent="0.3"/>
    <row r="2" spans="2:14" ht="18.75" thickBot="1" x14ac:dyDescent="0.3">
      <c r="D2" s="370" t="s">
        <v>0</v>
      </c>
      <c r="E2" s="371"/>
      <c r="F2" s="371"/>
      <c r="G2" s="371"/>
      <c r="H2" s="372"/>
      <c r="I2" s="163"/>
      <c r="J2" s="163"/>
      <c r="K2" s="164"/>
    </row>
    <row r="3" spans="2:14" ht="19.5" thickBot="1" x14ac:dyDescent="0.35">
      <c r="D3" s="389" t="s">
        <v>113</v>
      </c>
      <c r="E3" s="390"/>
      <c r="F3" s="390"/>
      <c r="G3" s="390"/>
      <c r="H3" s="391"/>
      <c r="I3" s="161"/>
      <c r="J3" s="161"/>
      <c r="K3" s="162"/>
      <c r="L3" s="81">
        <v>1</v>
      </c>
      <c r="M3" s="77"/>
      <c r="N3" s="45"/>
    </row>
    <row r="4" spans="2:14" ht="16.5" customHeight="1" x14ac:dyDescent="0.3">
      <c r="D4" s="379" t="s">
        <v>2</v>
      </c>
      <c r="E4" s="380"/>
      <c r="F4" s="380"/>
      <c r="G4" s="380"/>
      <c r="H4" s="381"/>
      <c r="I4" s="158"/>
      <c r="J4" s="158"/>
      <c r="K4" s="159"/>
      <c r="L4" s="77"/>
      <c r="M4" s="77"/>
    </row>
    <row r="5" spans="2:14" ht="37.5" customHeight="1" x14ac:dyDescent="0.25">
      <c r="D5" s="382"/>
      <c r="E5" s="383"/>
      <c r="F5" s="383"/>
      <c r="G5" s="383"/>
      <c r="H5" s="384"/>
      <c r="I5" s="185"/>
      <c r="J5" s="185"/>
      <c r="K5" s="186"/>
    </row>
    <row r="6" spans="2:14" ht="14.25" customHeight="1" thickBot="1" x14ac:dyDescent="0.35">
      <c r="B6" s="77"/>
      <c r="C6" s="77"/>
      <c r="D6" s="385"/>
      <c r="E6" s="386"/>
      <c r="F6" s="386"/>
      <c r="G6" s="386"/>
      <c r="H6" s="387"/>
      <c r="I6" s="187"/>
      <c r="J6" s="187"/>
      <c r="K6" s="188"/>
    </row>
    <row r="7" spans="2:14" ht="24.75" customHeight="1" x14ac:dyDescent="0.25">
      <c r="D7" s="388" t="s">
        <v>104</v>
      </c>
      <c r="E7" s="388"/>
      <c r="F7" s="388"/>
      <c r="G7" s="388"/>
      <c r="H7" s="388"/>
      <c r="I7" s="160"/>
      <c r="J7" s="160"/>
      <c r="K7" s="160"/>
    </row>
    <row r="9" spans="2:14" ht="18.75" customHeight="1" x14ac:dyDescent="0.3">
      <c r="D9" s="376" t="s">
        <v>109</v>
      </c>
      <c r="E9" s="376"/>
      <c r="F9" s="376"/>
      <c r="G9" s="377"/>
      <c r="H9" s="377"/>
      <c r="I9" s="377"/>
      <c r="J9" s="377"/>
      <c r="K9" s="377"/>
      <c r="L9" s="77"/>
      <c r="M9" s="77"/>
    </row>
    <row r="10" spans="2:14" ht="18.75" customHeight="1" x14ac:dyDescent="0.3">
      <c r="D10" s="376" t="s">
        <v>4</v>
      </c>
      <c r="E10" s="376"/>
      <c r="F10" s="376"/>
      <c r="G10" s="377"/>
      <c r="H10" s="377"/>
      <c r="I10" s="377"/>
      <c r="J10" s="377"/>
    </row>
    <row r="11" spans="2:14" ht="23.25" customHeight="1" x14ac:dyDescent="0.3">
      <c r="B11" s="77"/>
      <c r="C11" s="77"/>
      <c r="D11" s="376" t="s">
        <v>5</v>
      </c>
      <c r="E11" s="376"/>
      <c r="F11" s="376"/>
      <c r="G11" s="55"/>
      <c r="H11" s="193" t="s">
        <v>6</v>
      </c>
      <c r="K11" s="148"/>
      <c r="L11" s="55"/>
      <c r="M11" s="148"/>
      <c r="N11" s="147" t="s">
        <v>7</v>
      </c>
    </row>
    <row r="12" spans="2:14" ht="20.25" customHeight="1" x14ac:dyDescent="0.3">
      <c r="B12" s="77"/>
      <c r="C12" s="77"/>
      <c r="D12" s="378" t="s">
        <v>8</v>
      </c>
      <c r="E12" s="376"/>
      <c r="F12" s="376"/>
      <c r="H12" s="64"/>
      <c r="I12" s="77"/>
      <c r="J12" s="77"/>
      <c r="K12" s="77"/>
      <c r="L12" s="77"/>
      <c r="M12" s="77"/>
    </row>
    <row r="13" spans="2:14" ht="16.5" x14ac:dyDescent="0.3">
      <c r="B13" s="77"/>
      <c r="C13" s="77"/>
      <c r="D13" s="375" t="s">
        <v>9</v>
      </c>
      <c r="E13" s="375"/>
      <c r="F13" s="375"/>
      <c r="G13" s="375"/>
      <c r="H13" s="375"/>
      <c r="I13" s="375"/>
      <c r="J13" s="375"/>
      <c r="L13" s="77"/>
    </row>
    <row r="14" spans="2:14" ht="16.5" x14ac:dyDescent="0.3">
      <c r="B14" s="77"/>
      <c r="C14" s="77"/>
      <c r="D14" s="77"/>
      <c r="E14" s="194" t="s">
        <v>10</v>
      </c>
      <c r="F14" s="194"/>
      <c r="G14" s="373"/>
      <c r="H14" s="373"/>
      <c r="I14" s="373"/>
      <c r="J14" s="373"/>
      <c r="K14" s="373"/>
      <c r="L14" s="373"/>
    </row>
    <row r="15" spans="2:14" ht="16.5" x14ac:dyDescent="0.3">
      <c r="B15" s="77"/>
      <c r="C15" s="77"/>
      <c r="D15" s="77"/>
      <c r="E15" s="194" t="s">
        <v>11</v>
      </c>
      <c r="F15" s="194"/>
      <c r="G15" s="57"/>
      <c r="H15" s="77"/>
      <c r="I15" s="77"/>
      <c r="J15" s="77"/>
      <c r="K15" s="77"/>
      <c r="L15" s="77"/>
      <c r="M15" s="77"/>
    </row>
    <row r="16" spans="2:14" ht="16.5" x14ac:dyDescent="0.3">
      <c r="D16" s="374" t="s">
        <v>12</v>
      </c>
      <c r="E16" s="374"/>
      <c r="F16" s="374"/>
      <c r="G16" s="374"/>
      <c r="H16" s="374"/>
      <c r="I16" s="374"/>
      <c r="J16" s="374"/>
      <c r="K16" s="77"/>
      <c r="L16" s="77"/>
      <c r="M16" s="77"/>
    </row>
    <row r="17" spans="1:14" ht="16.5" x14ac:dyDescent="0.3">
      <c r="B17" s="77"/>
    </row>
    <row r="18" spans="1:14" ht="17.25" thickBot="1" x14ac:dyDescent="0.35">
      <c r="C18" s="112" t="s">
        <v>13</v>
      </c>
      <c r="D18" s="112"/>
      <c r="E18" s="112"/>
      <c r="F18" s="112"/>
      <c r="G18" s="112"/>
      <c r="H18" s="112"/>
      <c r="I18" s="77"/>
      <c r="J18" s="77"/>
      <c r="K18" s="77"/>
      <c r="L18" s="77"/>
      <c r="M18" s="77"/>
      <c r="N18" s="77"/>
    </row>
    <row r="19" spans="1:14" ht="17.25" customHeight="1" thickBot="1" x14ac:dyDescent="0.3">
      <c r="B19" s="394" t="s">
        <v>14</v>
      </c>
      <c r="C19" s="394"/>
      <c r="D19" s="395"/>
      <c r="E19" s="136"/>
      <c r="F19" s="191" t="s">
        <v>15</v>
      </c>
      <c r="G19" s="190"/>
      <c r="H19" s="192"/>
      <c r="I19" s="150"/>
      <c r="J19" s="189" t="s">
        <v>16</v>
      </c>
      <c r="K19" s="190"/>
      <c r="L19" s="190" t="s">
        <v>16</v>
      </c>
      <c r="M19" s="153"/>
      <c r="N19" s="149" t="s">
        <v>17</v>
      </c>
    </row>
    <row r="20" spans="1:14" ht="17.25" thickTop="1" x14ac:dyDescent="0.3">
      <c r="B20" s="392" t="s">
        <v>18</v>
      </c>
      <c r="C20" s="392"/>
      <c r="D20" s="393"/>
      <c r="E20" s="113"/>
      <c r="F20" s="345">
        <f>E21*E22</f>
        <v>0</v>
      </c>
      <c r="G20" s="346"/>
      <c r="H20" s="347"/>
      <c r="I20" s="151"/>
      <c r="J20" s="175">
        <v>0</v>
      </c>
      <c r="K20" s="176"/>
      <c r="L20" s="354">
        <v>0</v>
      </c>
      <c r="M20" s="154"/>
      <c r="N20" s="335">
        <f>F20-L20</f>
        <v>0</v>
      </c>
    </row>
    <row r="21" spans="1:14" ht="16.5" x14ac:dyDescent="0.3">
      <c r="B21" s="194"/>
      <c r="C21" s="167" t="s">
        <v>19</v>
      </c>
      <c r="D21" s="168"/>
      <c r="E21" s="50">
        <v>0</v>
      </c>
      <c r="F21" s="348"/>
      <c r="G21" s="349"/>
      <c r="H21" s="350"/>
      <c r="I21" s="151"/>
      <c r="J21" s="177"/>
      <c r="K21" s="178"/>
      <c r="L21" s="355"/>
      <c r="M21" s="122"/>
      <c r="N21" s="336"/>
    </row>
    <row r="22" spans="1:14" ht="17.25" thickBot="1" x14ac:dyDescent="0.35">
      <c r="C22" s="169" t="s">
        <v>20</v>
      </c>
      <c r="D22" s="170"/>
      <c r="E22" s="51">
        <v>0</v>
      </c>
      <c r="F22" s="351"/>
      <c r="G22" s="352"/>
      <c r="H22" s="353"/>
      <c r="I22" s="151"/>
      <c r="J22" s="179"/>
      <c r="K22" s="180"/>
      <c r="L22" s="356"/>
      <c r="M22" s="122"/>
      <c r="N22" s="337"/>
    </row>
    <row r="23" spans="1:14" ht="16.5" x14ac:dyDescent="0.3">
      <c r="B23" s="392" t="s">
        <v>21</v>
      </c>
      <c r="C23" s="392"/>
      <c r="D23" s="393"/>
      <c r="E23" s="114"/>
      <c r="F23" s="171"/>
      <c r="G23" s="172"/>
      <c r="H23" s="173"/>
      <c r="I23" s="151"/>
      <c r="J23" s="181"/>
      <c r="K23" s="182"/>
      <c r="L23" s="182"/>
      <c r="M23" s="155"/>
      <c r="N23" s="156"/>
    </row>
    <row r="24" spans="1:14" ht="16.5" x14ac:dyDescent="0.3">
      <c r="C24" s="167" t="s">
        <v>22</v>
      </c>
      <c r="D24" s="168"/>
      <c r="E24" s="50">
        <v>0</v>
      </c>
      <c r="F24" s="357">
        <f>E24*E25*E26</f>
        <v>0</v>
      </c>
      <c r="G24" s="358"/>
      <c r="H24" s="359"/>
      <c r="I24" s="151"/>
      <c r="J24" s="183">
        <v>0</v>
      </c>
      <c r="K24" s="184"/>
      <c r="L24" s="360">
        <v>0</v>
      </c>
      <c r="M24" s="122"/>
      <c r="N24" s="364">
        <f>F24-L24</f>
        <v>0</v>
      </c>
    </row>
    <row r="25" spans="1:14" ht="16.5" x14ac:dyDescent="0.3">
      <c r="B25" s="77"/>
      <c r="C25" s="167" t="s">
        <v>23</v>
      </c>
      <c r="D25" s="168"/>
      <c r="E25" s="52">
        <v>0</v>
      </c>
      <c r="F25" s="348"/>
      <c r="G25" s="349"/>
      <c r="H25" s="350"/>
      <c r="I25" s="151"/>
      <c r="J25" s="177"/>
      <c r="K25" s="178"/>
      <c r="L25" s="355"/>
      <c r="M25" s="122"/>
      <c r="N25" s="336"/>
    </row>
    <row r="26" spans="1:14" ht="17.25" thickBot="1" x14ac:dyDescent="0.35">
      <c r="C26" s="169" t="s">
        <v>24</v>
      </c>
      <c r="D26" s="170"/>
      <c r="E26" s="53">
        <v>0</v>
      </c>
      <c r="F26" s="351"/>
      <c r="G26" s="352"/>
      <c r="H26" s="353"/>
      <c r="I26" s="151"/>
      <c r="J26" s="179"/>
      <c r="K26" s="180"/>
      <c r="L26" s="356"/>
      <c r="M26" s="122"/>
      <c r="N26" s="337"/>
    </row>
    <row r="27" spans="1:14" ht="17.25" thickBot="1" x14ac:dyDescent="0.35">
      <c r="B27" s="392" t="s">
        <v>25</v>
      </c>
      <c r="C27" s="392"/>
      <c r="D27" s="393"/>
      <c r="E27" s="114"/>
      <c r="F27" s="171"/>
      <c r="G27" s="172"/>
      <c r="H27" s="173"/>
      <c r="I27" s="151"/>
      <c r="J27" s="181"/>
      <c r="K27" s="182"/>
      <c r="L27" s="182"/>
      <c r="M27" s="155"/>
      <c r="N27" s="157"/>
    </row>
    <row r="28" spans="1:14" ht="16.5" x14ac:dyDescent="0.3">
      <c r="C28" s="167" t="s">
        <v>26</v>
      </c>
      <c r="D28" s="168"/>
      <c r="E28" s="52">
        <v>0</v>
      </c>
      <c r="F28" s="357">
        <f>E28*E29*0.11</f>
        <v>0</v>
      </c>
      <c r="G28" s="358"/>
      <c r="H28" s="359"/>
      <c r="I28" s="151"/>
      <c r="J28" s="183">
        <v>0</v>
      </c>
      <c r="K28" s="184"/>
      <c r="L28" s="360">
        <v>0</v>
      </c>
      <c r="M28" s="122"/>
      <c r="N28" s="335">
        <f>F28-L28</f>
        <v>0</v>
      </c>
    </row>
    <row r="29" spans="1:14" ht="17.25" thickBot="1" x14ac:dyDescent="0.35">
      <c r="C29" s="169" t="s">
        <v>27</v>
      </c>
      <c r="D29" s="170"/>
      <c r="E29" s="54">
        <v>0</v>
      </c>
      <c r="F29" s="351"/>
      <c r="G29" s="352"/>
      <c r="H29" s="353"/>
      <c r="I29" s="151"/>
      <c r="J29" s="179"/>
      <c r="K29" s="180"/>
      <c r="L29" s="356"/>
      <c r="M29" s="122"/>
      <c r="N29" s="337"/>
    </row>
    <row r="30" spans="1:14" ht="15.75" customHeight="1" thickBot="1" x14ac:dyDescent="0.35">
      <c r="A30" s="400" t="s">
        <v>28</v>
      </c>
      <c r="B30" s="400"/>
      <c r="C30" s="400"/>
      <c r="D30" s="400"/>
      <c r="E30" s="400"/>
      <c r="F30" s="400"/>
      <c r="G30" s="400"/>
      <c r="H30" s="400"/>
      <c r="I30" s="400"/>
      <c r="J30" s="400"/>
      <c r="K30" s="400"/>
      <c r="L30" s="400"/>
      <c r="M30" s="400"/>
      <c r="N30" s="401"/>
    </row>
    <row r="31" spans="1:14" ht="16.5" x14ac:dyDescent="0.3">
      <c r="C31" s="201" t="s">
        <v>110</v>
      </c>
      <c r="D31" s="202"/>
      <c r="E31" s="114"/>
      <c r="F31" s="171"/>
      <c r="G31" s="172"/>
      <c r="H31" s="173"/>
      <c r="I31" s="151"/>
      <c r="J31" s="181"/>
      <c r="K31" s="182"/>
      <c r="L31" s="182"/>
      <c r="M31" s="155"/>
      <c r="N31" s="156"/>
    </row>
    <row r="32" spans="1:14" ht="16.5" x14ac:dyDescent="0.3">
      <c r="B32" s="396" t="s">
        <v>115</v>
      </c>
      <c r="C32" s="396"/>
      <c r="D32" s="397"/>
      <c r="E32" s="50">
        <v>0</v>
      </c>
      <c r="F32" s="357">
        <f>E32*E33</f>
        <v>0</v>
      </c>
      <c r="G32" s="358"/>
      <c r="H32" s="359"/>
      <c r="I32" s="151"/>
      <c r="J32" s="183">
        <v>0</v>
      </c>
      <c r="K32" s="184"/>
      <c r="L32" s="360">
        <v>0</v>
      </c>
      <c r="M32" s="122"/>
      <c r="N32" s="364">
        <f>F32-L32</f>
        <v>0</v>
      </c>
    </row>
    <row r="33" spans="2:14" ht="16.5" x14ac:dyDescent="0.3">
      <c r="B33" s="396" t="s">
        <v>111</v>
      </c>
      <c r="C33" s="396"/>
      <c r="D33" s="397"/>
      <c r="E33" s="52">
        <v>0</v>
      </c>
      <c r="F33" s="348"/>
      <c r="G33" s="349"/>
      <c r="H33" s="350"/>
      <c r="I33" s="151"/>
      <c r="J33" s="177"/>
      <c r="K33" s="178"/>
      <c r="L33" s="355"/>
      <c r="M33" s="122"/>
      <c r="N33" s="336"/>
    </row>
    <row r="34" spans="2:14" ht="17.25" thickBot="1" x14ac:dyDescent="0.35">
      <c r="B34" s="154" t="s">
        <v>112</v>
      </c>
      <c r="C34" s="154"/>
      <c r="D34" s="226"/>
      <c r="E34" s="53"/>
      <c r="F34" s="361"/>
      <c r="G34" s="362"/>
      <c r="H34" s="363"/>
      <c r="I34" s="151"/>
      <c r="J34" s="179"/>
      <c r="K34" s="180"/>
      <c r="L34" s="356"/>
      <c r="M34" s="122"/>
      <c r="N34" s="337"/>
    </row>
    <row r="35" spans="2:14" ht="18" thickTop="1" thickBot="1" x14ac:dyDescent="0.3">
      <c r="B35" s="398" t="s">
        <v>29</v>
      </c>
      <c r="C35" s="398"/>
      <c r="D35" s="398"/>
      <c r="E35" s="399"/>
      <c r="F35" s="365">
        <f>SUM(F20,F24,F28,F32)</f>
        <v>0</v>
      </c>
      <c r="G35" s="366"/>
      <c r="H35" s="366"/>
      <c r="I35" s="152"/>
      <c r="J35" s="146"/>
      <c r="K35" s="152"/>
      <c r="L35" s="144">
        <f>SUM(L20,L24,L28,L32)</f>
        <v>0</v>
      </c>
      <c r="M35" s="174"/>
      <c r="N35" s="144">
        <f>F35-L35</f>
        <v>0</v>
      </c>
    </row>
    <row r="38" spans="2:14" ht="18.75" x14ac:dyDescent="0.3">
      <c r="B38" s="338" t="s">
        <v>30</v>
      </c>
      <c r="C38" s="338"/>
      <c r="D38" s="338"/>
      <c r="E38" s="338"/>
      <c r="F38" s="77"/>
      <c r="G38" s="77"/>
      <c r="H38" s="77"/>
      <c r="I38" s="77"/>
      <c r="J38" s="77"/>
      <c r="K38" s="77"/>
      <c r="L38" s="77"/>
      <c r="M38" s="77"/>
    </row>
    <row r="39" spans="2:14" ht="29.25" customHeight="1" x14ac:dyDescent="0.25">
      <c r="B39" s="367" t="s">
        <v>31</v>
      </c>
      <c r="C39" s="368"/>
      <c r="D39" s="368"/>
      <c r="E39" s="368"/>
      <c r="F39" s="368"/>
      <c r="G39" s="368"/>
      <c r="H39" s="368"/>
      <c r="I39" s="368"/>
      <c r="J39" s="368"/>
      <c r="K39" s="368"/>
      <c r="L39" s="368"/>
      <c r="M39" s="369"/>
    </row>
    <row r="40" spans="2:14" x14ac:dyDescent="0.25">
      <c r="B40" s="105"/>
      <c r="C40" s="106"/>
      <c r="D40" s="106"/>
      <c r="E40" s="106"/>
      <c r="F40" s="106"/>
      <c r="G40" s="106"/>
      <c r="H40" s="106"/>
      <c r="I40" s="106"/>
      <c r="J40" s="106"/>
      <c r="K40" s="106"/>
      <c r="L40" s="106"/>
      <c r="M40" s="107"/>
    </row>
    <row r="41" spans="2:14" x14ac:dyDescent="0.25">
      <c r="B41" s="339"/>
      <c r="C41" s="340"/>
      <c r="D41" s="340"/>
      <c r="E41" s="340"/>
      <c r="F41" s="340"/>
      <c r="G41" s="340"/>
      <c r="H41" s="340"/>
      <c r="I41" s="340"/>
      <c r="J41" s="340"/>
      <c r="K41" s="340"/>
      <c r="L41" s="340"/>
      <c r="M41" s="165"/>
    </row>
    <row r="42" spans="2:14" x14ac:dyDescent="0.25">
      <c r="B42" s="341"/>
      <c r="C42" s="342"/>
      <c r="D42" s="342"/>
      <c r="E42" s="342"/>
      <c r="F42" s="342"/>
      <c r="G42" s="342"/>
      <c r="H42" s="342"/>
      <c r="I42" s="342"/>
      <c r="J42" s="342"/>
      <c r="K42" s="342"/>
      <c r="L42" s="342"/>
      <c r="M42" s="165"/>
    </row>
    <row r="43" spans="2:14" x14ac:dyDescent="0.25">
      <c r="B43" s="341"/>
      <c r="C43" s="342"/>
      <c r="D43" s="342"/>
      <c r="E43" s="342"/>
      <c r="F43" s="342"/>
      <c r="G43" s="342"/>
      <c r="H43" s="342"/>
      <c r="I43" s="342"/>
      <c r="J43" s="342"/>
      <c r="K43" s="342"/>
      <c r="L43" s="342"/>
      <c r="M43" s="165"/>
    </row>
    <row r="44" spans="2:14" x14ac:dyDescent="0.25">
      <c r="B44" s="341"/>
      <c r="C44" s="342"/>
      <c r="D44" s="342"/>
      <c r="E44" s="342"/>
      <c r="F44" s="342"/>
      <c r="G44" s="342"/>
      <c r="H44" s="342"/>
      <c r="I44" s="342"/>
      <c r="J44" s="342"/>
      <c r="K44" s="342"/>
      <c r="L44" s="342"/>
      <c r="M44" s="165"/>
    </row>
    <row r="45" spans="2:14" x14ac:dyDescent="0.25">
      <c r="B45" s="341"/>
      <c r="C45" s="342"/>
      <c r="D45" s="342"/>
      <c r="E45" s="342"/>
      <c r="F45" s="342"/>
      <c r="G45" s="342"/>
      <c r="H45" s="342"/>
      <c r="I45" s="342"/>
      <c r="J45" s="342"/>
      <c r="K45" s="342"/>
      <c r="L45" s="342"/>
      <c r="M45" s="165"/>
    </row>
    <row r="46" spans="2:14" ht="63.75" customHeight="1" x14ac:dyDescent="0.25">
      <c r="B46" s="343"/>
      <c r="C46" s="344"/>
      <c r="D46" s="344"/>
      <c r="E46" s="344"/>
      <c r="F46" s="344"/>
      <c r="G46" s="344"/>
      <c r="H46" s="344"/>
      <c r="I46" s="344"/>
      <c r="J46" s="344"/>
      <c r="K46" s="344"/>
      <c r="L46" s="344"/>
      <c r="M46" s="166"/>
    </row>
  </sheetData>
  <sheetProtection sheet="1" objects="1" scenarios="1"/>
  <mergeCells count="37">
    <mergeCell ref="D2:H2"/>
    <mergeCell ref="D3:H3"/>
    <mergeCell ref="D4:H6"/>
    <mergeCell ref="D7:H7"/>
    <mergeCell ref="D9:F9"/>
    <mergeCell ref="G9:K9"/>
    <mergeCell ref="N24:N26"/>
    <mergeCell ref="N20:N22"/>
    <mergeCell ref="D16:J16"/>
    <mergeCell ref="D10:F10"/>
    <mergeCell ref="G10:J10"/>
    <mergeCell ref="D11:F11"/>
    <mergeCell ref="D12:F12"/>
    <mergeCell ref="D13:J13"/>
    <mergeCell ref="G14:L14"/>
    <mergeCell ref="N32:N34"/>
    <mergeCell ref="F35:H35"/>
    <mergeCell ref="B35:E35"/>
    <mergeCell ref="A30:N30"/>
    <mergeCell ref="B27:D27"/>
    <mergeCell ref="N28:N29"/>
    <mergeCell ref="F28:H29"/>
    <mergeCell ref="B41:L46"/>
    <mergeCell ref="B20:D20"/>
    <mergeCell ref="B19:D19"/>
    <mergeCell ref="B32:D32"/>
    <mergeCell ref="B33:D33"/>
    <mergeCell ref="L32:L34"/>
    <mergeCell ref="L28:L29"/>
    <mergeCell ref="L20:L22"/>
    <mergeCell ref="L24:L26"/>
    <mergeCell ref="B39:M39"/>
    <mergeCell ref="F20:H22"/>
    <mergeCell ref="F32:H34"/>
    <mergeCell ref="B23:D23"/>
    <mergeCell ref="B38:E38"/>
    <mergeCell ref="F24:H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N46"/>
  <sheetViews>
    <sheetView topLeftCell="A19" workbookViewId="0">
      <selection activeCell="E29" sqref="E29"/>
    </sheetView>
  </sheetViews>
  <sheetFormatPr defaultRowHeight="15" x14ac:dyDescent="0.25"/>
  <cols>
    <col min="1" max="3" width="9.140625" style="74"/>
    <col min="4" max="4" width="11" style="74" customWidth="1"/>
    <col min="5" max="5" width="24.140625" style="74" customWidth="1"/>
    <col min="6" max="6" width="7.140625" style="74" customWidth="1"/>
    <col min="7" max="7" width="17.85546875" style="74" customWidth="1"/>
    <col min="8" max="8" width="13.85546875" style="74" customWidth="1"/>
    <col min="9" max="9" width="15.7109375" style="74" hidden="1" customWidth="1"/>
    <col min="10" max="10" width="0.28515625" style="74" hidden="1" customWidth="1"/>
    <col min="11" max="11" width="0.7109375" style="74" hidden="1" customWidth="1"/>
    <col min="12" max="12" width="22.5703125" style="74" customWidth="1"/>
    <col min="13" max="13" width="0.140625" style="74" customWidth="1"/>
    <col min="14" max="14" width="27" style="74" customWidth="1"/>
    <col min="15" max="16384" width="9.140625" style="74"/>
  </cols>
  <sheetData>
    <row r="1" spans="2:14" ht="15.75" thickBot="1" x14ac:dyDescent="0.3"/>
    <row r="2" spans="2:14" ht="18.75" thickBot="1" x14ac:dyDescent="0.3">
      <c r="D2" s="370" t="s">
        <v>0</v>
      </c>
      <c r="E2" s="371"/>
      <c r="F2" s="371"/>
      <c r="G2" s="371"/>
      <c r="H2" s="372"/>
      <c r="I2" s="163"/>
      <c r="J2" s="163"/>
      <c r="K2" s="164"/>
    </row>
    <row r="3" spans="2:14" ht="19.5" thickBot="1" x14ac:dyDescent="0.35">
      <c r="D3" s="389" t="s">
        <v>113</v>
      </c>
      <c r="E3" s="390"/>
      <c r="F3" s="390"/>
      <c r="G3" s="390"/>
      <c r="H3" s="391"/>
      <c r="I3" s="161"/>
      <c r="J3" s="161"/>
      <c r="K3" s="162"/>
      <c r="L3" s="81">
        <v>1</v>
      </c>
      <c r="M3" s="77"/>
      <c r="N3" s="45"/>
    </row>
    <row r="4" spans="2:14" ht="16.5" customHeight="1" x14ac:dyDescent="0.3">
      <c r="D4" s="379" t="s">
        <v>2</v>
      </c>
      <c r="E4" s="380"/>
      <c r="F4" s="380"/>
      <c r="G4" s="380"/>
      <c r="H4" s="381"/>
      <c r="I4" s="158"/>
      <c r="J4" s="158"/>
      <c r="K4" s="159"/>
      <c r="L4" s="77"/>
      <c r="M4" s="77"/>
    </row>
    <row r="5" spans="2:14" ht="37.5" customHeight="1" x14ac:dyDescent="0.25">
      <c r="D5" s="382"/>
      <c r="E5" s="383"/>
      <c r="F5" s="383"/>
      <c r="G5" s="383"/>
      <c r="H5" s="384"/>
      <c r="I5" s="231"/>
      <c r="J5" s="231"/>
      <c r="K5" s="232"/>
    </row>
    <row r="6" spans="2:14" ht="14.25" customHeight="1" thickBot="1" x14ac:dyDescent="0.35">
      <c r="B6" s="77"/>
      <c r="C6" s="77"/>
      <c r="D6" s="385"/>
      <c r="E6" s="386"/>
      <c r="F6" s="386"/>
      <c r="G6" s="386"/>
      <c r="H6" s="387"/>
      <c r="I6" s="233"/>
      <c r="J6" s="233"/>
      <c r="K6" s="234"/>
    </row>
    <row r="7" spans="2:14" ht="24.75" customHeight="1" x14ac:dyDescent="0.25">
      <c r="D7" s="388" t="s">
        <v>104</v>
      </c>
      <c r="E7" s="388"/>
      <c r="F7" s="388"/>
      <c r="G7" s="388"/>
      <c r="H7" s="388"/>
      <c r="I7" s="160"/>
      <c r="J7" s="160"/>
      <c r="K7" s="160"/>
    </row>
    <row r="9" spans="2:14" ht="18.75" customHeight="1" x14ac:dyDescent="0.3">
      <c r="D9" s="376" t="s">
        <v>109</v>
      </c>
      <c r="E9" s="376"/>
      <c r="F9" s="376"/>
      <c r="G9" s="377"/>
      <c r="H9" s="377"/>
      <c r="I9" s="377"/>
      <c r="J9" s="377"/>
      <c r="K9" s="377"/>
      <c r="L9" s="77"/>
      <c r="M9" s="77"/>
    </row>
    <row r="10" spans="2:14" ht="18.75" customHeight="1" x14ac:dyDescent="0.3">
      <c r="D10" s="376" t="s">
        <v>4</v>
      </c>
      <c r="E10" s="376"/>
      <c r="F10" s="376"/>
      <c r="G10" s="377"/>
      <c r="H10" s="377"/>
      <c r="I10" s="377"/>
      <c r="J10" s="377"/>
    </row>
    <row r="11" spans="2:14" ht="23.25" customHeight="1" x14ac:dyDescent="0.3">
      <c r="B11" s="77"/>
      <c r="C11" s="77"/>
      <c r="D11" s="376" t="s">
        <v>5</v>
      </c>
      <c r="E11" s="376"/>
      <c r="F11" s="376"/>
      <c r="G11" s="55"/>
      <c r="H11" s="229" t="s">
        <v>6</v>
      </c>
      <c r="K11" s="148"/>
      <c r="L11" s="55"/>
      <c r="M11" s="148"/>
      <c r="N11" s="147" t="s">
        <v>7</v>
      </c>
    </row>
    <row r="12" spans="2:14" ht="20.25" customHeight="1" x14ac:dyDescent="0.3">
      <c r="B12" s="77"/>
      <c r="C12" s="77"/>
      <c r="D12" s="378" t="s">
        <v>8</v>
      </c>
      <c r="E12" s="376"/>
      <c r="F12" s="376"/>
      <c r="H12" s="64"/>
      <c r="I12" s="77"/>
      <c r="J12" s="77"/>
      <c r="K12" s="77"/>
      <c r="L12" s="77"/>
      <c r="M12" s="77"/>
    </row>
    <row r="13" spans="2:14" ht="16.5" x14ac:dyDescent="0.3">
      <c r="B13" s="77"/>
      <c r="C13" s="77"/>
      <c r="D13" s="375" t="s">
        <v>9</v>
      </c>
      <c r="E13" s="375"/>
      <c r="F13" s="375"/>
      <c r="G13" s="375"/>
      <c r="H13" s="375"/>
      <c r="I13" s="375"/>
      <c r="J13" s="375"/>
      <c r="L13" s="77"/>
    </row>
    <row r="14" spans="2:14" ht="16.5" x14ac:dyDescent="0.3">
      <c r="B14" s="77"/>
      <c r="C14" s="77"/>
      <c r="D14" s="77"/>
      <c r="E14" s="230" t="s">
        <v>10</v>
      </c>
      <c r="F14" s="230"/>
      <c r="G14" s="373"/>
      <c r="H14" s="373"/>
      <c r="I14" s="373"/>
      <c r="J14" s="373"/>
      <c r="K14" s="373"/>
      <c r="L14" s="373"/>
    </row>
    <row r="15" spans="2:14" ht="16.5" x14ac:dyDescent="0.3">
      <c r="B15" s="77"/>
      <c r="C15" s="77"/>
      <c r="D15" s="77"/>
      <c r="E15" s="230" t="s">
        <v>11</v>
      </c>
      <c r="F15" s="230"/>
      <c r="G15" s="57"/>
      <c r="H15" s="77"/>
      <c r="I15" s="77"/>
      <c r="J15" s="77"/>
      <c r="K15" s="77"/>
      <c r="L15" s="77"/>
      <c r="M15" s="77"/>
    </row>
    <row r="16" spans="2:14" ht="16.5" x14ac:dyDescent="0.3">
      <c r="D16" s="374" t="s">
        <v>12</v>
      </c>
      <c r="E16" s="374"/>
      <c r="F16" s="374"/>
      <c r="G16" s="374"/>
      <c r="H16" s="374"/>
      <c r="I16" s="374"/>
      <c r="J16" s="374"/>
      <c r="K16" s="77"/>
      <c r="L16" s="77"/>
      <c r="M16" s="77"/>
    </row>
    <row r="17" spans="1:14" ht="16.5" x14ac:dyDescent="0.3">
      <c r="B17" s="77"/>
    </row>
    <row r="18" spans="1:14" ht="17.25" thickBot="1" x14ac:dyDescent="0.35">
      <c r="C18" s="112" t="s">
        <v>13</v>
      </c>
      <c r="D18" s="112"/>
      <c r="E18" s="112"/>
      <c r="F18" s="112"/>
      <c r="G18" s="112"/>
      <c r="H18" s="112"/>
      <c r="I18" s="77"/>
      <c r="J18" s="77"/>
      <c r="K18" s="77"/>
      <c r="L18" s="77"/>
      <c r="M18" s="77"/>
      <c r="N18" s="77"/>
    </row>
    <row r="19" spans="1:14" ht="17.25" customHeight="1" thickBot="1" x14ac:dyDescent="0.3">
      <c r="B19" s="394" t="s">
        <v>14</v>
      </c>
      <c r="C19" s="394"/>
      <c r="D19" s="395"/>
      <c r="E19" s="136"/>
      <c r="F19" s="191" t="s">
        <v>15</v>
      </c>
      <c r="G19" s="190"/>
      <c r="H19" s="192"/>
      <c r="I19" s="150"/>
      <c r="J19" s="189" t="s">
        <v>16</v>
      </c>
      <c r="K19" s="190"/>
      <c r="L19" s="190" t="s">
        <v>16</v>
      </c>
      <c r="M19" s="153"/>
      <c r="N19" s="149" t="s">
        <v>17</v>
      </c>
    </row>
    <row r="20" spans="1:14" ht="17.25" thickTop="1" x14ac:dyDescent="0.3">
      <c r="B20" s="392" t="s">
        <v>18</v>
      </c>
      <c r="C20" s="392"/>
      <c r="D20" s="393"/>
      <c r="E20" s="113"/>
      <c r="F20" s="345">
        <f>E21*E22</f>
        <v>0</v>
      </c>
      <c r="G20" s="346"/>
      <c r="H20" s="347"/>
      <c r="I20" s="151"/>
      <c r="J20" s="175">
        <v>0</v>
      </c>
      <c r="K20" s="236"/>
      <c r="L20" s="354">
        <v>0</v>
      </c>
      <c r="M20" s="154"/>
      <c r="N20" s="335">
        <f>F20-L20</f>
        <v>0</v>
      </c>
    </row>
    <row r="21" spans="1:14" ht="16.5" x14ac:dyDescent="0.3">
      <c r="B21" s="230"/>
      <c r="C21" s="167" t="s">
        <v>19</v>
      </c>
      <c r="D21" s="168"/>
      <c r="E21" s="50">
        <v>0</v>
      </c>
      <c r="F21" s="348"/>
      <c r="G21" s="349"/>
      <c r="H21" s="350"/>
      <c r="I21" s="151"/>
      <c r="J21" s="177"/>
      <c r="K21" s="237"/>
      <c r="L21" s="355"/>
      <c r="M21" s="122"/>
      <c r="N21" s="336"/>
    </row>
    <row r="22" spans="1:14" ht="17.25" thickBot="1" x14ac:dyDescent="0.35">
      <c r="C22" s="169" t="s">
        <v>20</v>
      </c>
      <c r="D22" s="170"/>
      <c r="E22" s="51">
        <v>0</v>
      </c>
      <c r="F22" s="351"/>
      <c r="G22" s="352"/>
      <c r="H22" s="353"/>
      <c r="I22" s="151"/>
      <c r="J22" s="179"/>
      <c r="K22" s="238"/>
      <c r="L22" s="356"/>
      <c r="M22" s="122"/>
      <c r="N22" s="337"/>
    </row>
    <row r="23" spans="1:14" ht="16.5" x14ac:dyDescent="0.3">
      <c r="B23" s="392" t="s">
        <v>21</v>
      </c>
      <c r="C23" s="392"/>
      <c r="D23" s="393"/>
      <c r="E23" s="114"/>
      <c r="F23" s="171"/>
      <c r="G23" s="172"/>
      <c r="H23" s="173"/>
      <c r="I23" s="151"/>
      <c r="J23" s="181"/>
      <c r="K23" s="182"/>
      <c r="L23" s="182"/>
      <c r="M23" s="155"/>
      <c r="N23" s="156"/>
    </row>
    <row r="24" spans="1:14" ht="16.5" x14ac:dyDescent="0.3">
      <c r="C24" s="167" t="s">
        <v>22</v>
      </c>
      <c r="D24" s="168"/>
      <c r="E24" s="50">
        <v>0</v>
      </c>
      <c r="F24" s="357">
        <f>E24*E25*E26</f>
        <v>0</v>
      </c>
      <c r="G24" s="358"/>
      <c r="H24" s="359"/>
      <c r="I24" s="151"/>
      <c r="J24" s="183">
        <v>0</v>
      </c>
      <c r="K24" s="239"/>
      <c r="L24" s="360">
        <v>0</v>
      </c>
      <c r="M24" s="122"/>
      <c r="N24" s="364">
        <f>F24-L24</f>
        <v>0</v>
      </c>
    </row>
    <row r="25" spans="1:14" ht="16.5" x14ac:dyDescent="0.3">
      <c r="B25" s="77"/>
      <c r="C25" s="167" t="s">
        <v>23</v>
      </c>
      <c r="D25" s="168"/>
      <c r="E25" s="52">
        <v>0</v>
      </c>
      <c r="F25" s="348"/>
      <c r="G25" s="349"/>
      <c r="H25" s="350"/>
      <c r="I25" s="151"/>
      <c r="J25" s="177"/>
      <c r="K25" s="237"/>
      <c r="L25" s="355"/>
      <c r="M25" s="122"/>
      <c r="N25" s="336"/>
    </row>
    <row r="26" spans="1:14" ht="17.25" thickBot="1" x14ac:dyDescent="0.35">
      <c r="C26" s="169" t="s">
        <v>24</v>
      </c>
      <c r="D26" s="170"/>
      <c r="E26" s="53">
        <v>0</v>
      </c>
      <c r="F26" s="351"/>
      <c r="G26" s="352"/>
      <c r="H26" s="353"/>
      <c r="I26" s="151"/>
      <c r="J26" s="179"/>
      <c r="K26" s="238"/>
      <c r="L26" s="356"/>
      <c r="M26" s="122"/>
      <c r="N26" s="337"/>
    </row>
    <row r="27" spans="1:14" ht="17.25" thickBot="1" x14ac:dyDescent="0.35">
      <c r="B27" s="392" t="s">
        <v>25</v>
      </c>
      <c r="C27" s="392"/>
      <c r="D27" s="393"/>
      <c r="E27" s="114"/>
      <c r="F27" s="171"/>
      <c r="G27" s="172"/>
      <c r="H27" s="173"/>
      <c r="I27" s="151"/>
      <c r="J27" s="181"/>
      <c r="K27" s="182"/>
      <c r="L27" s="182"/>
      <c r="M27" s="155"/>
      <c r="N27" s="157"/>
    </row>
    <row r="28" spans="1:14" ht="16.5" x14ac:dyDescent="0.3">
      <c r="C28" s="167" t="s">
        <v>26</v>
      </c>
      <c r="D28" s="168"/>
      <c r="E28" s="52">
        <v>0</v>
      </c>
      <c r="F28" s="357">
        <f>E28*E29*0.11</f>
        <v>0</v>
      </c>
      <c r="G28" s="358"/>
      <c r="H28" s="359"/>
      <c r="I28" s="151"/>
      <c r="J28" s="183">
        <v>0</v>
      </c>
      <c r="K28" s="239"/>
      <c r="L28" s="360">
        <v>0</v>
      </c>
      <c r="M28" s="122"/>
      <c r="N28" s="335">
        <f>F28-L28</f>
        <v>0</v>
      </c>
    </row>
    <row r="29" spans="1:14" ht="17.25" thickBot="1" x14ac:dyDescent="0.35">
      <c r="C29" s="169" t="s">
        <v>27</v>
      </c>
      <c r="D29" s="170"/>
      <c r="E29" s="54">
        <v>0</v>
      </c>
      <c r="F29" s="351"/>
      <c r="G29" s="352"/>
      <c r="H29" s="353"/>
      <c r="I29" s="151"/>
      <c r="J29" s="179"/>
      <c r="K29" s="238"/>
      <c r="L29" s="356"/>
      <c r="M29" s="122"/>
      <c r="N29" s="337"/>
    </row>
    <row r="30" spans="1:14" ht="15.75" customHeight="1" thickBot="1" x14ac:dyDescent="0.35">
      <c r="A30" s="400" t="s">
        <v>28</v>
      </c>
      <c r="B30" s="400"/>
      <c r="C30" s="400"/>
      <c r="D30" s="400"/>
      <c r="E30" s="400"/>
      <c r="F30" s="400"/>
      <c r="G30" s="400"/>
      <c r="H30" s="400"/>
      <c r="I30" s="400"/>
      <c r="J30" s="400"/>
      <c r="K30" s="400"/>
      <c r="L30" s="400"/>
      <c r="M30" s="400"/>
      <c r="N30" s="401"/>
    </row>
    <row r="31" spans="1:14" ht="16.5" x14ac:dyDescent="0.3">
      <c r="C31" s="201" t="s">
        <v>110</v>
      </c>
      <c r="D31" s="202"/>
      <c r="E31" s="114"/>
      <c r="F31" s="171"/>
      <c r="G31" s="172"/>
      <c r="H31" s="173"/>
      <c r="I31" s="151"/>
      <c r="J31" s="181"/>
      <c r="K31" s="182"/>
      <c r="L31" s="182"/>
      <c r="M31" s="155"/>
      <c r="N31" s="156"/>
    </row>
    <row r="32" spans="1:14" ht="16.5" x14ac:dyDescent="0.3">
      <c r="B32" s="396" t="s">
        <v>115</v>
      </c>
      <c r="C32" s="396"/>
      <c r="D32" s="397"/>
      <c r="E32" s="50">
        <v>0</v>
      </c>
      <c r="F32" s="357">
        <f>E32*E33</f>
        <v>0</v>
      </c>
      <c r="G32" s="358"/>
      <c r="H32" s="359"/>
      <c r="I32" s="151"/>
      <c r="J32" s="183">
        <v>0</v>
      </c>
      <c r="K32" s="239"/>
      <c r="L32" s="360">
        <v>0</v>
      </c>
      <c r="M32" s="122"/>
      <c r="N32" s="364">
        <f>F32-L32</f>
        <v>0</v>
      </c>
    </row>
    <row r="33" spans="2:14" ht="16.5" x14ac:dyDescent="0.3">
      <c r="B33" s="396" t="s">
        <v>111</v>
      </c>
      <c r="C33" s="396"/>
      <c r="D33" s="397"/>
      <c r="E33" s="52">
        <v>0</v>
      </c>
      <c r="F33" s="348"/>
      <c r="G33" s="349"/>
      <c r="H33" s="350"/>
      <c r="I33" s="151"/>
      <c r="J33" s="177"/>
      <c r="K33" s="237"/>
      <c r="L33" s="355"/>
      <c r="M33" s="122"/>
      <c r="N33" s="336"/>
    </row>
    <row r="34" spans="2:14" ht="17.25" thickBot="1" x14ac:dyDescent="0.35">
      <c r="B34" s="154" t="s">
        <v>112</v>
      </c>
      <c r="C34" s="154"/>
      <c r="D34" s="226"/>
      <c r="E34" s="53"/>
      <c r="F34" s="361"/>
      <c r="G34" s="362"/>
      <c r="H34" s="363"/>
      <c r="I34" s="151"/>
      <c r="J34" s="179"/>
      <c r="K34" s="238"/>
      <c r="L34" s="356"/>
      <c r="M34" s="122"/>
      <c r="N34" s="337"/>
    </row>
    <row r="35" spans="2:14" ht="18" thickTop="1" thickBot="1" x14ac:dyDescent="0.3">
      <c r="B35" s="398" t="s">
        <v>29</v>
      </c>
      <c r="C35" s="398"/>
      <c r="D35" s="398"/>
      <c r="E35" s="399"/>
      <c r="F35" s="365">
        <f>SUM(F20,F24,F28,F32)</f>
        <v>0</v>
      </c>
      <c r="G35" s="366"/>
      <c r="H35" s="366"/>
      <c r="I35" s="152"/>
      <c r="J35" s="146"/>
      <c r="K35" s="152"/>
      <c r="L35" s="144">
        <f>SUM(L20,L24,L28,L32)</f>
        <v>0</v>
      </c>
      <c r="M35" s="235"/>
      <c r="N35" s="144">
        <f>F35-L35</f>
        <v>0</v>
      </c>
    </row>
    <row r="38" spans="2:14" ht="18.75" x14ac:dyDescent="0.3">
      <c r="B38" s="338" t="s">
        <v>30</v>
      </c>
      <c r="C38" s="338"/>
      <c r="D38" s="338"/>
      <c r="E38" s="338"/>
      <c r="F38" s="77"/>
      <c r="G38" s="77"/>
      <c r="H38" s="77"/>
      <c r="I38" s="77"/>
      <c r="J38" s="77"/>
      <c r="K38" s="77"/>
      <c r="L38" s="77"/>
      <c r="M38" s="77"/>
    </row>
    <row r="39" spans="2:14" ht="29.25" customHeight="1" x14ac:dyDescent="0.25">
      <c r="B39" s="367" t="s">
        <v>31</v>
      </c>
      <c r="C39" s="368"/>
      <c r="D39" s="368"/>
      <c r="E39" s="368"/>
      <c r="F39" s="368"/>
      <c r="G39" s="368"/>
      <c r="H39" s="368"/>
      <c r="I39" s="368"/>
      <c r="J39" s="368"/>
      <c r="K39" s="368"/>
      <c r="L39" s="368"/>
      <c r="M39" s="369"/>
    </row>
    <row r="40" spans="2:14" x14ac:dyDescent="0.25">
      <c r="B40" s="105"/>
      <c r="C40" s="106"/>
      <c r="D40" s="106"/>
      <c r="E40" s="106"/>
      <c r="F40" s="106"/>
      <c r="G40" s="106"/>
      <c r="H40" s="106"/>
      <c r="I40" s="106"/>
      <c r="J40" s="106"/>
      <c r="K40" s="106"/>
      <c r="L40" s="106"/>
      <c r="M40" s="107"/>
    </row>
    <row r="41" spans="2:14" x14ac:dyDescent="0.25">
      <c r="B41" s="339"/>
      <c r="C41" s="340"/>
      <c r="D41" s="340"/>
      <c r="E41" s="340"/>
      <c r="F41" s="340"/>
      <c r="G41" s="340"/>
      <c r="H41" s="340"/>
      <c r="I41" s="340"/>
      <c r="J41" s="340"/>
      <c r="K41" s="340"/>
      <c r="L41" s="340"/>
      <c r="M41" s="227"/>
    </row>
    <row r="42" spans="2:14" x14ac:dyDescent="0.25">
      <c r="B42" s="341"/>
      <c r="C42" s="342"/>
      <c r="D42" s="342"/>
      <c r="E42" s="342"/>
      <c r="F42" s="342"/>
      <c r="G42" s="342"/>
      <c r="H42" s="342"/>
      <c r="I42" s="342"/>
      <c r="J42" s="342"/>
      <c r="K42" s="342"/>
      <c r="L42" s="342"/>
      <c r="M42" s="227"/>
    </row>
    <row r="43" spans="2:14" x14ac:dyDescent="0.25">
      <c r="B43" s="341"/>
      <c r="C43" s="342"/>
      <c r="D43" s="342"/>
      <c r="E43" s="342"/>
      <c r="F43" s="342"/>
      <c r="G43" s="342"/>
      <c r="H43" s="342"/>
      <c r="I43" s="342"/>
      <c r="J43" s="342"/>
      <c r="K43" s="342"/>
      <c r="L43" s="342"/>
      <c r="M43" s="227"/>
    </row>
    <row r="44" spans="2:14" x14ac:dyDescent="0.25">
      <c r="B44" s="341"/>
      <c r="C44" s="342"/>
      <c r="D44" s="342"/>
      <c r="E44" s="342"/>
      <c r="F44" s="342"/>
      <c r="G44" s="342"/>
      <c r="H44" s="342"/>
      <c r="I44" s="342"/>
      <c r="J44" s="342"/>
      <c r="K44" s="342"/>
      <c r="L44" s="342"/>
      <c r="M44" s="227"/>
    </row>
    <row r="45" spans="2:14" x14ac:dyDescent="0.25">
      <c r="B45" s="341"/>
      <c r="C45" s="342"/>
      <c r="D45" s="342"/>
      <c r="E45" s="342"/>
      <c r="F45" s="342"/>
      <c r="G45" s="342"/>
      <c r="H45" s="342"/>
      <c r="I45" s="342"/>
      <c r="J45" s="342"/>
      <c r="K45" s="342"/>
      <c r="L45" s="342"/>
      <c r="M45" s="227"/>
    </row>
    <row r="46" spans="2:14" ht="63.75" customHeight="1" x14ac:dyDescent="0.25">
      <c r="B46" s="343"/>
      <c r="C46" s="344"/>
      <c r="D46" s="344"/>
      <c r="E46" s="344"/>
      <c r="F46" s="344"/>
      <c r="G46" s="344"/>
      <c r="H46" s="344"/>
      <c r="I46" s="344"/>
      <c r="J46" s="344"/>
      <c r="K46" s="344"/>
      <c r="L46" s="344"/>
      <c r="M46" s="228"/>
    </row>
  </sheetData>
  <sheetProtection sheet="1" objects="1" scenarios="1"/>
  <mergeCells count="37">
    <mergeCell ref="B35:E35"/>
    <mergeCell ref="F35:H35"/>
    <mergeCell ref="B38:E38"/>
    <mergeCell ref="B39:M39"/>
    <mergeCell ref="B41:L46"/>
    <mergeCell ref="A30:N30"/>
    <mergeCell ref="B32:D32"/>
    <mergeCell ref="F32:H34"/>
    <mergeCell ref="L32:L34"/>
    <mergeCell ref="N32:N34"/>
    <mergeCell ref="B33:D33"/>
    <mergeCell ref="F28:H29"/>
    <mergeCell ref="L28:L29"/>
    <mergeCell ref="N28:N29"/>
    <mergeCell ref="D16:J16"/>
    <mergeCell ref="B19:D19"/>
    <mergeCell ref="B20:D20"/>
    <mergeCell ref="F20:H22"/>
    <mergeCell ref="L20:L22"/>
    <mergeCell ref="N20:N22"/>
    <mergeCell ref="B23:D23"/>
    <mergeCell ref="F24:H26"/>
    <mergeCell ref="L24:L26"/>
    <mergeCell ref="N24:N26"/>
    <mergeCell ref="B27:D27"/>
    <mergeCell ref="G14:L14"/>
    <mergeCell ref="D2:H2"/>
    <mergeCell ref="D3:H3"/>
    <mergeCell ref="D4:H6"/>
    <mergeCell ref="D7:H7"/>
    <mergeCell ref="D9:F9"/>
    <mergeCell ref="G9:K9"/>
    <mergeCell ref="D10:F10"/>
    <mergeCell ref="G10:J10"/>
    <mergeCell ref="D11:F11"/>
    <mergeCell ref="D12:F12"/>
    <mergeCell ref="D13:J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P46"/>
  <sheetViews>
    <sheetView topLeftCell="B13" workbookViewId="0">
      <selection activeCell="P27" sqref="P27"/>
    </sheetView>
  </sheetViews>
  <sheetFormatPr defaultRowHeight="15" x14ac:dyDescent="0.25"/>
  <cols>
    <col min="1" max="1" width="9.140625" customWidth="1"/>
    <col min="2" max="2" width="16.7109375" customWidth="1"/>
    <col min="4" max="4" width="8.7109375" customWidth="1"/>
    <col min="5" max="5" width="15.28515625" customWidth="1"/>
    <col min="6" max="6" width="11.5703125" customWidth="1"/>
    <col min="11" max="11" width="9.140625" hidden="1" customWidth="1"/>
    <col min="12" max="12" width="19.42578125" customWidth="1"/>
    <col min="13" max="13" width="9.140625" hidden="1" customWidth="1"/>
    <col min="14" max="14" width="30.140625" customWidth="1"/>
  </cols>
  <sheetData>
    <row r="1" spans="2:16" ht="15.75" thickBot="1" x14ac:dyDescent="0.3">
      <c r="B1" s="58"/>
      <c r="C1" s="58"/>
      <c r="D1" s="58"/>
      <c r="E1" s="58"/>
      <c r="F1" s="58"/>
      <c r="G1" s="58"/>
      <c r="H1" s="58"/>
      <c r="I1" s="58"/>
      <c r="J1" s="58"/>
      <c r="K1" s="58"/>
      <c r="L1" s="59">
        <v>2</v>
      </c>
      <c r="M1" s="58"/>
      <c r="N1" s="58"/>
      <c r="O1" s="58"/>
      <c r="P1" s="58"/>
    </row>
    <row r="2" spans="2:16" ht="18.75" x14ac:dyDescent="0.3">
      <c r="B2" s="61"/>
      <c r="C2" s="61"/>
      <c r="D2" s="61"/>
      <c r="E2" s="437"/>
      <c r="F2" s="438"/>
      <c r="G2" s="438"/>
      <c r="H2" s="438"/>
      <c r="I2" s="438"/>
      <c r="J2" s="438"/>
      <c r="K2" s="438"/>
      <c r="L2" s="439"/>
      <c r="M2" s="60"/>
      <c r="N2" s="65"/>
      <c r="O2" s="58"/>
      <c r="P2" s="58"/>
    </row>
    <row r="3" spans="2:16" ht="19.5" thickBot="1" x14ac:dyDescent="0.35">
      <c r="B3" s="61"/>
      <c r="C3" s="61"/>
      <c r="D3" s="61"/>
      <c r="E3" s="440" t="s">
        <v>0</v>
      </c>
      <c r="F3" s="441"/>
      <c r="G3" s="441"/>
      <c r="H3" s="441"/>
      <c r="I3" s="441"/>
      <c r="J3" s="441"/>
      <c r="K3" s="441"/>
      <c r="L3" s="442"/>
      <c r="M3" s="60"/>
      <c r="N3" s="60"/>
      <c r="O3" s="58"/>
      <c r="P3" s="58"/>
    </row>
    <row r="4" spans="2:16" ht="19.5" thickBot="1" x14ac:dyDescent="0.35">
      <c r="B4" s="61"/>
      <c r="C4" s="61"/>
      <c r="D4" s="61"/>
      <c r="E4" s="63"/>
      <c r="F4" s="63"/>
      <c r="G4" s="63"/>
      <c r="H4" s="63"/>
      <c r="I4" s="63"/>
      <c r="J4" s="63"/>
      <c r="K4" s="63"/>
      <c r="L4" s="63"/>
      <c r="M4" s="60"/>
      <c r="N4" s="60"/>
      <c r="O4" s="58"/>
      <c r="P4" s="58"/>
    </row>
    <row r="5" spans="2:16" ht="21" thickBot="1" x14ac:dyDescent="0.35">
      <c r="B5" s="60"/>
      <c r="C5" s="60"/>
      <c r="D5" s="60"/>
      <c r="E5" s="443" t="s">
        <v>63</v>
      </c>
      <c r="F5" s="444"/>
      <c r="G5" s="444"/>
      <c r="H5" s="444"/>
      <c r="I5" s="444"/>
      <c r="J5" s="444"/>
      <c r="K5" s="444"/>
      <c r="L5" s="445"/>
      <c r="M5" s="60"/>
      <c r="N5" s="60"/>
      <c r="O5" s="58"/>
      <c r="P5" s="58"/>
    </row>
    <row r="6" spans="2:16" ht="24.75" customHeight="1" x14ac:dyDescent="0.3">
      <c r="B6" s="60"/>
      <c r="C6" s="60"/>
      <c r="D6" s="60"/>
      <c r="E6" s="382" t="s">
        <v>116</v>
      </c>
      <c r="F6" s="383"/>
      <c r="G6" s="383"/>
      <c r="H6" s="383"/>
      <c r="I6" s="383"/>
      <c r="J6" s="383"/>
      <c r="K6" s="383"/>
      <c r="L6" s="384"/>
      <c r="M6" s="60"/>
      <c r="N6" s="60"/>
      <c r="O6" s="58"/>
      <c r="P6" s="58"/>
    </row>
    <row r="7" spans="2:16" ht="16.5" x14ac:dyDescent="0.3">
      <c r="B7" s="60"/>
      <c r="C7" s="60"/>
      <c r="D7" s="60"/>
      <c r="E7" s="382"/>
      <c r="F7" s="383"/>
      <c r="G7" s="383"/>
      <c r="H7" s="383"/>
      <c r="I7" s="383"/>
      <c r="J7" s="383"/>
      <c r="K7" s="383"/>
      <c r="L7" s="384"/>
      <c r="M7" s="60"/>
      <c r="N7" s="60"/>
      <c r="O7" s="58"/>
      <c r="P7" s="58"/>
    </row>
    <row r="8" spans="2:16" ht="17.25" thickBot="1" x14ac:dyDescent="0.35">
      <c r="B8" s="60"/>
      <c r="C8" s="60"/>
      <c r="D8" s="60"/>
      <c r="E8" s="385"/>
      <c r="F8" s="386"/>
      <c r="G8" s="386"/>
      <c r="H8" s="386"/>
      <c r="I8" s="386"/>
      <c r="J8" s="386"/>
      <c r="K8" s="386"/>
      <c r="L8" s="387"/>
      <c r="M8" s="60"/>
      <c r="N8" s="60"/>
      <c r="O8" s="58"/>
      <c r="P8" s="58"/>
    </row>
    <row r="9" spans="2:16" ht="11.25" customHeight="1" x14ac:dyDescent="0.3">
      <c r="B9" s="60"/>
      <c r="C9" s="60"/>
      <c r="D9" s="60"/>
      <c r="E9" s="73"/>
      <c r="F9" s="73"/>
      <c r="G9" s="73"/>
      <c r="H9" s="73"/>
      <c r="I9" s="73"/>
      <c r="J9" s="73"/>
      <c r="K9" s="73"/>
      <c r="L9" s="73"/>
      <c r="M9" s="60"/>
      <c r="N9" s="60"/>
      <c r="O9" s="58"/>
      <c r="P9" s="58"/>
    </row>
    <row r="10" spans="2:16" ht="25.5" customHeight="1" x14ac:dyDescent="0.3">
      <c r="B10" s="60"/>
      <c r="C10" s="60"/>
      <c r="D10" s="60"/>
      <c r="E10" s="447" t="s">
        <v>103</v>
      </c>
      <c r="F10" s="447"/>
      <c r="G10" s="447"/>
      <c r="H10" s="447"/>
      <c r="I10" s="447"/>
      <c r="J10" s="447"/>
      <c r="K10" s="447"/>
      <c r="L10" s="447"/>
      <c r="M10" s="60"/>
      <c r="N10" s="60"/>
      <c r="O10" s="58"/>
      <c r="P10" s="58"/>
    </row>
    <row r="11" spans="2:16" ht="16.5" x14ac:dyDescent="0.3">
      <c r="B11" s="60"/>
      <c r="C11" s="60"/>
      <c r="D11" s="60"/>
      <c r="E11" s="60"/>
      <c r="F11" s="60"/>
      <c r="G11" s="60"/>
      <c r="H11" s="60"/>
      <c r="I11" s="60"/>
      <c r="J11" s="60"/>
      <c r="K11" s="60"/>
      <c r="L11" s="60"/>
      <c r="M11" s="60"/>
      <c r="N11" s="60"/>
      <c r="O11" s="58"/>
      <c r="P11" s="58"/>
    </row>
    <row r="12" spans="2:16" ht="16.5" x14ac:dyDescent="0.3">
      <c r="B12" s="376" t="s">
        <v>64</v>
      </c>
      <c r="C12" s="376"/>
      <c r="D12" s="377" t="s">
        <v>161</v>
      </c>
      <c r="E12" s="377"/>
      <c r="F12" s="377"/>
      <c r="G12" s="375" t="s">
        <v>65</v>
      </c>
      <c r="H12" s="375"/>
      <c r="I12" s="375"/>
      <c r="J12" s="375"/>
      <c r="K12" s="375"/>
      <c r="L12" s="446" t="s">
        <v>162</v>
      </c>
      <c r="M12" s="446"/>
      <c r="N12" s="446"/>
      <c r="O12" s="446"/>
      <c r="P12" s="72"/>
    </row>
    <row r="13" spans="2:16" ht="16.5" x14ac:dyDescent="0.3">
      <c r="B13" s="60"/>
      <c r="C13" s="60"/>
      <c r="D13" s="60"/>
      <c r="E13" s="60"/>
      <c r="F13" s="60"/>
      <c r="G13" s="60"/>
      <c r="H13" s="60"/>
      <c r="I13" s="60"/>
      <c r="J13" s="60"/>
      <c r="K13" s="60"/>
      <c r="L13" s="60"/>
      <c r="M13" s="60"/>
      <c r="N13" s="60"/>
      <c r="O13" s="58"/>
      <c r="P13" s="58"/>
    </row>
    <row r="14" spans="2:16" ht="16.5" x14ac:dyDescent="0.3">
      <c r="B14" s="376" t="s">
        <v>66</v>
      </c>
      <c r="C14" s="376"/>
      <c r="D14" s="376"/>
      <c r="E14" s="376"/>
      <c r="F14" s="64">
        <v>30</v>
      </c>
      <c r="G14" s="60"/>
      <c r="H14" s="376" t="s">
        <v>67</v>
      </c>
      <c r="I14" s="376"/>
      <c r="J14" s="376"/>
      <c r="K14" s="376"/>
      <c r="L14" s="376"/>
      <c r="M14" s="377" t="s">
        <v>69</v>
      </c>
      <c r="N14" s="377"/>
      <c r="O14" s="58"/>
      <c r="P14" s="58"/>
    </row>
    <row r="15" spans="2:16" ht="16.5" x14ac:dyDescent="0.3">
      <c r="B15" s="60"/>
      <c r="C15" s="60"/>
      <c r="D15" s="60"/>
      <c r="E15" s="60"/>
      <c r="F15" s="60"/>
      <c r="G15" s="60"/>
      <c r="H15" s="60"/>
      <c r="I15" s="60"/>
      <c r="J15" s="60"/>
      <c r="K15" s="59" t="s">
        <v>69</v>
      </c>
      <c r="L15" s="60"/>
      <c r="M15" s="60"/>
      <c r="N15" s="60"/>
      <c r="O15" s="58"/>
      <c r="P15" s="58"/>
    </row>
    <row r="16" spans="2:16" ht="16.5" x14ac:dyDescent="0.3">
      <c r="B16" s="376" t="s">
        <v>70</v>
      </c>
      <c r="C16" s="376"/>
      <c r="D16" s="376"/>
      <c r="E16" s="376"/>
      <c r="F16" s="377" t="s">
        <v>69</v>
      </c>
      <c r="G16" s="377"/>
      <c r="H16" s="58"/>
      <c r="I16" s="58"/>
      <c r="J16" s="60"/>
      <c r="K16" s="62" t="s">
        <v>71</v>
      </c>
      <c r="L16" s="60"/>
      <c r="M16" s="60"/>
      <c r="N16" s="60"/>
      <c r="O16" s="58"/>
      <c r="P16" s="58"/>
    </row>
    <row r="17" spans="2:15" ht="16.5" x14ac:dyDescent="0.3">
      <c r="B17" s="66"/>
      <c r="C17" s="66"/>
      <c r="D17" s="66"/>
      <c r="E17" s="66"/>
      <c r="F17" s="60"/>
      <c r="G17" s="60"/>
      <c r="H17" s="60"/>
      <c r="I17" s="60"/>
      <c r="J17" s="60"/>
      <c r="K17" s="62" t="s">
        <v>68</v>
      </c>
      <c r="L17" s="60"/>
      <c r="M17" s="60"/>
      <c r="N17" s="60"/>
      <c r="O17" s="58"/>
    </row>
    <row r="18" spans="2:15" x14ac:dyDescent="0.25">
      <c r="O18" s="74"/>
    </row>
    <row r="19" spans="2:15" ht="30" customHeight="1" thickBot="1" x14ac:dyDescent="0.35">
      <c r="B19" s="76" t="s">
        <v>72</v>
      </c>
      <c r="C19" s="77"/>
      <c r="D19" s="77"/>
      <c r="E19" s="77"/>
      <c r="F19" s="77"/>
      <c r="G19" s="77"/>
      <c r="H19" s="77"/>
      <c r="I19" s="77"/>
      <c r="J19" s="77"/>
      <c r="K19" s="77"/>
      <c r="L19" s="77"/>
      <c r="M19" s="77"/>
      <c r="N19" s="77"/>
      <c r="O19" s="124"/>
    </row>
    <row r="20" spans="2:15" ht="16.5" thickTop="1" thickBot="1" x14ac:dyDescent="0.3">
      <c r="B20" s="417" t="s">
        <v>14</v>
      </c>
      <c r="C20" s="418"/>
      <c r="D20" s="419"/>
      <c r="E20" s="120" t="s">
        <v>73</v>
      </c>
      <c r="F20" s="71" t="s">
        <v>74</v>
      </c>
      <c r="G20" s="420" t="s">
        <v>75</v>
      </c>
      <c r="H20" s="421"/>
      <c r="I20" s="420" t="s">
        <v>15</v>
      </c>
      <c r="J20" s="421"/>
      <c r="K20" s="420" t="s">
        <v>16</v>
      </c>
      <c r="L20" s="421"/>
      <c r="N20" s="140" t="s">
        <v>17</v>
      </c>
      <c r="O20" s="125"/>
    </row>
    <row r="21" spans="2:15" ht="15.75" thickTop="1" x14ac:dyDescent="0.25">
      <c r="B21" s="126" t="s">
        <v>163</v>
      </c>
      <c r="C21" s="127"/>
      <c r="D21" s="128"/>
      <c r="E21" s="121" t="s">
        <v>164</v>
      </c>
      <c r="F21" s="67">
        <v>3</v>
      </c>
      <c r="G21" s="245">
        <v>7</v>
      </c>
      <c r="H21" s="246"/>
      <c r="I21" s="251">
        <f>F21*G21</f>
        <v>21</v>
      </c>
      <c r="J21" s="252"/>
      <c r="K21" s="245">
        <v>0</v>
      </c>
      <c r="L21" s="246"/>
      <c r="M21" s="74"/>
      <c r="N21" s="141">
        <f t="shared" ref="N21:N30" si="0">I21-K21</f>
        <v>21</v>
      </c>
      <c r="O21" s="125"/>
    </row>
    <row r="22" spans="2:15" x14ac:dyDescent="0.25">
      <c r="B22" s="129" t="s">
        <v>165</v>
      </c>
      <c r="C22" s="130"/>
      <c r="D22" s="131"/>
      <c r="E22" s="118" t="s">
        <v>166</v>
      </c>
      <c r="F22" s="68">
        <v>3</v>
      </c>
      <c r="G22" s="247">
        <v>5</v>
      </c>
      <c r="H22" s="248"/>
      <c r="I22" s="249">
        <f t="shared" ref="I22:I30" si="1">F22*G22</f>
        <v>15</v>
      </c>
      <c r="J22" s="250"/>
      <c r="K22" s="247">
        <v>0</v>
      </c>
      <c r="L22" s="248"/>
      <c r="M22" s="74"/>
      <c r="N22" s="116">
        <f t="shared" si="0"/>
        <v>15</v>
      </c>
      <c r="O22" s="125"/>
    </row>
    <row r="23" spans="2:15" x14ac:dyDescent="0.25">
      <c r="B23" s="129" t="s">
        <v>167</v>
      </c>
      <c r="C23" s="130"/>
      <c r="D23" s="131"/>
      <c r="E23" s="118" t="s">
        <v>164</v>
      </c>
      <c r="F23" s="68">
        <v>1</v>
      </c>
      <c r="G23" s="247">
        <v>5</v>
      </c>
      <c r="H23" s="248"/>
      <c r="I23" s="249">
        <f t="shared" ref="I23:I25" si="2">F23*G23</f>
        <v>5</v>
      </c>
      <c r="J23" s="250"/>
      <c r="K23" s="247">
        <v>0</v>
      </c>
      <c r="L23" s="248"/>
      <c r="M23" s="74"/>
      <c r="N23" s="116">
        <f t="shared" si="0"/>
        <v>5</v>
      </c>
      <c r="O23" s="125"/>
    </row>
    <row r="24" spans="2:15" x14ac:dyDescent="0.25">
      <c r="B24" s="129" t="s">
        <v>168</v>
      </c>
      <c r="C24" s="130"/>
      <c r="D24" s="131"/>
      <c r="E24" s="118" t="s">
        <v>164</v>
      </c>
      <c r="F24" s="68">
        <v>1</v>
      </c>
      <c r="G24" s="247">
        <v>8</v>
      </c>
      <c r="H24" s="248"/>
      <c r="I24" s="249">
        <f t="shared" si="2"/>
        <v>8</v>
      </c>
      <c r="J24" s="250"/>
      <c r="K24" s="247">
        <v>0</v>
      </c>
      <c r="L24" s="248"/>
      <c r="M24" s="74"/>
      <c r="N24" s="116">
        <f t="shared" si="0"/>
        <v>8</v>
      </c>
      <c r="O24" s="125"/>
    </row>
    <row r="25" spans="2:15" ht="27" x14ac:dyDescent="0.25">
      <c r="B25" s="129" t="s">
        <v>169</v>
      </c>
      <c r="C25" s="130"/>
      <c r="D25" s="131"/>
      <c r="E25" s="118" t="s">
        <v>166</v>
      </c>
      <c r="F25" s="68">
        <v>1</v>
      </c>
      <c r="G25" s="247">
        <v>4</v>
      </c>
      <c r="H25" s="248"/>
      <c r="I25" s="249">
        <f t="shared" si="2"/>
        <v>4</v>
      </c>
      <c r="J25" s="250"/>
      <c r="K25" s="247">
        <v>0</v>
      </c>
      <c r="L25" s="248"/>
      <c r="M25" s="74"/>
      <c r="N25" s="116">
        <f t="shared" si="0"/>
        <v>4</v>
      </c>
      <c r="O25" s="125"/>
    </row>
    <row r="26" spans="2:15" x14ac:dyDescent="0.25">
      <c r="B26" s="129"/>
      <c r="C26" s="130"/>
      <c r="D26" s="131"/>
      <c r="E26" s="118"/>
      <c r="F26" s="68"/>
      <c r="G26" s="422">
        <v>0</v>
      </c>
      <c r="H26" s="423"/>
      <c r="I26" s="424">
        <f t="shared" si="1"/>
        <v>0</v>
      </c>
      <c r="J26" s="425"/>
      <c r="K26" s="422">
        <v>0</v>
      </c>
      <c r="L26" s="423"/>
      <c r="N26" s="116">
        <f t="shared" si="0"/>
        <v>0</v>
      </c>
      <c r="O26" s="125"/>
    </row>
    <row r="27" spans="2:15" x14ac:dyDescent="0.25">
      <c r="B27" s="129"/>
      <c r="C27" s="130"/>
      <c r="D27" s="131"/>
      <c r="E27" s="118"/>
      <c r="F27" s="68"/>
      <c r="G27" s="422">
        <v>0</v>
      </c>
      <c r="H27" s="423"/>
      <c r="I27" s="424">
        <f t="shared" si="1"/>
        <v>0</v>
      </c>
      <c r="J27" s="425"/>
      <c r="K27" s="422">
        <v>0</v>
      </c>
      <c r="L27" s="423"/>
      <c r="N27" s="116">
        <f t="shared" si="0"/>
        <v>0</v>
      </c>
      <c r="O27" s="125"/>
    </row>
    <row r="28" spans="2:15" x14ac:dyDescent="0.25">
      <c r="B28" s="129"/>
      <c r="C28" s="130"/>
      <c r="D28" s="131"/>
      <c r="E28" s="118"/>
      <c r="F28" s="68"/>
      <c r="G28" s="422">
        <v>0</v>
      </c>
      <c r="H28" s="423"/>
      <c r="I28" s="424">
        <f t="shared" si="1"/>
        <v>0</v>
      </c>
      <c r="J28" s="425"/>
      <c r="K28" s="422">
        <v>0</v>
      </c>
      <c r="L28" s="423"/>
      <c r="N28" s="116">
        <f t="shared" si="0"/>
        <v>0</v>
      </c>
      <c r="O28" s="125"/>
    </row>
    <row r="29" spans="2:15" x14ac:dyDescent="0.25">
      <c r="B29" s="129"/>
      <c r="C29" s="130"/>
      <c r="D29" s="131"/>
      <c r="E29" s="118"/>
      <c r="F29" s="68"/>
      <c r="G29" s="422">
        <v>0</v>
      </c>
      <c r="H29" s="423"/>
      <c r="I29" s="424">
        <f t="shared" si="1"/>
        <v>0</v>
      </c>
      <c r="J29" s="425"/>
      <c r="K29" s="422">
        <v>0</v>
      </c>
      <c r="L29" s="423"/>
      <c r="N29" s="116">
        <f t="shared" si="0"/>
        <v>0</v>
      </c>
      <c r="O29" s="125"/>
    </row>
    <row r="30" spans="2:15" ht="18" customHeight="1" thickBot="1" x14ac:dyDescent="0.35">
      <c r="B30" s="132"/>
      <c r="C30" s="133"/>
      <c r="D30" s="134"/>
      <c r="E30" s="115"/>
      <c r="F30" s="69"/>
      <c r="G30" s="426">
        <v>0</v>
      </c>
      <c r="H30" s="427"/>
      <c r="I30" s="428">
        <f t="shared" si="1"/>
        <v>0</v>
      </c>
      <c r="J30" s="429"/>
      <c r="K30" s="430">
        <v>0</v>
      </c>
      <c r="L30" s="431"/>
      <c r="N30" s="142">
        <f t="shared" si="0"/>
        <v>0</v>
      </c>
      <c r="O30" s="125"/>
    </row>
    <row r="31" spans="2:15" ht="18" thickTop="1" thickBot="1" x14ac:dyDescent="0.35">
      <c r="B31" s="432" t="s">
        <v>76</v>
      </c>
      <c r="C31" s="433"/>
      <c r="D31" s="434"/>
      <c r="E31" s="119"/>
      <c r="F31" s="70"/>
      <c r="G31" s="435">
        <f>SUM(G21:H30)</f>
        <v>29</v>
      </c>
      <c r="H31" s="436"/>
      <c r="I31" s="435">
        <f>SUM(I21:J30)</f>
        <v>53</v>
      </c>
      <c r="J31" s="436"/>
      <c r="L31" s="123">
        <f>SUM(K21:L30)</f>
        <v>0</v>
      </c>
      <c r="N31" s="143">
        <f>SUM(M20:O29)</f>
        <v>53</v>
      </c>
      <c r="O31" s="58"/>
    </row>
    <row r="32" spans="2:15" ht="12.75" customHeight="1" thickTop="1" x14ac:dyDescent="0.25"/>
    <row r="33" spans="2:15" ht="19.5" customHeight="1" thickBot="1" x14ac:dyDescent="0.35">
      <c r="B33" s="394" t="s">
        <v>30</v>
      </c>
      <c r="C33" s="394"/>
      <c r="D33" s="394"/>
      <c r="E33" s="394"/>
      <c r="F33" s="60"/>
      <c r="G33" s="60"/>
      <c r="H33" s="60"/>
      <c r="I33" s="60"/>
      <c r="J33" s="60"/>
      <c r="K33" s="60"/>
      <c r="L33" s="60"/>
      <c r="M33" s="60"/>
      <c r="N33" s="60"/>
      <c r="O33" s="58"/>
    </row>
    <row r="34" spans="2:15" ht="15" customHeight="1" x14ac:dyDescent="0.25">
      <c r="B34" s="402" t="s">
        <v>77</v>
      </c>
      <c r="C34" s="403"/>
      <c r="D34" s="403"/>
      <c r="E34" s="403"/>
      <c r="F34" s="403"/>
      <c r="G34" s="403"/>
      <c r="H34" s="403"/>
      <c r="I34" s="403"/>
      <c r="J34" s="403"/>
      <c r="K34" s="403"/>
      <c r="L34" s="403"/>
      <c r="M34" s="403"/>
      <c r="N34" s="403"/>
      <c r="O34" s="404"/>
    </row>
    <row r="35" spans="2:15" ht="16.5" customHeight="1" x14ac:dyDescent="0.25">
      <c r="B35" s="405"/>
      <c r="C35" s="406"/>
      <c r="D35" s="406"/>
      <c r="E35" s="406"/>
      <c r="F35" s="406"/>
      <c r="G35" s="406"/>
      <c r="H35" s="406"/>
      <c r="I35" s="406"/>
      <c r="J35" s="406"/>
      <c r="K35" s="406"/>
      <c r="L35" s="406"/>
      <c r="M35" s="406"/>
      <c r="N35" s="406"/>
      <c r="O35" s="407"/>
    </row>
    <row r="36" spans="2:15" x14ac:dyDescent="0.25">
      <c r="B36" s="408" t="s">
        <v>170</v>
      </c>
      <c r="C36" s="340"/>
      <c r="D36" s="340"/>
      <c r="E36" s="340"/>
      <c r="F36" s="340"/>
      <c r="G36" s="340"/>
      <c r="H36" s="340"/>
      <c r="I36" s="340"/>
      <c r="J36" s="340"/>
      <c r="K36" s="340"/>
      <c r="L36" s="340"/>
      <c r="M36" s="340"/>
      <c r="N36" s="340"/>
      <c r="O36" s="409"/>
    </row>
    <row r="37" spans="2:15" x14ac:dyDescent="0.25">
      <c r="B37" s="410"/>
      <c r="C37" s="342"/>
      <c r="D37" s="342"/>
      <c r="E37" s="342"/>
      <c r="F37" s="342"/>
      <c r="G37" s="342"/>
      <c r="H37" s="342"/>
      <c r="I37" s="342"/>
      <c r="J37" s="342"/>
      <c r="K37" s="342"/>
      <c r="L37" s="342"/>
      <c r="M37" s="342"/>
      <c r="N37" s="342"/>
      <c r="O37" s="411"/>
    </row>
    <row r="38" spans="2:15" x14ac:dyDescent="0.25">
      <c r="B38" s="410"/>
      <c r="C38" s="342"/>
      <c r="D38" s="342"/>
      <c r="E38" s="342"/>
      <c r="F38" s="342"/>
      <c r="G38" s="342"/>
      <c r="H38" s="342"/>
      <c r="I38" s="342"/>
      <c r="J38" s="342"/>
      <c r="K38" s="342"/>
      <c r="L38" s="342"/>
      <c r="M38" s="342"/>
      <c r="N38" s="342"/>
      <c r="O38" s="411"/>
    </row>
    <row r="39" spans="2:15" x14ac:dyDescent="0.25">
      <c r="B39" s="410"/>
      <c r="C39" s="342"/>
      <c r="D39" s="342"/>
      <c r="E39" s="342"/>
      <c r="F39" s="342"/>
      <c r="G39" s="342"/>
      <c r="H39" s="342"/>
      <c r="I39" s="342"/>
      <c r="J39" s="342"/>
      <c r="K39" s="342"/>
      <c r="L39" s="342"/>
      <c r="M39" s="342"/>
      <c r="N39" s="342"/>
      <c r="O39" s="411"/>
    </row>
    <row r="40" spans="2:15" x14ac:dyDescent="0.25">
      <c r="B40" s="410"/>
      <c r="C40" s="342"/>
      <c r="D40" s="342"/>
      <c r="E40" s="342"/>
      <c r="F40" s="342"/>
      <c r="G40" s="342"/>
      <c r="H40" s="342"/>
      <c r="I40" s="342"/>
      <c r="J40" s="342"/>
      <c r="K40" s="342"/>
      <c r="L40" s="342"/>
      <c r="M40" s="342"/>
      <c r="N40" s="342"/>
      <c r="O40" s="411"/>
    </row>
    <row r="41" spans="2:15" x14ac:dyDescent="0.25">
      <c r="B41" s="410"/>
      <c r="C41" s="342"/>
      <c r="D41" s="342"/>
      <c r="E41" s="342"/>
      <c r="F41" s="342"/>
      <c r="G41" s="342"/>
      <c r="H41" s="342"/>
      <c r="I41" s="342"/>
      <c r="J41" s="342"/>
      <c r="K41" s="342"/>
      <c r="L41" s="342"/>
      <c r="M41" s="342"/>
      <c r="N41" s="342"/>
      <c r="O41" s="411"/>
    </row>
    <row r="42" spans="2:15" x14ac:dyDescent="0.25">
      <c r="B42" s="410"/>
      <c r="C42" s="342"/>
      <c r="D42" s="342"/>
      <c r="E42" s="342"/>
      <c r="F42" s="342"/>
      <c r="G42" s="342"/>
      <c r="H42" s="342"/>
      <c r="I42" s="342"/>
      <c r="J42" s="342"/>
      <c r="K42" s="342"/>
      <c r="L42" s="342"/>
      <c r="M42" s="342"/>
      <c r="N42" s="342"/>
      <c r="O42" s="411"/>
    </row>
    <row r="43" spans="2:15" x14ac:dyDescent="0.25">
      <c r="B43" s="410"/>
      <c r="C43" s="342"/>
      <c r="D43" s="342"/>
      <c r="E43" s="342"/>
      <c r="F43" s="342"/>
      <c r="G43" s="342"/>
      <c r="H43" s="342"/>
      <c r="I43" s="342"/>
      <c r="J43" s="342"/>
      <c r="K43" s="342"/>
      <c r="L43" s="342"/>
      <c r="M43" s="342"/>
      <c r="N43" s="342"/>
      <c r="O43" s="411"/>
    </row>
    <row r="44" spans="2:15" x14ac:dyDescent="0.25">
      <c r="B44" s="410"/>
      <c r="C44" s="342"/>
      <c r="D44" s="342"/>
      <c r="E44" s="342"/>
      <c r="F44" s="342"/>
      <c r="G44" s="342"/>
      <c r="H44" s="342"/>
      <c r="I44" s="342"/>
      <c r="J44" s="342"/>
      <c r="K44" s="342"/>
      <c r="L44" s="342"/>
      <c r="M44" s="342"/>
      <c r="N44" s="342"/>
      <c r="O44" s="411"/>
    </row>
    <row r="45" spans="2:15" x14ac:dyDescent="0.25">
      <c r="B45" s="410"/>
      <c r="C45" s="342"/>
      <c r="D45" s="342"/>
      <c r="E45" s="342"/>
      <c r="F45" s="342"/>
      <c r="G45" s="342"/>
      <c r="H45" s="342"/>
      <c r="I45" s="342"/>
      <c r="J45" s="342"/>
      <c r="K45" s="342"/>
      <c r="L45" s="342"/>
      <c r="M45" s="342"/>
      <c r="N45" s="342"/>
      <c r="O45" s="411"/>
    </row>
    <row r="46" spans="2:15" ht="15.75" thickBot="1" x14ac:dyDescent="0.3">
      <c r="B46" s="412"/>
      <c r="C46" s="413"/>
      <c r="D46" s="413"/>
      <c r="E46" s="413"/>
      <c r="F46" s="413"/>
      <c r="G46" s="413"/>
      <c r="H46" s="413"/>
      <c r="I46" s="413"/>
      <c r="J46" s="413"/>
      <c r="K46" s="413"/>
      <c r="L46" s="413"/>
      <c r="M46" s="413"/>
      <c r="N46" s="413"/>
      <c r="O46" s="414"/>
    </row>
  </sheetData>
  <sheetProtection sheet="1" objects="1" scenarios="1"/>
  <mergeCells count="39">
    <mergeCell ref="G27:H27"/>
    <mergeCell ref="I27:J27"/>
    <mergeCell ref="K27:L27"/>
    <mergeCell ref="G26:H26"/>
    <mergeCell ref="I26:J26"/>
    <mergeCell ref="K26:L26"/>
    <mergeCell ref="E2:L2"/>
    <mergeCell ref="E3:L3"/>
    <mergeCell ref="E5:L5"/>
    <mergeCell ref="L12:O12"/>
    <mergeCell ref="E6:L8"/>
    <mergeCell ref="E10:L10"/>
    <mergeCell ref="D12:F12"/>
    <mergeCell ref="G12:K12"/>
    <mergeCell ref="B33:E33"/>
    <mergeCell ref="G28:H28"/>
    <mergeCell ref="I28:J28"/>
    <mergeCell ref="K28:L28"/>
    <mergeCell ref="K29:L29"/>
    <mergeCell ref="G30:H30"/>
    <mergeCell ref="I30:J30"/>
    <mergeCell ref="K30:L30"/>
    <mergeCell ref="B31:D31"/>
    <mergeCell ref="G29:H29"/>
    <mergeCell ref="G31:H31"/>
    <mergeCell ref="I31:J31"/>
    <mergeCell ref="I29:J29"/>
    <mergeCell ref="B34:O35"/>
    <mergeCell ref="B36:O46"/>
    <mergeCell ref="B12:C12"/>
    <mergeCell ref="F16:G16"/>
    <mergeCell ref="M14:N14"/>
    <mergeCell ref="B14:E14"/>
    <mergeCell ref="B20:D20"/>
    <mergeCell ref="G20:H20"/>
    <mergeCell ref="I20:J20"/>
    <mergeCell ref="K20:L20"/>
    <mergeCell ref="B16:E16"/>
    <mergeCell ref="H14:L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P46"/>
  <sheetViews>
    <sheetView topLeftCell="A16" workbookViewId="0">
      <selection activeCell="G25" sqref="G25:H25"/>
    </sheetView>
  </sheetViews>
  <sheetFormatPr defaultRowHeight="15" x14ac:dyDescent="0.25"/>
  <cols>
    <col min="1" max="1" width="9.140625" style="74" customWidth="1"/>
    <col min="2" max="2" width="16.7109375" style="74" customWidth="1"/>
    <col min="3" max="3" width="9.140625" style="74"/>
    <col min="4" max="4" width="8.7109375" style="74" customWidth="1"/>
    <col min="5" max="5" width="15.28515625" style="74" customWidth="1"/>
    <col min="6" max="6" width="11.5703125" style="74" customWidth="1"/>
    <col min="7" max="10" width="9.140625" style="74"/>
    <col min="11" max="11" width="9.140625" style="74" hidden="1" customWidth="1"/>
    <col min="12" max="12" width="19.42578125" style="74" customWidth="1"/>
    <col min="13" max="13" width="9.140625" style="74" hidden="1" customWidth="1"/>
    <col min="14" max="14" width="30.140625" style="74" customWidth="1"/>
    <col min="15" max="16384" width="9.140625" style="74"/>
  </cols>
  <sheetData>
    <row r="1" spans="2:16" ht="15.75" thickBot="1" x14ac:dyDescent="0.3">
      <c r="L1" s="75">
        <v>2</v>
      </c>
    </row>
    <row r="2" spans="2:16" ht="18.75" x14ac:dyDescent="0.3">
      <c r="B2" s="80"/>
      <c r="C2" s="80"/>
      <c r="D2" s="80"/>
      <c r="E2" s="437"/>
      <c r="F2" s="438"/>
      <c r="G2" s="438"/>
      <c r="H2" s="438"/>
      <c r="I2" s="438"/>
      <c r="J2" s="438"/>
      <c r="K2" s="438"/>
      <c r="L2" s="439"/>
      <c r="M2" s="77"/>
      <c r="N2" s="83"/>
    </row>
    <row r="3" spans="2:16" ht="19.5" thickBot="1" x14ac:dyDescent="0.35">
      <c r="B3" s="80"/>
      <c r="C3" s="80"/>
      <c r="D3" s="80"/>
      <c r="E3" s="440" t="s">
        <v>0</v>
      </c>
      <c r="F3" s="441"/>
      <c r="G3" s="441"/>
      <c r="H3" s="441"/>
      <c r="I3" s="441"/>
      <c r="J3" s="441"/>
      <c r="K3" s="441"/>
      <c r="L3" s="442"/>
      <c r="M3" s="77"/>
      <c r="N3" s="77"/>
    </row>
    <row r="4" spans="2:16" ht="19.5" thickBot="1" x14ac:dyDescent="0.35">
      <c r="B4" s="80"/>
      <c r="C4" s="80"/>
      <c r="D4" s="80"/>
      <c r="E4" s="63"/>
      <c r="F4" s="63"/>
      <c r="G4" s="63"/>
      <c r="H4" s="63"/>
      <c r="I4" s="63"/>
      <c r="J4" s="63"/>
      <c r="K4" s="63"/>
      <c r="L4" s="63"/>
      <c r="M4" s="77"/>
      <c r="N4" s="77"/>
    </row>
    <row r="5" spans="2:16" ht="21" thickBot="1" x14ac:dyDescent="0.35">
      <c r="B5" s="77"/>
      <c r="C5" s="77"/>
      <c r="D5" s="77"/>
      <c r="E5" s="443" t="s">
        <v>63</v>
      </c>
      <c r="F5" s="444"/>
      <c r="G5" s="444"/>
      <c r="H5" s="444"/>
      <c r="I5" s="444"/>
      <c r="J5" s="444"/>
      <c r="K5" s="444"/>
      <c r="L5" s="445"/>
      <c r="M5" s="77"/>
      <c r="N5" s="77"/>
    </row>
    <row r="6" spans="2:16" ht="24.75" customHeight="1" x14ac:dyDescent="0.3">
      <c r="B6" s="77"/>
      <c r="C6" s="77"/>
      <c r="D6" s="77"/>
      <c r="E6" s="382" t="s">
        <v>116</v>
      </c>
      <c r="F6" s="383"/>
      <c r="G6" s="383"/>
      <c r="H6" s="383"/>
      <c r="I6" s="383"/>
      <c r="J6" s="383"/>
      <c r="K6" s="383"/>
      <c r="L6" s="384"/>
      <c r="M6" s="77"/>
      <c r="N6" s="77"/>
    </row>
    <row r="7" spans="2:16" ht="16.5" x14ac:dyDescent="0.3">
      <c r="B7" s="77"/>
      <c r="C7" s="77"/>
      <c r="D7" s="77"/>
      <c r="E7" s="382"/>
      <c r="F7" s="383"/>
      <c r="G7" s="383"/>
      <c r="H7" s="383"/>
      <c r="I7" s="383"/>
      <c r="J7" s="383"/>
      <c r="K7" s="383"/>
      <c r="L7" s="384"/>
      <c r="M7" s="77"/>
      <c r="N7" s="77"/>
    </row>
    <row r="8" spans="2:16" ht="17.25" thickBot="1" x14ac:dyDescent="0.35">
      <c r="B8" s="77"/>
      <c r="C8" s="77"/>
      <c r="D8" s="77"/>
      <c r="E8" s="385"/>
      <c r="F8" s="386"/>
      <c r="G8" s="386"/>
      <c r="H8" s="386"/>
      <c r="I8" s="386"/>
      <c r="J8" s="386"/>
      <c r="K8" s="386"/>
      <c r="L8" s="387"/>
      <c r="M8" s="77"/>
      <c r="N8" s="77"/>
    </row>
    <row r="9" spans="2:16" ht="11.25" customHeight="1" x14ac:dyDescent="0.3">
      <c r="B9" s="77"/>
      <c r="C9" s="77"/>
      <c r="D9" s="77"/>
      <c r="E9" s="84"/>
      <c r="F9" s="84"/>
      <c r="G9" s="84"/>
      <c r="H9" s="84"/>
      <c r="I9" s="84"/>
      <c r="J9" s="84"/>
      <c r="K9" s="84"/>
      <c r="L9" s="84"/>
      <c r="M9" s="77"/>
      <c r="N9" s="77"/>
    </row>
    <row r="10" spans="2:16" ht="25.5" customHeight="1" x14ac:dyDescent="0.3">
      <c r="B10" s="77"/>
      <c r="C10" s="77"/>
      <c r="D10" s="77"/>
      <c r="E10" s="447" t="s">
        <v>103</v>
      </c>
      <c r="F10" s="447"/>
      <c r="G10" s="447"/>
      <c r="H10" s="447"/>
      <c r="I10" s="447"/>
      <c r="J10" s="447"/>
      <c r="K10" s="447"/>
      <c r="L10" s="447"/>
      <c r="M10" s="77"/>
      <c r="N10" s="77"/>
    </row>
    <row r="11" spans="2:16" ht="16.5" x14ac:dyDescent="0.3">
      <c r="B11" s="77"/>
      <c r="C11" s="77"/>
      <c r="D11" s="77"/>
      <c r="E11" s="77"/>
      <c r="F11" s="77"/>
      <c r="G11" s="77"/>
      <c r="H11" s="77"/>
      <c r="I11" s="77"/>
      <c r="J11" s="77"/>
      <c r="K11" s="77"/>
      <c r="L11" s="77"/>
      <c r="M11" s="77"/>
      <c r="N11" s="77"/>
    </row>
    <row r="12" spans="2:16" ht="16.5" x14ac:dyDescent="0.3">
      <c r="B12" s="376" t="s">
        <v>64</v>
      </c>
      <c r="C12" s="376"/>
      <c r="D12" s="377"/>
      <c r="E12" s="377"/>
      <c r="F12" s="377"/>
      <c r="G12" s="375" t="s">
        <v>65</v>
      </c>
      <c r="H12" s="375"/>
      <c r="I12" s="375"/>
      <c r="J12" s="375"/>
      <c r="K12" s="375"/>
      <c r="L12" s="446"/>
      <c r="M12" s="446"/>
      <c r="N12" s="446"/>
      <c r="O12" s="446"/>
      <c r="P12" s="72"/>
    </row>
    <row r="13" spans="2:16" ht="16.5" x14ac:dyDescent="0.3">
      <c r="B13" s="77"/>
      <c r="C13" s="77"/>
      <c r="D13" s="77"/>
      <c r="E13" s="77"/>
      <c r="F13" s="77"/>
      <c r="G13" s="77"/>
      <c r="H13" s="77"/>
      <c r="I13" s="77"/>
      <c r="J13" s="77"/>
      <c r="K13" s="77"/>
      <c r="L13" s="77"/>
      <c r="M13" s="77"/>
      <c r="N13" s="77"/>
    </row>
    <row r="14" spans="2:16" ht="16.5" x14ac:dyDescent="0.3">
      <c r="B14" s="376" t="s">
        <v>66</v>
      </c>
      <c r="C14" s="376"/>
      <c r="D14" s="376"/>
      <c r="E14" s="376"/>
      <c r="F14" s="64"/>
      <c r="G14" s="77"/>
      <c r="H14" s="376" t="s">
        <v>67</v>
      </c>
      <c r="I14" s="376"/>
      <c r="J14" s="376"/>
      <c r="K14" s="376"/>
      <c r="L14" s="376"/>
      <c r="M14" s="377"/>
      <c r="N14" s="377"/>
    </row>
    <row r="15" spans="2:16" ht="16.5" x14ac:dyDescent="0.3">
      <c r="B15" s="77"/>
      <c r="C15" s="77"/>
      <c r="D15" s="77"/>
      <c r="E15" s="77"/>
      <c r="F15" s="77"/>
      <c r="G15" s="77"/>
      <c r="H15" s="77"/>
      <c r="I15" s="77"/>
      <c r="J15" s="77"/>
      <c r="K15" s="75" t="s">
        <v>69</v>
      </c>
      <c r="L15" s="77"/>
      <c r="M15" s="77"/>
      <c r="N15" s="77"/>
    </row>
    <row r="16" spans="2:16" ht="16.5" x14ac:dyDescent="0.3">
      <c r="B16" s="376" t="s">
        <v>70</v>
      </c>
      <c r="C16" s="376"/>
      <c r="D16" s="376"/>
      <c r="E16" s="376"/>
      <c r="F16" s="377"/>
      <c r="G16" s="377"/>
      <c r="J16" s="77"/>
      <c r="K16" s="81" t="s">
        <v>71</v>
      </c>
      <c r="L16" s="77"/>
      <c r="M16" s="77"/>
      <c r="N16" s="77"/>
    </row>
    <row r="17" spans="2:15" ht="16.5" x14ac:dyDescent="0.3">
      <c r="B17" s="66"/>
      <c r="C17" s="66"/>
      <c r="D17" s="66"/>
      <c r="E17" s="66"/>
      <c r="F17" s="77"/>
      <c r="G17" s="77"/>
      <c r="H17" s="77"/>
      <c r="I17" s="77"/>
      <c r="J17" s="77"/>
      <c r="K17" s="81" t="s">
        <v>68</v>
      </c>
      <c r="L17" s="77"/>
      <c r="M17" s="77"/>
      <c r="N17" s="77"/>
    </row>
    <row r="19" spans="2:15" ht="30" customHeight="1" thickBot="1" x14ac:dyDescent="0.35">
      <c r="B19" s="76" t="s">
        <v>72</v>
      </c>
      <c r="C19" s="77"/>
      <c r="D19" s="77"/>
      <c r="E19" s="77"/>
      <c r="F19" s="77"/>
      <c r="G19" s="77"/>
      <c r="H19" s="77"/>
      <c r="I19" s="77"/>
      <c r="J19" s="77"/>
      <c r="K19" s="77"/>
      <c r="L19" s="77"/>
      <c r="M19" s="77"/>
      <c r="N19" s="77"/>
      <c r="O19" s="240"/>
    </row>
    <row r="20" spans="2:15" ht="16.5" thickTop="1" thickBot="1" x14ac:dyDescent="0.3">
      <c r="B20" s="417" t="s">
        <v>14</v>
      </c>
      <c r="C20" s="418"/>
      <c r="D20" s="419"/>
      <c r="E20" s="244" t="s">
        <v>73</v>
      </c>
      <c r="F20" s="71" t="s">
        <v>74</v>
      </c>
      <c r="G20" s="420" t="s">
        <v>75</v>
      </c>
      <c r="H20" s="421"/>
      <c r="I20" s="420" t="s">
        <v>15</v>
      </c>
      <c r="J20" s="421"/>
      <c r="K20" s="420" t="s">
        <v>16</v>
      </c>
      <c r="L20" s="421"/>
      <c r="N20" s="140" t="s">
        <v>17</v>
      </c>
      <c r="O20" s="125"/>
    </row>
    <row r="21" spans="2:15" ht="15.75" thickTop="1" x14ac:dyDescent="0.25">
      <c r="B21" s="126"/>
      <c r="C21" s="126"/>
      <c r="D21" s="126"/>
      <c r="E21" s="121"/>
      <c r="F21" s="67"/>
      <c r="G21" s="276">
        <v>0</v>
      </c>
      <c r="H21" s="277"/>
      <c r="I21" s="415">
        <f>F21*G21</f>
        <v>0</v>
      </c>
      <c r="J21" s="416"/>
      <c r="K21" s="276">
        <v>0</v>
      </c>
      <c r="L21" s="277"/>
      <c r="N21" s="141">
        <f t="shared" ref="N21:N30" si="0">I21-K21</f>
        <v>0</v>
      </c>
      <c r="O21" s="125"/>
    </row>
    <row r="22" spans="2:15" x14ac:dyDescent="0.25">
      <c r="B22" s="129"/>
      <c r="C22" s="130"/>
      <c r="D22" s="131"/>
      <c r="E22" s="118"/>
      <c r="F22" s="68"/>
      <c r="G22" s="422">
        <v>0</v>
      </c>
      <c r="H22" s="423"/>
      <c r="I22" s="424">
        <f t="shared" ref="I22:I30" si="1">F22*G22</f>
        <v>0</v>
      </c>
      <c r="J22" s="425"/>
      <c r="K22" s="422">
        <v>0</v>
      </c>
      <c r="L22" s="423"/>
      <c r="N22" s="116">
        <f t="shared" si="0"/>
        <v>0</v>
      </c>
      <c r="O22" s="125"/>
    </row>
    <row r="23" spans="2:15" x14ac:dyDescent="0.25">
      <c r="B23" s="129"/>
      <c r="C23" s="130"/>
      <c r="D23" s="131"/>
      <c r="E23" s="118"/>
      <c r="F23" s="68"/>
      <c r="G23" s="422">
        <v>0</v>
      </c>
      <c r="H23" s="423"/>
      <c r="I23" s="424">
        <f t="shared" si="1"/>
        <v>0</v>
      </c>
      <c r="J23" s="425"/>
      <c r="K23" s="422">
        <v>0</v>
      </c>
      <c r="L23" s="423"/>
      <c r="N23" s="116">
        <f t="shared" si="0"/>
        <v>0</v>
      </c>
      <c r="O23" s="125"/>
    </row>
    <row r="24" spans="2:15" x14ac:dyDescent="0.25">
      <c r="B24" s="129"/>
      <c r="C24" s="130"/>
      <c r="D24" s="131"/>
      <c r="E24" s="118"/>
      <c r="F24" s="68"/>
      <c r="G24" s="422">
        <v>0</v>
      </c>
      <c r="H24" s="423"/>
      <c r="I24" s="424">
        <f t="shared" si="1"/>
        <v>0</v>
      </c>
      <c r="J24" s="425"/>
      <c r="K24" s="422">
        <v>0</v>
      </c>
      <c r="L24" s="423"/>
      <c r="N24" s="116">
        <f t="shared" si="0"/>
        <v>0</v>
      </c>
      <c r="O24" s="125"/>
    </row>
    <row r="25" spans="2:15" x14ac:dyDescent="0.25">
      <c r="B25" s="129"/>
      <c r="C25" s="130"/>
      <c r="D25" s="131"/>
      <c r="E25" s="118"/>
      <c r="F25" s="68"/>
      <c r="G25" s="422">
        <v>0</v>
      </c>
      <c r="H25" s="423"/>
      <c r="I25" s="424">
        <f t="shared" si="1"/>
        <v>0</v>
      </c>
      <c r="J25" s="425"/>
      <c r="K25" s="422">
        <v>0</v>
      </c>
      <c r="L25" s="423"/>
      <c r="N25" s="116">
        <f t="shared" si="0"/>
        <v>0</v>
      </c>
      <c r="O25" s="125"/>
    </row>
    <row r="26" spans="2:15" x14ac:dyDescent="0.25">
      <c r="B26" s="129"/>
      <c r="C26" s="130"/>
      <c r="D26" s="131"/>
      <c r="E26" s="118"/>
      <c r="F26" s="68"/>
      <c r="G26" s="422">
        <v>0</v>
      </c>
      <c r="H26" s="423"/>
      <c r="I26" s="424">
        <f t="shared" si="1"/>
        <v>0</v>
      </c>
      <c r="J26" s="425"/>
      <c r="K26" s="422">
        <v>0</v>
      </c>
      <c r="L26" s="423"/>
      <c r="N26" s="116">
        <f t="shared" si="0"/>
        <v>0</v>
      </c>
      <c r="O26" s="125"/>
    </row>
    <row r="27" spans="2:15" x14ac:dyDescent="0.25">
      <c r="B27" s="129"/>
      <c r="C27" s="130"/>
      <c r="D27" s="131"/>
      <c r="E27" s="118"/>
      <c r="F27" s="68"/>
      <c r="G27" s="422">
        <v>0</v>
      </c>
      <c r="H27" s="423"/>
      <c r="I27" s="424">
        <f t="shared" si="1"/>
        <v>0</v>
      </c>
      <c r="J27" s="425"/>
      <c r="K27" s="422">
        <v>0</v>
      </c>
      <c r="L27" s="423"/>
      <c r="N27" s="116">
        <f t="shared" si="0"/>
        <v>0</v>
      </c>
      <c r="O27" s="125"/>
    </row>
    <row r="28" spans="2:15" x14ac:dyDescent="0.25">
      <c r="B28" s="129"/>
      <c r="C28" s="130"/>
      <c r="D28" s="131"/>
      <c r="E28" s="118"/>
      <c r="F28" s="68"/>
      <c r="G28" s="422">
        <v>0</v>
      </c>
      <c r="H28" s="423"/>
      <c r="I28" s="424">
        <f t="shared" si="1"/>
        <v>0</v>
      </c>
      <c r="J28" s="425"/>
      <c r="K28" s="422">
        <v>0</v>
      </c>
      <c r="L28" s="423"/>
      <c r="N28" s="116">
        <f t="shared" si="0"/>
        <v>0</v>
      </c>
      <c r="O28" s="125"/>
    </row>
    <row r="29" spans="2:15" x14ac:dyDescent="0.25">
      <c r="B29" s="129"/>
      <c r="C29" s="130"/>
      <c r="D29" s="131"/>
      <c r="E29" s="118"/>
      <c r="F29" s="68"/>
      <c r="G29" s="422">
        <v>0</v>
      </c>
      <c r="H29" s="423"/>
      <c r="I29" s="424">
        <f t="shared" si="1"/>
        <v>0</v>
      </c>
      <c r="J29" s="425"/>
      <c r="K29" s="422">
        <v>0</v>
      </c>
      <c r="L29" s="423"/>
      <c r="N29" s="116">
        <f t="shared" si="0"/>
        <v>0</v>
      </c>
      <c r="O29" s="125"/>
    </row>
    <row r="30" spans="2:15" ht="18" customHeight="1" thickBot="1" x14ac:dyDescent="0.35">
      <c r="B30" s="132"/>
      <c r="C30" s="133"/>
      <c r="D30" s="134"/>
      <c r="E30" s="115"/>
      <c r="F30" s="69"/>
      <c r="G30" s="426">
        <v>0</v>
      </c>
      <c r="H30" s="427"/>
      <c r="I30" s="428">
        <f t="shared" si="1"/>
        <v>0</v>
      </c>
      <c r="J30" s="429"/>
      <c r="K30" s="430">
        <v>0</v>
      </c>
      <c r="L30" s="431"/>
      <c r="N30" s="142">
        <f t="shared" si="0"/>
        <v>0</v>
      </c>
      <c r="O30" s="125"/>
    </row>
    <row r="31" spans="2:15" ht="18" thickTop="1" thickBot="1" x14ac:dyDescent="0.35">
      <c r="B31" s="432" t="s">
        <v>76</v>
      </c>
      <c r="C31" s="433"/>
      <c r="D31" s="434"/>
      <c r="E31" s="119"/>
      <c r="F31" s="70"/>
      <c r="G31" s="435">
        <f>SUM(G21:H30)</f>
        <v>0</v>
      </c>
      <c r="H31" s="436"/>
      <c r="I31" s="435">
        <f>SUM(I21:J30)</f>
        <v>0</v>
      </c>
      <c r="J31" s="436"/>
      <c r="L31" s="243">
        <f>SUM(K21:L30)</f>
        <v>0</v>
      </c>
      <c r="N31" s="143">
        <f>SUM(M20:O29)</f>
        <v>0</v>
      </c>
    </row>
    <row r="32" spans="2:15" ht="12.75" customHeight="1" thickTop="1" x14ac:dyDescent="0.25"/>
    <row r="33" spans="2:15" ht="19.5" customHeight="1" thickBot="1" x14ac:dyDescent="0.35">
      <c r="B33" s="394" t="s">
        <v>30</v>
      </c>
      <c r="C33" s="394"/>
      <c r="D33" s="394"/>
      <c r="E33" s="394"/>
      <c r="F33" s="77"/>
      <c r="G33" s="77"/>
      <c r="H33" s="77"/>
      <c r="I33" s="77"/>
      <c r="J33" s="77"/>
      <c r="K33" s="77"/>
      <c r="L33" s="77"/>
      <c r="M33" s="77"/>
      <c r="N33" s="77"/>
    </row>
    <row r="34" spans="2:15" ht="15" customHeight="1" x14ac:dyDescent="0.25">
      <c r="B34" s="402" t="s">
        <v>77</v>
      </c>
      <c r="C34" s="403"/>
      <c r="D34" s="403"/>
      <c r="E34" s="403"/>
      <c r="F34" s="403"/>
      <c r="G34" s="403"/>
      <c r="H34" s="403"/>
      <c r="I34" s="403"/>
      <c r="J34" s="403"/>
      <c r="K34" s="403"/>
      <c r="L34" s="403"/>
      <c r="M34" s="403"/>
      <c r="N34" s="403"/>
      <c r="O34" s="404"/>
    </row>
    <row r="35" spans="2:15" ht="16.5" customHeight="1" x14ac:dyDescent="0.25">
      <c r="B35" s="405"/>
      <c r="C35" s="406"/>
      <c r="D35" s="406"/>
      <c r="E35" s="406"/>
      <c r="F35" s="406"/>
      <c r="G35" s="406"/>
      <c r="H35" s="406"/>
      <c r="I35" s="406"/>
      <c r="J35" s="406"/>
      <c r="K35" s="406"/>
      <c r="L35" s="406"/>
      <c r="M35" s="406"/>
      <c r="N35" s="406"/>
      <c r="O35" s="407"/>
    </row>
    <row r="36" spans="2:15" x14ac:dyDescent="0.25">
      <c r="B36" s="408"/>
      <c r="C36" s="340"/>
      <c r="D36" s="340"/>
      <c r="E36" s="340"/>
      <c r="F36" s="340"/>
      <c r="G36" s="340"/>
      <c r="H36" s="340"/>
      <c r="I36" s="340"/>
      <c r="J36" s="340"/>
      <c r="K36" s="340"/>
      <c r="L36" s="340"/>
      <c r="M36" s="340"/>
      <c r="N36" s="340"/>
      <c r="O36" s="409"/>
    </row>
    <row r="37" spans="2:15" x14ac:dyDescent="0.25">
      <c r="B37" s="410"/>
      <c r="C37" s="342"/>
      <c r="D37" s="342"/>
      <c r="E37" s="342"/>
      <c r="F37" s="342"/>
      <c r="G37" s="342"/>
      <c r="H37" s="342"/>
      <c r="I37" s="342"/>
      <c r="J37" s="342"/>
      <c r="K37" s="342"/>
      <c r="L37" s="342"/>
      <c r="M37" s="342"/>
      <c r="N37" s="342"/>
      <c r="O37" s="411"/>
    </row>
    <row r="38" spans="2:15" x14ac:dyDescent="0.25">
      <c r="B38" s="410"/>
      <c r="C38" s="342"/>
      <c r="D38" s="342"/>
      <c r="E38" s="342"/>
      <c r="F38" s="342"/>
      <c r="G38" s="342"/>
      <c r="H38" s="342"/>
      <c r="I38" s="342"/>
      <c r="J38" s="342"/>
      <c r="K38" s="342"/>
      <c r="L38" s="342"/>
      <c r="M38" s="342"/>
      <c r="N38" s="342"/>
      <c r="O38" s="411"/>
    </row>
    <row r="39" spans="2:15" x14ac:dyDescent="0.25">
      <c r="B39" s="410"/>
      <c r="C39" s="342"/>
      <c r="D39" s="342"/>
      <c r="E39" s="342"/>
      <c r="F39" s="342"/>
      <c r="G39" s="342"/>
      <c r="H39" s="342"/>
      <c r="I39" s="342"/>
      <c r="J39" s="342"/>
      <c r="K39" s="342"/>
      <c r="L39" s="342"/>
      <c r="M39" s="342"/>
      <c r="N39" s="342"/>
      <c r="O39" s="411"/>
    </row>
    <row r="40" spans="2:15" x14ac:dyDescent="0.25">
      <c r="B40" s="410"/>
      <c r="C40" s="342"/>
      <c r="D40" s="342"/>
      <c r="E40" s="342"/>
      <c r="F40" s="342"/>
      <c r="G40" s="342"/>
      <c r="H40" s="342"/>
      <c r="I40" s="342"/>
      <c r="J40" s="342"/>
      <c r="K40" s="342"/>
      <c r="L40" s="342"/>
      <c r="M40" s="342"/>
      <c r="N40" s="342"/>
      <c r="O40" s="411"/>
    </row>
    <row r="41" spans="2:15" x14ac:dyDescent="0.25">
      <c r="B41" s="410"/>
      <c r="C41" s="342"/>
      <c r="D41" s="342"/>
      <c r="E41" s="342"/>
      <c r="F41" s="342"/>
      <c r="G41" s="342"/>
      <c r="H41" s="342"/>
      <c r="I41" s="342"/>
      <c r="J41" s="342"/>
      <c r="K41" s="342"/>
      <c r="L41" s="342"/>
      <c r="M41" s="342"/>
      <c r="N41" s="342"/>
      <c r="O41" s="411"/>
    </row>
    <row r="42" spans="2:15" x14ac:dyDescent="0.25">
      <c r="B42" s="410"/>
      <c r="C42" s="342"/>
      <c r="D42" s="342"/>
      <c r="E42" s="342"/>
      <c r="F42" s="342"/>
      <c r="G42" s="342"/>
      <c r="H42" s="342"/>
      <c r="I42" s="342"/>
      <c r="J42" s="342"/>
      <c r="K42" s="342"/>
      <c r="L42" s="342"/>
      <c r="M42" s="342"/>
      <c r="N42" s="342"/>
      <c r="O42" s="411"/>
    </row>
    <row r="43" spans="2:15" x14ac:dyDescent="0.25">
      <c r="B43" s="410"/>
      <c r="C43" s="342"/>
      <c r="D43" s="342"/>
      <c r="E43" s="342"/>
      <c r="F43" s="342"/>
      <c r="G43" s="342"/>
      <c r="H43" s="342"/>
      <c r="I43" s="342"/>
      <c r="J43" s="342"/>
      <c r="K43" s="342"/>
      <c r="L43" s="342"/>
      <c r="M43" s="342"/>
      <c r="N43" s="342"/>
      <c r="O43" s="411"/>
    </row>
    <row r="44" spans="2:15" x14ac:dyDescent="0.25">
      <c r="B44" s="410"/>
      <c r="C44" s="342"/>
      <c r="D44" s="342"/>
      <c r="E44" s="342"/>
      <c r="F44" s="342"/>
      <c r="G44" s="342"/>
      <c r="H44" s="342"/>
      <c r="I44" s="342"/>
      <c r="J44" s="342"/>
      <c r="K44" s="342"/>
      <c r="L44" s="342"/>
      <c r="M44" s="342"/>
      <c r="N44" s="342"/>
      <c r="O44" s="411"/>
    </row>
    <row r="45" spans="2:15" x14ac:dyDescent="0.25">
      <c r="B45" s="410"/>
      <c r="C45" s="342"/>
      <c r="D45" s="342"/>
      <c r="E45" s="342"/>
      <c r="F45" s="342"/>
      <c r="G45" s="342"/>
      <c r="H45" s="342"/>
      <c r="I45" s="342"/>
      <c r="J45" s="342"/>
      <c r="K45" s="342"/>
      <c r="L45" s="342"/>
      <c r="M45" s="342"/>
      <c r="N45" s="342"/>
      <c r="O45" s="411"/>
    </row>
    <row r="46" spans="2:15" ht="15.75" thickBot="1" x14ac:dyDescent="0.3">
      <c r="B46" s="412"/>
      <c r="C46" s="413"/>
      <c r="D46" s="413"/>
      <c r="E46" s="413"/>
      <c r="F46" s="413"/>
      <c r="G46" s="413"/>
      <c r="H46" s="413"/>
      <c r="I46" s="413"/>
      <c r="J46" s="413"/>
      <c r="K46" s="413"/>
      <c r="L46" s="413"/>
      <c r="M46" s="413"/>
      <c r="N46" s="413"/>
      <c r="O46" s="414"/>
    </row>
  </sheetData>
  <sheetProtection sheet="1" objects="1" scenarios="1"/>
  <mergeCells count="54">
    <mergeCell ref="G28:H28"/>
    <mergeCell ref="I28:J28"/>
    <mergeCell ref="K28:L28"/>
    <mergeCell ref="B36:O46"/>
    <mergeCell ref="G29:H29"/>
    <mergeCell ref="I29:J29"/>
    <mergeCell ref="K29:L29"/>
    <mergeCell ref="G30:H30"/>
    <mergeCell ref="I30:J30"/>
    <mergeCell ref="K30:L30"/>
    <mergeCell ref="B31:D31"/>
    <mergeCell ref="G31:H31"/>
    <mergeCell ref="I31:J31"/>
    <mergeCell ref="B33:E33"/>
    <mergeCell ref="B34:O35"/>
    <mergeCell ref="G26:H26"/>
    <mergeCell ref="I26:J26"/>
    <mergeCell ref="K26:L26"/>
    <mergeCell ref="G27:H27"/>
    <mergeCell ref="I27:J27"/>
    <mergeCell ref="K27:L27"/>
    <mergeCell ref="G24:H24"/>
    <mergeCell ref="I24:J24"/>
    <mergeCell ref="K24:L24"/>
    <mergeCell ref="G25:H25"/>
    <mergeCell ref="I25:J25"/>
    <mergeCell ref="K25:L25"/>
    <mergeCell ref="G22:H22"/>
    <mergeCell ref="I22:J22"/>
    <mergeCell ref="K22:L22"/>
    <mergeCell ref="G23:H23"/>
    <mergeCell ref="I23:J23"/>
    <mergeCell ref="K23:L23"/>
    <mergeCell ref="B16:E16"/>
    <mergeCell ref="F16:G16"/>
    <mergeCell ref="G21:H21"/>
    <mergeCell ref="I21:J21"/>
    <mergeCell ref="K21:L21"/>
    <mergeCell ref="B20:D20"/>
    <mergeCell ref="G20:H20"/>
    <mergeCell ref="I20:J20"/>
    <mergeCell ref="K20:L20"/>
    <mergeCell ref="E2:L2"/>
    <mergeCell ref="E3:L3"/>
    <mergeCell ref="E5:L5"/>
    <mergeCell ref="E6:L8"/>
    <mergeCell ref="E10:L10"/>
    <mergeCell ref="B12:C12"/>
    <mergeCell ref="D12:F12"/>
    <mergeCell ref="G12:K12"/>
    <mergeCell ref="L12:O12"/>
    <mergeCell ref="B14:E14"/>
    <mergeCell ref="H14:L14"/>
    <mergeCell ref="M14:N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Packet Instructions</vt:lpstr>
      <vt:lpstr>XFIRST</vt:lpstr>
      <vt:lpstr>Organization Information</vt:lpstr>
      <vt:lpstr> Off-Campus Travel</vt:lpstr>
      <vt:lpstr> Off-Campus Travel (2)</vt:lpstr>
      <vt:lpstr>Conference </vt:lpstr>
      <vt:lpstr>Conference  (2)</vt:lpstr>
      <vt:lpstr> Event</vt:lpstr>
      <vt:lpstr> Event (2)</vt:lpstr>
      <vt:lpstr> Equipment</vt:lpstr>
      <vt:lpstr>XLAST</vt:lpstr>
      <vt:lpstr> Equipment (2)</vt:lpstr>
      <vt:lpstr> Total Budget Request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Administrator</cp:lastModifiedBy>
  <dcterms:created xsi:type="dcterms:W3CDTF">2016-01-10T14:39:44Z</dcterms:created>
  <dcterms:modified xsi:type="dcterms:W3CDTF">2018-02-01T03:38:19Z</dcterms:modified>
</cp:coreProperties>
</file>