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J/IBM-Receipt-Analytics/"/>
    </mc:Choice>
  </mc:AlternateContent>
  <xr:revisionPtr revIDLastSave="0" documentId="13_ncr:9_{E0DDCF7C-BED8-5440-A91E-FB0F3EB344A5}" xr6:coauthVersionLast="41" xr6:coauthVersionMax="43" xr10:uidLastSave="{00000000-0000-0000-0000-000000000000}"/>
  <bookViews>
    <workbookView xWindow="0" yWindow="460" windowWidth="28800" windowHeight="16680" xr2:uid="{00000000-000D-0000-FFFF-FFFF00000000}"/>
  </bookViews>
  <sheets>
    <sheet name="CleanedDat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X12" i="1" l="1"/>
  <c r="Q13" i="1"/>
  <c r="Q14" i="1"/>
  <c r="Q12" i="1"/>
  <c r="W14" i="1"/>
  <c r="W13" i="1"/>
  <c r="W12" i="1"/>
  <c r="T9" i="1"/>
  <c r="O9" i="1"/>
  <c r="P14" i="1" s="1"/>
  <c r="L9" i="1"/>
  <c r="M9" i="1"/>
  <c r="S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2" i="1"/>
  <c r="L6" i="1"/>
  <c r="P9" i="1" l="1"/>
  <c r="P13" i="1" l="1"/>
  <c r="P12" i="1"/>
</calcChain>
</file>

<file path=xl/sharedStrings.xml><?xml version="1.0" encoding="utf-8"?>
<sst xmlns="http://purl.oclc.org/ooxml/spreadsheetml/main" count="496" uniqueCount="45">
  <si>
    <t>Receipt_ID</t>
  </si>
  <si>
    <t>Total</t>
  </si>
  <si>
    <t>Date</t>
  </si>
  <si>
    <t>Expense_Type</t>
  </si>
  <si>
    <t>Spec Type</t>
  </si>
  <si>
    <t>Meal</t>
  </si>
  <si>
    <t>Dinner</t>
  </si>
  <si>
    <t>Entertainment</t>
  </si>
  <si>
    <t>N/A</t>
  </si>
  <si>
    <t>Taxi</t>
  </si>
  <si>
    <t>Fuel</t>
  </si>
  <si>
    <t>Lunch</t>
  </si>
  <si>
    <t>Coffee</t>
  </si>
  <si>
    <t>Software</t>
  </si>
  <si>
    <t>Breakfast</t>
  </si>
  <si>
    <t>Miscellaneous</t>
  </si>
  <si>
    <t>Groceries</t>
  </si>
  <si>
    <t>Office Supplies</t>
  </si>
  <si>
    <t>Car Rental</t>
  </si>
  <si>
    <t>Tolls/Road Changes</t>
  </si>
  <si>
    <t>Mobile/Cellular Phone</t>
  </si>
  <si>
    <t>Parking</t>
  </si>
  <si>
    <t>Hotel</t>
  </si>
  <si>
    <t>Maintenance</t>
  </si>
  <si>
    <t>Airfare</t>
  </si>
  <si>
    <t>Online Fees</t>
  </si>
  <si>
    <t>Train</t>
  </si>
  <si>
    <t>Toll</t>
  </si>
  <si>
    <t>Mobile</t>
  </si>
  <si>
    <t>0190-04-18 00:00:00</t>
  </si>
  <si>
    <t>0500-04-18 00:00:00</t>
  </si>
  <si>
    <t>Totals Extracted</t>
  </si>
  <si>
    <t>Totals</t>
  </si>
  <si>
    <t>Date Extracted</t>
  </si>
  <si>
    <t>Date Totals</t>
  </si>
  <si>
    <t>Total Accurate (10%)</t>
  </si>
  <si>
    <t>Accurate Matches</t>
  </si>
  <si>
    <t>Inaccurate Matches</t>
  </si>
  <si>
    <t>Total Amounts Extracted</t>
  </si>
  <si>
    <t>Accurate Total</t>
  </si>
  <si>
    <t>Accurate Expense Type</t>
  </si>
  <si>
    <t>Type Extracted</t>
  </si>
  <si>
    <t>Total Accurate</t>
  </si>
  <si>
    <t>Expense Types Extracted</t>
  </si>
  <si>
    <t>No Match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</si>
</sst>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679320910678019"/>
          <c:y val="0.12015772870662464"/>
          <c:w val="0.55664000427548366"/>
          <c:h val="0.77613527410020122"/>
        </c:manualLayout>
      </c:layout>
      <c:pieChart>
        <c:varyColors val="1"/>
        <c:ser>
          <c:idx val="0"/>
          <c:order val="0"/>
          <c:tx>
            <c:strRef>
              <c:f>CleanedData!$P$11</c:f>
              <c:strCache>
                <c:ptCount val="1"/>
                <c:pt idx="0">
                  <c:v>Total Amounts Extracted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CleanedData!$O$12:$O$14</c:f>
              <c:strCache>
                <c:ptCount val="3"/>
                <c:pt idx="0">
                  <c:v>Accurate Matches</c:v>
                </c:pt>
                <c:pt idx="1">
                  <c:v>Inaccurate Matches</c:v>
                </c:pt>
                <c:pt idx="2">
                  <c:v>No Match</c:v>
                </c:pt>
              </c:strCache>
            </c:strRef>
          </c:cat>
          <c:val>
            <c:numRef>
              <c:f>CleanedData!$P$12:$P$14</c:f>
              <c:numCache>
                <c:formatCode>General</c:formatCode>
                <c:ptCount val="3"/>
                <c:pt idx="0">
                  <c:v>45</c:v>
                </c:pt>
                <c:pt idx="1">
                  <c:v>21</c:v>
                </c:pt>
                <c:pt idx="2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D4-4043-BCE5-D6368E270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CleanedData!$W$11</c:f>
              <c:strCache>
                <c:ptCount val="1"/>
                <c:pt idx="0">
                  <c:v>Expense Types Extracted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CleanedData!$V$12:$V$14</c:f>
              <c:strCache>
                <c:ptCount val="3"/>
                <c:pt idx="0">
                  <c:v>Accurate Matches</c:v>
                </c:pt>
                <c:pt idx="1">
                  <c:v>Inaccurate Matches</c:v>
                </c:pt>
                <c:pt idx="2">
                  <c:v>No Match</c:v>
                </c:pt>
              </c:strCache>
            </c:strRef>
          </c:cat>
          <c:val>
            <c:numRef>
              <c:f>CleanedData!$W$12:$W$14</c:f>
              <c:numCache>
                <c:formatCode>General</c:formatCode>
                <c:ptCount val="3"/>
                <c:pt idx="0">
                  <c:v>50</c:v>
                </c:pt>
                <c:pt idx="1">
                  <c:v>102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5-0247-82C9-B543B3882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711200</xdr:colOff>
      <xdr:row>15</xdr:row>
      <xdr:rowOff>88900</xdr:rowOff>
    </xdr:from>
    <xdr:to>
      <xdr:col>20</xdr:col>
      <xdr:colOff>546100</xdr:colOff>
      <xdr:row>35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A4E330-B1F9-A749-8FF8-8CCA0091F8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292100</xdr:colOff>
      <xdr:row>15</xdr:row>
      <xdr:rowOff>120650</xdr:rowOff>
    </xdr:from>
    <xdr:to>
      <xdr:col>29</xdr:col>
      <xdr:colOff>12700</xdr:colOff>
      <xdr:row>34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218501D-3F76-C545-A8CD-3147C27226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0"/>
  <sheetViews>
    <sheetView tabSelected="1" topLeftCell="I1" workbookViewId="0">
      <selection activeCell="M19" sqref="M19"/>
    </sheetView>
  </sheetViews>
  <sheetFormatPr baseColWidth="10" defaultRowHeight="16"/>
  <cols>
    <col min="10" max="10" width="14" customWidth="1"/>
    <col min="12" max="13" width="13.1640625" customWidth="1"/>
    <col min="15" max="15" width="13.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39</v>
      </c>
      <c r="J1" t="s">
        <v>40</v>
      </c>
    </row>
    <row r="2" spans="1:24">
      <c r="A2">
        <v>1</v>
      </c>
      <c r="B2">
        <v>19.690000000000001</v>
      </c>
      <c r="C2" s="1" t="d">
        <v>2014-01-08</v>
      </c>
      <c r="D2" t="s">
        <v>5</v>
      </c>
      <c r="E2" t="s">
        <v>6</v>
      </c>
      <c r="F2">
        <v>19.690000000000001</v>
      </c>
      <c r="G2" s="3" t="d">
        <v>2019-01-18</v>
      </c>
      <c r="H2" t="s">
        <v>6</v>
      </c>
      <c r="I2">
        <f>IF(AND(F2&lt;B2*1.1,F2&gt;B2*0.9),1,0)</f>
        <v>1</v>
      </c>
      <c r="J2">
        <f>IF(OR(H2=D2,H2=E2),1,0)</f>
        <v>1</v>
      </c>
    </row>
    <row r="3" spans="1:24">
      <c r="A3">
        <v>4</v>
      </c>
      <c r="B3">
        <v>12</v>
      </c>
      <c r="C3" s="1" t="d">
        <v>2012-02-10</v>
      </c>
      <c r="D3" t="s">
        <v>7</v>
      </c>
      <c r="E3" t="s">
        <v>8</v>
      </c>
      <c r="G3" s="3" t="d">
        <v>2019-04-12</v>
      </c>
      <c r="H3" t="s">
        <v>25</v>
      </c>
      <c r="I3">
        <f t="shared" ref="I3:I66" si="0">IF(AND(F3&lt;B3*1.1,F3&gt;B3*0.9),1,0)</f>
        <v>0</v>
      </c>
      <c r="J3">
        <f t="shared" ref="J3:J66" si="1">IF(OR(H3=D3,H3=E3),1,0)</f>
        <v>0</v>
      </c>
    </row>
    <row r="4" spans="1:24">
      <c r="A4">
        <v>8</v>
      </c>
      <c r="B4">
        <v>14.5</v>
      </c>
      <c r="C4" s="1" t="d">
        <v>2009-12-25</v>
      </c>
      <c r="D4" t="s">
        <v>9</v>
      </c>
      <c r="E4" t="s">
        <v>8</v>
      </c>
      <c r="H4" t="s">
        <v>9</v>
      </c>
      <c r="I4">
        <f t="shared" si="0"/>
        <v>0</v>
      </c>
      <c r="J4">
        <f t="shared" si="1"/>
        <v>1</v>
      </c>
    </row>
    <row r="5" spans="1:24">
      <c r="A5">
        <v>10</v>
      </c>
      <c r="B5">
        <v>2.81</v>
      </c>
      <c r="C5" s="1" t="d">
        <v>2008-09-03</v>
      </c>
      <c r="D5" t="s">
        <v>10</v>
      </c>
      <c r="E5" t="s">
        <v>8</v>
      </c>
      <c r="I5">
        <f t="shared" si="0"/>
        <v>0</v>
      </c>
      <c r="J5">
        <f t="shared" si="1"/>
        <v>0</v>
      </c>
      <c r="L5" t="s">
        <v>32</v>
      </c>
    </row>
    <row r="6" spans="1:24">
      <c r="A6">
        <v>16</v>
      </c>
      <c r="B6">
        <v>16.28</v>
      </c>
      <c r="C6" s="1" t="d">
        <v>2014-07-31</v>
      </c>
      <c r="D6" t="s">
        <v>5</v>
      </c>
      <c r="E6" t="s">
        <v>11</v>
      </c>
      <c r="I6">
        <f t="shared" si="0"/>
        <v>0</v>
      </c>
      <c r="J6">
        <f t="shared" si="1"/>
        <v>0</v>
      </c>
      <c r="L6">
        <f>COUNT(B:B)-1</f>
        <v>158</v>
      </c>
    </row>
    <row r="7" spans="1:24">
      <c r="A7">
        <v>24</v>
      </c>
      <c r="B7">
        <v>21.75</v>
      </c>
      <c r="C7" s="1" t="d">
        <v>2012-07-01</v>
      </c>
      <c r="D7" t="s">
        <v>5</v>
      </c>
      <c r="E7" t="s">
        <v>6</v>
      </c>
      <c r="G7" t="s">
        <v>29</v>
      </c>
      <c r="H7" t="s">
        <v>17</v>
      </c>
      <c r="I7">
        <f t="shared" si="0"/>
        <v>0</v>
      </c>
      <c r="J7">
        <f t="shared" si="1"/>
        <v>0</v>
      </c>
    </row>
    <row r="8" spans="1:24">
      <c r="A8">
        <v>28</v>
      </c>
      <c r="B8">
        <v>10.85</v>
      </c>
      <c r="C8" s="1" t="d">
        <v>2009-10-27</v>
      </c>
      <c r="D8" t="s">
        <v>5</v>
      </c>
      <c r="E8" t="s">
        <v>6</v>
      </c>
      <c r="F8">
        <v>10.85</v>
      </c>
      <c r="H8" t="s">
        <v>14</v>
      </c>
      <c r="I8">
        <f t="shared" si="0"/>
        <v>1</v>
      </c>
      <c r="J8">
        <f t="shared" si="1"/>
        <v>0</v>
      </c>
      <c r="L8" t="s">
        <v>33</v>
      </c>
      <c r="M8" t="s">
        <v>34</v>
      </c>
      <c r="O8" t="s">
        <v>31</v>
      </c>
      <c r="P8" t="s">
        <v>35</v>
      </c>
      <c r="S8" t="s">
        <v>41</v>
      </c>
      <c r="T8" t="s">
        <v>42</v>
      </c>
    </row>
    <row r="9" spans="1:24">
      <c r="A9">
        <v>29</v>
      </c>
      <c r="B9">
        <v>81.62</v>
      </c>
      <c r="C9" s="1" t="d">
        <v>2012-10-24</v>
      </c>
      <c r="D9" t="s">
        <v>5</v>
      </c>
      <c r="E9" t="s">
        <v>6</v>
      </c>
      <c r="H9" t="s">
        <v>12</v>
      </c>
      <c r="I9">
        <f t="shared" si="0"/>
        <v>0</v>
      </c>
      <c r="J9">
        <f t="shared" si="1"/>
        <v>0</v>
      </c>
      <c r="L9">
        <f>COUNT(G:G)</f>
        <v>39</v>
      </c>
      <c r="M9">
        <f>COUNT(C:C)</f>
        <v>159</v>
      </c>
      <c r="O9">
        <f>COUNT(F:F)</f>
        <v>66</v>
      </c>
      <c r="P9">
        <f>SUM(I:I)</f>
        <v>45</v>
      </c>
      <c r="S9">
        <f>COUNTA(H:H)</f>
        <v>152</v>
      </c>
      <c r="T9">
        <f>SUM(J:J)</f>
        <v>50</v>
      </c>
    </row>
    <row r="10" spans="1:24">
      <c r="A10">
        <v>33</v>
      </c>
      <c r="B10">
        <v>273.33999999999997</v>
      </c>
      <c r="C10" s="1" t="d">
        <v>2009-04-11</v>
      </c>
      <c r="D10" t="s">
        <v>5</v>
      </c>
      <c r="E10" t="s">
        <v>6</v>
      </c>
      <c r="H10" t="s">
        <v>12</v>
      </c>
      <c r="I10">
        <f t="shared" si="0"/>
        <v>0</v>
      </c>
      <c r="J10">
        <f t="shared" si="1"/>
        <v>0</v>
      </c>
    </row>
    <row r="11" spans="1:24">
      <c r="A11">
        <v>34</v>
      </c>
      <c r="B11">
        <v>3.41</v>
      </c>
      <c r="C11" s="1" t="d">
        <v>2008-11-10</v>
      </c>
      <c r="D11" t="s">
        <v>5</v>
      </c>
      <c r="E11" t="s">
        <v>11</v>
      </c>
      <c r="G11" s="3" t="d">
        <v>2019-04-15</v>
      </c>
      <c r="H11" t="s">
        <v>5</v>
      </c>
      <c r="I11">
        <f t="shared" si="0"/>
        <v>0</v>
      </c>
      <c r="J11">
        <f t="shared" si="1"/>
        <v>1</v>
      </c>
      <c r="P11" t="s">
        <v>38</v>
      </c>
      <c r="W11" t="s">
        <v>43</v>
      </c>
    </row>
    <row r="12" spans="1:24">
      <c r="A12">
        <v>37</v>
      </c>
      <c r="B12">
        <v>12</v>
      </c>
      <c r="C12" s="1" t="d">
        <v>2011-12-31</v>
      </c>
      <c r="D12" t="s">
        <v>12</v>
      </c>
      <c r="E12" t="s">
        <v>8</v>
      </c>
      <c r="H12" t="s">
        <v>12</v>
      </c>
      <c r="I12">
        <f t="shared" si="0"/>
        <v>0</v>
      </c>
      <c r="J12">
        <f t="shared" si="1"/>
        <v>1</v>
      </c>
      <c r="O12" t="s">
        <v>36</v>
      </c>
      <c r="P12">
        <f>P9</f>
        <v>45</v>
      </c>
      <c r="Q12">
        <f>P12/$L$6*100</f>
        <v>28.481012658227851</v>
      </c>
      <c r="V12" t="s">
        <v>36</v>
      </c>
      <c r="W12">
        <f>T9</f>
        <v>50</v>
      </c>
      <c r="X12">
        <f>W12/$L$6*100</f>
        <v>31.645569620253166</v>
      </c>
    </row>
    <row r="13" spans="1:24">
      <c r="A13">
        <v>38</v>
      </c>
      <c r="B13">
        <v>27.13</v>
      </c>
      <c r="C13" s="1" t="d">
        <v>2013-03-24</v>
      </c>
      <c r="D13" t="s">
        <v>5</v>
      </c>
      <c r="E13" t="s">
        <v>11</v>
      </c>
      <c r="F13">
        <v>24.38</v>
      </c>
      <c r="H13" t="s">
        <v>25</v>
      </c>
      <c r="I13">
        <f t="shared" si="0"/>
        <v>0</v>
      </c>
      <c r="J13">
        <f t="shared" si="1"/>
        <v>0</v>
      </c>
      <c r="O13" t="s">
        <v>37</v>
      </c>
      <c r="P13">
        <f>O9-P9</f>
        <v>21</v>
      </c>
      <c r="Q13">
        <f t="shared" ref="Q13:Q14" si="2">P13/$L$6*100</f>
        <v>13.291139240506327</v>
      </c>
      <c r="V13" t="s">
        <v>37</v>
      </c>
      <c r="W13">
        <f>S9-T9</f>
        <v>102</v>
      </c>
    </row>
    <row r="14" spans="1:24">
      <c r="A14">
        <v>40</v>
      </c>
      <c r="B14">
        <v>210.8</v>
      </c>
      <c r="C14" s="1" t="d">
        <v>2014-04-24</v>
      </c>
      <c r="D14" t="s">
        <v>5</v>
      </c>
      <c r="E14" t="s">
        <v>11</v>
      </c>
      <c r="F14">
        <v>210.8</v>
      </c>
      <c r="H14" t="s">
        <v>5</v>
      </c>
      <c r="I14">
        <f t="shared" si="0"/>
        <v>1</v>
      </c>
      <c r="J14">
        <f t="shared" si="1"/>
        <v>1</v>
      </c>
      <c r="O14" t="s">
        <v>44</v>
      </c>
      <c r="P14">
        <f>L6-O9</f>
        <v>92</v>
      </c>
      <c r="Q14">
        <f t="shared" si="2"/>
        <v>58.22784810126582</v>
      </c>
      <c r="V14" t="s">
        <v>44</v>
      </c>
      <c r="W14">
        <f>L6-S9</f>
        <v>6</v>
      </c>
    </row>
    <row r="15" spans="1:24">
      <c r="A15">
        <v>42</v>
      </c>
      <c r="B15">
        <v>181.87</v>
      </c>
      <c r="C15" s="1" t="d">
        <v>2011-05-23</v>
      </c>
      <c r="D15" t="s">
        <v>13</v>
      </c>
      <c r="E15" t="s">
        <v>8</v>
      </c>
      <c r="F15">
        <v>181</v>
      </c>
      <c r="G15" t="s">
        <v>30</v>
      </c>
      <c r="H15" t="s">
        <v>18</v>
      </c>
      <c r="I15">
        <f t="shared" si="0"/>
        <v>1</v>
      </c>
      <c r="J15">
        <f t="shared" si="1"/>
        <v>0</v>
      </c>
    </row>
    <row r="16" spans="1:24">
      <c r="A16">
        <v>43</v>
      </c>
      <c r="B16">
        <v>28.88</v>
      </c>
      <c r="C16" s="1" t="d">
        <v>2015-07-30</v>
      </c>
      <c r="D16" t="s">
        <v>5</v>
      </c>
      <c r="E16" t="s">
        <v>11</v>
      </c>
      <c r="F16">
        <v>27.24</v>
      </c>
      <c r="H16" t="s">
        <v>5</v>
      </c>
      <c r="I16">
        <f t="shared" si="0"/>
        <v>1</v>
      </c>
      <c r="J16">
        <f t="shared" si="1"/>
        <v>1</v>
      </c>
    </row>
    <row r="17" spans="1:10">
      <c r="A17">
        <v>45</v>
      </c>
      <c r="B17">
        <v>4.2699999999999996</v>
      </c>
      <c r="C17" s="1" t="d">
        <v>2013-06-13</v>
      </c>
      <c r="D17" t="s">
        <v>5</v>
      </c>
      <c r="E17" t="s">
        <v>11</v>
      </c>
      <c r="H17" t="s">
        <v>5</v>
      </c>
      <c r="I17">
        <f t="shared" si="0"/>
        <v>0</v>
      </c>
      <c r="J17">
        <f t="shared" si="1"/>
        <v>1</v>
      </c>
    </row>
    <row r="18" spans="1:10">
      <c r="A18">
        <v>46</v>
      </c>
      <c r="B18">
        <v>36.340000000000003</v>
      </c>
      <c r="C18" s="1" t="d">
        <v>2009-11-04</v>
      </c>
      <c r="D18" t="s">
        <v>5</v>
      </c>
      <c r="E18" t="s">
        <v>11</v>
      </c>
      <c r="F18">
        <v>36.340000000000003</v>
      </c>
      <c r="G18" s="3" t="d">
        <v>2019-04-19</v>
      </c>
      <c r="H18" t="s">
        <v>5</v>
      </c>
      <c r="I18">
        <f t="shared" si="0"/>
        <v>1</v>
      </c>
      <c r="J18">
        <f t="shared" si="1"/>
        <v>1</v>
      </c>
    </row>
    <row r="19" spans="1:10">
      <c r="A19">
        <v>50</v>
      </c>
      <c r="B19">
        <v>19.82</v>
      </c>
      <c r="C19" s="1" t="d">
        <v>2007-09-12</v>
      </c>
      <c r="D19" t="s">
        <v>5</v>
      </c>
      <c r="E19" t="s">
        <v>6</v>
      </c>
      <c r="F19">
        <v>10.5</v>
      </c>
      <c r="G19" s="3" t="d">
        <v>2019-04-02</v>
      </c>
      <c r="H19" t="s">
        <v>5</v>
      </c>
      <c r="I19">
        <f t="shared" si="0"/>
        <v>0</v>
      </c>
      <c r="J19">
        <f t="shared" si="1"/>
        <v>1</v>
      </c>
    </row>
    <row r="20" spans="1:10">
      <c r="A20">
        <v>51</v>
      </c>
      <c r="B20">
        <v>95</v>
      </c>
      <c r="C20" s="1" t="d">
        <v>2004-12-19</v>
      </c>
      <c r="D20" t="s">
        <v>9</v>
      </c>
      <c r="E20" t="s">
        <v>8</v>
      </c>
      <c r="H20" t="s">
        <v>9</v>
      </c>
      <c r="I20">
        <f t="shared" si="0"/>
        <v>0</v>
      </c>
      <c r="J20">
        <f t="shared" si="1"/>
        <v>1</v>
      </c>
    </row>
    <row r="21" spans="1:10">
      <c r="A21">
        <v>52</v>
      </c>
      <c r="B21">
        <v>28.05</v>
      </c>
      <c r="C21" s="1" t="d">
        <v>2011-05-09</v>
      </c>
      <c r="D21" t="s">
        <v>5</v>
      </c>
      <c r="E21" t="s">
        <v>14</v>
      </c>
      <c r="H21" t="s">
        <v>18</v>
      </c>
      <c r="I21">
        <f t="shared" si="0"/>
        <v>0</v>
      </c>
      <c r="J21">
        <f t="shared" si="1"/>
        <v>0</v>
      </c>
    </row>
    <row r="22" spans="1:10">
      <c r="A22">
        <v>53</v>
      </c>
      <c r="B22">
        <v>37.5</v>
      </c>
      <c r="C22" s="1" t="d">
        <v>2014-05-16</v>
      </c>
      <c r="D22" t="s">
        <v>15</v>
      </c>
      <c r="E22" t="s">
        <v>8</v>
      </c>
      <c r="F22">
        <v>37.5</v>
      </c>
      <c r="G22" s="3" t="d">
        <v>2019-05-18</v>
      </c>
      <c r="H22" t="s">
        <v>25</v>
      </c>
      <c r="I22">
        <f t="shared" si="0"/>
        <v>1</v>
      </c>
      <c r="J22">
        <f t="shared" si="1"/>
        <v>0</v>
      </c>
    </row>
    <row r="23" spans="1:10">
      <c r="A23">
        <v>55</v>
      </c>
      <c r="B23">
        <v>169.82</v>
      </c>
      <c r="C23" s="1" t="d">
        <v>2013-01-19</v>
      </c>
      <c r="D23" t="s">
        <v>5</v>
      </c>
      <c r="E23" t="s">
        <v>6</v>
      </c>
      <c r="F23">
        <v>169.82</v>
      </c>
      <c r="H23" t="s">
        <v>6</v>
      </c>
      <c r="I23">
        <f t="shared" si="0"/>
        <v>1</v>
      </c>
      <c r="J23">
        <f t="shared" si="1"/>
        <v>1</v>
      </c>
    </row>
    <row r="24" spans="1:10">
      <c r="A24">
        <v>58</v>
      </c>
      <c r="B24">
        <v>28.17</v>
      </c>
      <c r="C24" s="1" t="d">
        <v>2011-08-03</v>
      </c>
      <c r="D24" t="s">
        <v>5</v>
      </c>
      <c r="E24" t="s">
        <v>11</v>
      </c>
      <c r="F24">
        <v>28.17</v>
      </c>
      <c r="H24" t="s">
        <v>5</v>
      </c>
      <c r="I24">
        <f t="shared" si="0"/>
        <v>1</v>
      </c>
      <c r="J24">
        <f t="shared" si="1"/>
        <v>1</v>
      </c>
    </row>
    <row r="25" spans="1:10">
      <c r="A25">
        <v>62</v>
      </c>
      <c r="B25">
        <v>19.48</v>
      </c>
      <c r="C25" s="1" t="d">
        <v>2011-12-12</v>
      </c>
      <c r="D25" t="s">
        <v>15</v>
      </c>
      <c r="E25" t="s">
        <v>8</v>
      </c>
      <c r="G25" s="3" t="d">
        <v>1971-04-18</v>
      </c>
      <c r="H25" t="s">
        <v>18</v>
      </c>
      <c r="I25">
        <f t="shared" si="0"/>
        <v>0</v>
      </c>
      <c r="J25">
        <f t="shared" si="1"/>
        <v>0</v>
      </c>
    </row>
    <row r="26" spans="1:10">
      <c r="A26">
        <v>63</v>
      </c>
      <c r="B26">
        <v>19.899999999999999</v>
      </c>
      <c r="C26" s="1" t="d">
        <v>2014-07-23</v>
      </c>
      <c r="D26" t="s">
        <v>5</v>
      </c>
      <c r="E26" t="s">
        <v>8</v>
      </c>
      <c r="F26">
        <v>0.9</v>
      </c>
      <c r="H26" t="s">
        <v>12</v>
      </c>
      <c r="I26">
        <f t="shared" si="0"/>
        <v>0</v>
      </c>
      <c r="J26">
        <f t="shared" si="1"/>
        <v>0</v>
      </c>
    </row>
    <row r="27" spans="1:10">
      <c r="A27">
        <v>64</v>
      </c>
      <c r="B27">
        <v>1.55</v>
      </c>
      <c r="C27" s="1" t="d">
        <v>2012-01-19</v>
      </c>
      <c r="D27" t="s">
        <v>16</v>
      </c>
      <c r="E27" t="s">
        <v>8</v>
      </c>
      <c r="F27">
        <v>185</v>
      </c>
      <c r="G27" s="3" t="d">
        <v>2019-04-30</v>
      </c>
      <c r="H27" t="s">
        <v>18</v>
      </c>
      <c r="I27">
        <f t="shared" si="0"/>
        <v>0</v>
      </c>
      <c r="J27">
        <f t="shared" si="1"/>
        <v>0</v>
      </c>
    </row>
    <row r="28" spans="1:10">
      <c r="A28">
        <v>103</v>
      </c>
      <c r="B28">
        <v>141.78</v>
      </c>
      <c r="C28" s="1" t="d">
        <v>2011-02-08</v>
      </c>
      <c r="D28" t="s">
        <v>16</v>
      </c>
      <c r="E28" t="s">
        <v>8</v>
      </c>
      <c r="I28">
        <f t="shared" si="0"/>
        <v>0</v>
      </c>
      <c r="J28">
        <f t="shared" si="1"/>
        <v>0</v>
      </c>
    </row>
    <row r="29" spans="1:10">
      <c r="A29">
        <v>104</v>
      </c>
      <c r="B29">
        <v>8.32</v>
      </c>
      <c r="C29" s="1" t="d">
        <v>2008-12-31</v>
      </c>
      <c r="D29" t="s">
        <v>5</v>
      </c>
      <c r="E29" t="s">
        <v>8</v>
      </c>
      <c r="H29" t="s">
        <v>25</v>
      </c>
      <c r="I29">
        <f t="shared" si="0"/>
        <v>0</v>
      </c>
      <c r="J29">
        <f t="shared" si="1"/>
        <v>0</v>
      </c>
    </row>
    <row r="30" spans="1:10">
      <c r="A30">
        <v>119</v>
      </c>
      <c r="B30">
        <v>1596.46</v>
      </c>
      <c r="C30" s="1" t="d">
        <v>2009-12-04</v>
      </c>
      <c r="D30" t="s">
        <v>15</v>
      </c>
      <c r="E30" t="s">
        <v>8</v>
      </c>
      <c r="G30" s="3" t="d">
        <v>2019-04-22</v>
      </c>
      <c r="H30" t="s">
        <v>25</v>
      </c>
      <c r="I30">
        <f t="shared" si="0"/>
        <v>0</v>
      </c>
      <c r="J30">
        <f t="shared" si="1"/>
        <v>0</v>
      </c>
    </row>
    <row r="31" spans="1:10">
      <c r="A31">
        <v>120</v>
      </c>
      <c r="B31">
        <v>44.75</v>
      </c>
      <c r="C31" s="1" t="d">
        <v>2014-08-04</v>
      </c>
      <c r="D31" t="s">
        <v>9</v>
      </c>
      <c r="E31" t="s">
        <v>8</v>
      </c>
      <c r="H31" t="s">
        <v>13</v>
      </c>
      <c r="I31">
        <f t="shared" si="0"/>
        <v>0</v>
      </c>
      <c r="J31">
        <f t="shared" si="1"/>
        <v>0</v>
      </c>
    </row>
    <row r="32" spans="1:10">
      <c r="A32">
        <v>126</v>
      </c>
      <c r="B32">
        <v>482.69</v>
      </c>
      <c r="C32" s="1" t="d">
        <v>2012-01-16</v>
      </c>
      <c r="D32" t="s">
        <v>5</v>
      </c>
      <c r="E32" t="s">
        <v>6</v>
      </c>
      <c r="H32" t="s">
        <v>13</v>
      </c>
      <c r="I32">
        <f t="shared" si="0"/>
        <v>0</v>
      </c>
      <c r="J32">
        <f t="shared" si="1"/>
        <v>0</v>
      </c>
    </row>
    <row r="33" spans="1:10">
      <c r="A33">
        <v>129</v>
      </c>
      <c r="B33">
        <v>6.05</v>
      </c>
      <c r="C33" s="1" t="d">
        <v>2012-11-07</v>
      </c>
      <c r="D33" t="s">
        <v>9</v>
      </c>
      <c r="E33" t="s">
        <v>8</v>
      </c>
      <c r="G33" s="3" t="d">
        <v>2048-04-18</v>
      </c>
      <c r="H33" t="s">
        <v>18</v>
      </c>
      <c r="I33">
        <f t="shared" si="0"/>
        <v>0</v>
      </c>
      <c r="J33">
        <f t="shared" si="1"/>
        <v>0</v>
      </c>
    </row>
    <row r="34" spans="1:10">
      <c r="A34">
        <v>134</v>
      </c>
      <c r="B34">
        <v>17.07</v>
      </c>
      <c r="C34" s="1" t="d">
        <v>2014-09-06</v>
      </c>
      <c r="D34" t="s">
        <v>5</v>
      </c>
      <c r="E34" t="s">
        <v>11</v>
      </c>
      <c r="H34" t="s">
        <v>12</v>
      </c>
      <c r="I34">
        <f t="shared" si="0"/>
        <v>0</v>
      </c>
      <c r="J34">
        <f t="shared" si="1"/>
        <v>0</v>
      </c>
    </row>
    <row r="35" spans="1:10">
      <c r="A35">
        <v>135</v>
      </c>
      <c r="B35">
        <v>3.56</v>
      </c>
      <c r="C35" s="1" t="d">
        <v>2014-01-10</v>
      </c>
      <c r="D35" t="s">
        <v>12</v>
      </c>
      <c r="E35" t="s">
        <v>8</v>
      </c>
      <c r="H35" t="s">
        <v>12</v>
      </c>
      <c r="I35">
        <f t="shared" si="0"/>
        <v>0</v>
      </c>
      <c r="J35">
        <f t="shared" si="1"/>
        <v>1</v>
      </c>
    </row>
    <row r="36" spans="1:10">
      <c r="A36">
        <v>136</v>
      </c>
      <c r="B36">
        <v>65</v>
      </c>
      <c r="C36" s="1" t="d">
        <v>2010-12-05</v>
      </c>
      <c r="D36" t="s">
        <v>5</v>
      </c>
      <c r="E36" t="s">
        <v>6</v>
      </c>
      <c r="H36" t="s">
        <v>22</v>
      </c>
      <c r="I36">
        <f t="shared" si="0"/>
        <v>0</v>
      </c>
      <c r="J36">
        <f t="shared" si="1"/>
        <v>0</v>
      </c>
    </row>
    <row r="37" spans="1:10">
      <c r="A37">
        <v>140</v>
      </c>
      <c r="B37">
        <v>217.55</v>
      </c>
      <c r="C37" s="1" t="d">
        <v>2008-07-23</v>
      </c>
      <c r="D37" t="s">
        <v>7</v>
      </c>
      <c r="E37" t="s">
        <v>8</v>
      </c>
      <c r="F37">
        <v>217.55</v>
      </c>
      <c r="H37" t="s">
        <v>25</v>
      </c>
      <c r="I37">
        <f t="shared" si="0"/>
        <v>1</v>
      </c>
      <c r="J37">
        <f t="shared" si="1"/>
        <v>0</v>
      </c>
    </row>
    <row r="38" spans="1:10">
      <c r="A38">
        <v>141</v>
      </c>
      <c r="B38">
        <v>18.12</v>
      </c>
      <c r="C38" s="1" t="d">
        <v>2014-11-15</v>
      </c>
      <c r="D38" t="s">
        <v>5</v>
      </c>
      <c r="E38" t="s">
        <v>11</v>
      </c>
      <c r="H38" t="s">
        <v>5</v>
      </c>
      <c r="I38">
        <f t="shared" si="0"/>
        <v>0</v>
      </c>
      <c r="J38">
        <f t="shared" si="1"/>
        <v>1</v>
      </c>
    </row>
    <row r="39" spans="1:10">
      <c r="A39">
        <v>142</v>
      </c>
      <c r="B39">
        <v>4.32</v>
      </c>
      <c r="C39" s="1" t="d">
        <v>2005-11-12</v>
      </c>
      <c r="D39" t="s">
        <v>16</v>
      </c>
      <c r="E39" t="s">
        <v>8</v>
      </c>
      <c r="F39">
        <v>4.32</v>
      </c>
      <c r="H39" t="s">
        <v>16</v>
      </c>
      <c r="I39">
        <f t="shared" si="0"/>
        <v>1</v>
      </c>
      <c r="J39">
        <f t="shared" si="1"/>
        <v>1</v>
      </c>
    </row>
    <row r="40" spans="1:10">
      <c r="A40">
        <v>162</v>
      </c>
      <c r="B40">
        <v>9.23</v>
      </c>
      <c r="C40" s="1" t="d">
        <v>2009-09-23</v>
      </c>
      <c r="D40" t="s">
        <v>5</v>
      </c>
      <c r="E40" t="s">
        <v>11</v>
      </c>
      <c r="H40" t="s">
        <v>11</v>
      </c>
      <c r="I40">
        <f t="shared" si="0"/>
        <v>0</v>
      </c>
      <c r="J40">
        <f t="shared" si="1"/>
        <v>1</v>
      </c>
    </row>
    <row r="41" spans="1:10">
      <c r="A41">
        <v>168</v>
      </c>
      <c r="B41">
        <v>48.29</v>
      </c>
      <c r="C41" s="1" t="d">
        <v>2015-05-21</v>
      </c>
      <c r="D41" t="s">
        <v>5</v>
      </c>
      <c r="E41" t="s">
        <v>11</v>
      </c>
      <c r="H41" t="s">
        <v>5</v>
      </c>
      <c r="I41">
        <f t="shared" si="0"/>
        <v>0</v>
      </c>
      <c r="J41">
        <f t="shared" si="1"/>
        <v>1</v>
      </c>
    </row>
    <row r="42" spans="1:10">
      <c r="A42">
        <v>170</v>
      </c>
      <c r="B42">
        <v>42.71</v>
      </c>
      <c r="C42" s="1" t="d">
        <v>2013-12-04</v>
      </c>
      <c r="D42" t="s">
        <v>5</v>
      </c>
      <c r="E42" t="s">
        <v>11</v>
      </c>
      <c r="G42" s="3" t="d">
        <v>1974-04-18</v>
      </c>
      <c r="H42" t="s">
        <v>6</v>
      </c>
      <c r="I42">
        <f t="shared" si="0"/>
        <v>0</v>
      </c>
      <c r="J42">
        <f t="shared" si="1"/>
        <v>0</v>
      </c>
    </row>
    <row r="43" spans="1:10">
      <c r="A43">
        <v>173</v>
      </c>
      <c r="B43">
        <v>50.59</v>
      </c>
      <c r="C43" s="1" t="d">
        <v>2011-01-15</v>
      </c>
      <c r="D43" t="s">
        <v>17</v>
      </c>
      <c r="E43" t="s">
        <v>8</v>
      </c>
      <c r="F43">
        <v>5</v>
      </c>
      <c r="G43" s="3" t="d">
        <v>2019-04-06</v>
      </c>
      <c r="H43" t="s">
        <v>17</v>
      </c>
      <c r="I43">
        <f t="shared" si="0"/>
        <v>0</v>
      </c>
      <c r="J43">
        <f t="shared" si="1"/>
        <v>1</v>
      </c>
    </row>
    <row r="44" spans="1:10">
      <c r="A44">
        <v>174</v>
      </c>
      <c r="B44">
        <v>27.2</v>
      </c>
      <c r="C44" s="1" t="d">
        <v>2007-01-06</v>
      </c>
      <c r="D44" t="s">
        <v>5</v>
      </c>
      <c r="E44" t="s">
        <v>6</v>
      </c>
      <c r="F44">
        <v>27</v>
      </c>
      <c r="H44" t="s">
        <v>5</v>
      </c>
      <c r="I44">
        <f t="shared" si="0"/>
        <v>1</v>
      </c>
      <c r="J44">
        <f t="shared" si="1"/>
        <v>1</v>
      </c>
    </row>
    <row r="45" spans="1:10">
      <c r="A45">
        <v>175</v>
      </c>
      <c r="B45">
        <v>68.7</v>
      </c>
      <c r="C45" s="1" t="d">
        <v>2012-08-06</v>
      </c>
      <c r="D45" t="s">
        <v>15</v>
      </c>
      <c r="E45" t="s">
        <v>8</v>
      </c>
      <c r="H45" t="s">
        <v>16</v>
      </c>
      <c r="I45">
        <f t="shared" si="0"/>
        <v>0</v>
      </c>
      <c r="J45">
        <f t="shared" si="1"/>
        <v>0</v>
      </c>
    </row>
    <row r="46" spans="1:10">
      <c r="A46">
        <v>179</v>
      </c>
      <c r="B46">
        <v>10.25</v>
      </c>
      <c r="C46" s="1" t="d">
        <v>2015-09-01</v>
      </c>
      <c r="D46" t="s">
        <v>9</v>
      </c>
      <c r="E46" t="s">
        <v>8</v>
      </c>
      <c r="F46">
        <v>9.25</v>
      </c>
      <c r="H46" t="s">
        <v>18</v>
      </c>
      <c r="I46">
        <f t="shared" si="0"/>
        <v>1</v>
      </c>
      <c r="J46">
        <f t="shared" si="1"/>
        <v>0</v>
      </c>
    </row>
    <row r="47" spans="1:10">
      <c r="A47">
        <v>180</v>
      </c>
      <c r="B47">
        <v>39</v>
      </c>
      <c r="C47" s="1" t="d">
        <v>2012-08-20</v>
      </c>
      <c r="D47" t="s">
        <v>5</v>
      </c>
      <c r="E47" t="s">
        <v>11</v>
      </c>
      <c r="F47">
        <v>39.9</v>
      </c>
      <c r="H47" t="s">
        <v>11</v>
      </c>
      <c r="I47">
        <f t="shared" si="0"/>
        <v>1</v>
      </c>
      <c r="J47">
        <f t="shared" si="1"/>
        <v>1</v>
      </c>
    </row>
    <row r="48" spans="1:10">
      <c r="A48">
        <v>183</v>
      </c>
      <c r="B48">
        <v>375.05</v>
      </c>
      <c r="C48" s="1" t="d">
        <v>2007-09-18</v>
      </c>
      <c r="D48" t="s">
        <v>17</v>
      </c>
      <c r="E48" t="s">
        <v>8</v>
      </c>
      <c r="F48">
        <v>328.99</v>
      </c>
      <c r="G48" s="3" t="d">
        <v>2037-04-18</v>
      </c>
      <c r="H48" t="s">
        <v>18</v>
      </c>
      <c r="I48">
        <f t="shared" si="0"/>
        <v>0</v>
      </c>
      <c r="J48">
        <f t="shared" si="1"/>
        <v>0</v>
      </c>
    </row>
    <row r="49" spans="1:10">
      <c r="A49">
        <v>185</v>
      </c>
      <c r="B49">
        <v>214</v>
      </c>
      <c r="C49" s="1" t="d">
        <v>2011-03-26</v>
      </c>
      <c r="D49" t="s">
        <v>18</v>
      </c>
      <c r="E49" t="s">
        <v>8</v>
      </c>
      <c r="H49" t="s">
        <v>25</v>
      </c>
      <c r="I49">
        <f t="shared" si="0"/>
        <v>0</v>
      </c>
      <c r="J49">
        <f t="shared" si="1"/>
        <v>0</v>
      </c>
    </row>
    <row r="50" spans="1:10">
      <c r="A50">
        <v>190</v>
      </c>
      <c r="B50">
        <v>453.19</v>
      </c>
      <c r="C50" s="1" t="d">
        <v>2014-03-15</v>
      </c>
      <c r="D50" t="s">
        <v>15</v>
      </c>
      <c r="E50" t="s">
        <v>8</v>
      </c>
      <c r="H50" t="s">
        <v>17</v>
      </c>
      <c r="I50">
        <f t="shared" si="0"/>
        <v>0</v>
      </c>
      <c r="J50">
        <f t="shared" si="1"/>
        <v>0</v>
      </c>
    </row>
    <row r="51" spans="1:10">
      <c r="A51">
        <v>193</v>
      </c>
      <c r="B51">
        <v>54.18</v>
      </c>
      <c r="C51" s="1" t="d">
        <v>2010-01-24</v>
      </c>
      <c r="D51" t="s">
        <v>5</v>
      </c>
      <c r="E51" t="s">
        <v>11</v>
      </c>
      <c r="F51">
        <v>54.18</v>
      </c>
      <c r="G51" s="3" t="d">
        <v>2019-03-18</v>
      </c>
      <c r="H51" t="s">
        <v>5</v>
      </c>
      <c r="I51">
        <f t="shared" si="0"/>
        <v>1</v>
      </c>
      <c r="J51">
        <f t="shared" si="1"/>
        <v>1</v>
      </c>
    </row>
    <row r="52" spans="1:10">
      <c r="A52">
        <v>194</v>
      </c>
      <c r="B52">
        <v>9.14</v>
      </c>
      <c r="C52" s="1" t="d">
        <v>2012-07-28</v>
      </c>
      <c r="D52" t="s">
        <v>5</v>
      </c>
      <c r="E52" t="s">
        <v>11</v>
      </c>
      <c r="H52" t="s">
        <v>26</v>
      </c>
      <c r="I52">
        <f t="shared" si="0"/>
        <v>0</v>
      </c>
      <c r="J52">
        <f t="shared" si="1"/>
        <v>0</v>
      </c>
    </row>
    <row r="53" spans="1:10">
      <c r="A53">
        <v>202</v>
      </c>
      <c r="B53">
        <v>28.84</v>
      </c>
      <c r="C53" s="1" t="d">
        <v>2015-08-11</v>
      </c>
      <c r="D53" t="s">
        <v>15</v>
      </c>
      <c r="E53" t="s">
        <v>8</v>
      </c>
      <c r="F53">
        <v>84</v>
      </c>
      <c r="H53" t="s">
        <v>25</v>
      </c>
      <c r="I53">
        <f t="shared" si="0"/>
        <v>0</v>
      </c>
      <c r="J53">
        <f t="shared" si="1"/>
        <v>0</v>
      </c>
    </row>
    <row r="54" spans="1:10">
      <c r="A54">
        <v>217</v>
      </c>
      <c r="B54">
        <v>97.85</v>
      </c>
      <c r="C54" s="1" t="d">
        <v>2005-12-24</v>
      </c>
      <c r="D54" t="s">
        <v>5</v>
      </c>
      <c r="E54" t="s">
        <v>11</v>
      </c>
      <c r="G54" s="3" t="d">
        <v>2019-04-21</v>
      </c>
      <c r="H54" t="s">
        <v>11</v>
      </c>
      <c r="I54">
        <f t="shared" si="0"/>
        <v>0</v>
      </c>
      <c r="J54">
        <f t="shared" si="1"/>
        <v>1</v>
      </c>
    </row>
    <row r="55" spans="1:10">
      <c r="A55">
        <v>218</v>
      </c>
      <c r="B55">
        <v>127.65</v>
      </c>
      <c r="C55" s="1" t="d">
        <v>2009-07-23</v>
      </c>
      <c r="D55" t="s">
        <v>5</v>
      </c>
      <c r="E55" t="s">
        <v>6</v>
      </c>
      <c r="H55" t="s">
        <v>6</v>
      </c>
      <c r="I55">
        <f t="shared" si="0"/>
        <v>0</v>
      </c>
      <c r="J55">
        <f t="shared" si="1"/>
        <v>1</v>
      </c>
    </row>
    <row r="56" spans="1:10">
      <c r="A56">
        <v>220</v>
      </c>
      <c r="B56" s="2">
        <v>2177.5</v>
      </c>
      <c r="C56" s="1" t="d">
        <v>2013-02-06</v>
      </c>
      <c r="D56" t="s">
        <v>15</v>
      </c>
      <c r="E56" t="s">
        <v>8</v>
      </c>
      <c r="H56" t="s">
        <v>17</v>
      </c>
      <c r="I56">
        <f t="shared" si="0"/>
        <v>0</v>
      </c>
      <c r="J56">
        <f t="shared" si="1"/>
        <v>0</v>
      </c>
    </row>
    <row r="57" spans="1:10">
      <c r="A57">
        <v>229</v>
      </c>
      <c r="B57">
        <v>15</v>
      </c>
      <c r="C57" s="1" t="d">
        <v>2007-11-22</v>
      </c>
      <c r="D57" t="s">
        <v>5</v>
      </c>
      <c r="E57" t="s">
        <v>6</v>
      </c>
      <c r="F57">
        <v>15</v>
      </c>
      <c r="G57" s="3" t="d">
        <v>2019-04-21</v>
      </c>
      <c r="H57" t="s">
        <v>6</v>
      </c>
      <c r="I57">
        <f t="shared" si="0"/>
        <v>1</v>
      </c>
      <c r="J57">
        <f t="shared" si="1"/>
        <v>1</v>
      </c>
    </row>
    <row r="58" spans="1:10">
      <c r="A58">
        <v>230</v>
      </c>
      <c r="B58">
        <v>36.799999999999997</v>
      </c>
      <c r="C58" s="1" t="d">
        <v>2005-02-12</v>
      </c>
      <c r="D58" t="s">
        <v>16</v>
      </c>
      <c r="E58" t="s">
        <v>8</v>
      </c>
      <c r="H58" t="s">
        <v>25</v>
      </c>
      <c r="I58">
        <f t="shared" si="0"/>
        <v>0</v>
      </c>
      <c r="J58">
        <f t="shared" si="1"/>
        <v>0</v>
      </c>
    </row>
    <row r="59" spans="1:10">
      <c r="A59">
        <v>231</v>
      </c>
      <c r="B59">
        <v>31.77</v>
      </c>
      <c r="C59" s="1" t="d">
        <v>2010-08-07</v>
      </c>
      <c r="D59" t="s">
        <v>12</v>
      </c>
      <c r="E59" t="s">
        <v>8</v>
      </c>
      <c r="F59">
        <v>29.35</v>
      </c>
      <c r="G59" s="3" t="d">
        <v>2019-04-25</v>
      </c>
      <c r="H59" t="s">
        <v>5</v>
      </c>
      <c r="I59">
        <f t="shared" si="0"/>
        <v>1</v>
      </c>
      <c r="J59">
        <f t="shared" si="1"/>
        <v>0</v>
      </c>
    </row>
    <row r="60" spans="1:10">
      <c r="A60">
        <v>235</v>
      </c>
      <c r="B60">
        <v>17.13</v>
      </c>
      <c r="C60" s="1" t="d">
        <v>2011-02-18</v>
      </c>
      <c r="D60" t="s">
        <v>16</v>
      </c>
      <c r="E60" t="s">
        <v>8</v>
      </c>
      <c r="F60">
        <v>17.13</v>
      </c>
      <c r="H60" t="s">
        <v>16</v>
      </c>
      <c r="I60">
        <f t="shared" si="0"/>
        <v>1</v>
      </c>
      <c r="J60">
        <f t="shared" si="1"/>
        <v>1</v>
      </c>
    </row>
    <row r="61" spans="1:10">
      <c r="A61">
        <v>236</v>
      </c>
      <c r="B61">
        <v>9.8000000000000007</v>
      </c>
      <c r="C61" s="1" t="d">
        <v>2012-08-01</v>
      </c>
      <c r="D61" t="s">
        <v>5</v>
      </c>
      <c r="E61" t="s">
        <v>6</v>
      </c>
      <c r="G61" s="3" t="d">
        <v>2019-04-20</v>
      </c>
      <c r="H61" t="s">
        <v>17</v>
      </c>
      <c r="I61">
        <f t="shared" si="0"/>
        <v>0</v>
      </c>
      <c r="J61">
        <f t="shared" si="1"/>
        <v>0</v>
      </c>
    </row>
    <row r="62" spans="1:10">
      <c r="A62">
        <v>237</v>
      </c>
      <c r="B62">
        <v>3.54</v>
      </c>
      <c r="C62" s="1" t="d">
        <v>2012-11-24</v>
      </c>
      <c r="D62" t="s">
        <v>5</v>
      </c>
      <c r="E62" t="s">
        <v>11</v>
      </c>
      <c r="F62">
        <v>3.29</v>
      </c>
      <c r="H62" t="s">
        <v>25</v>
      </c>
      <c r="I62">
        <f t="shared" si="0"/>
        <v>1</v>
      </c>
      <c r="J62">
        <f t="shared" si="1"/>
        <v>0</v>
      </c>
    </row>
    <row r="63" spans="1:10">
      <c r="A63">
        <v>240</v>
      </c>
      <c r="B63">
        <v>80</v>
      </c>
      <c r="C63" s="1" t="d">
        <v>2008-01-14</v>
      </c>
      <c r="D63" t="s">
        <v>19</v>
      </c>
      <c r="E63" t="s">
        <v>8</v>
      </c>
      <c r="H63" t="s">
        <v>18</v>
      </c>
      <c r="I63">
        <f t="shared" si="0"/>
        <v>0</v>
      </c>
      <c r="J63">
        <f t="shared" si="1"/>
        <v>0</v>
      </c>
    </row>
    <row r="64" spans="1:10">
      <c r="A64">
        <v>242</v>
      </c>
      <c r="B64">
        <v>23.76</v>
      </c>
      <c r="C64" s="1" t="d">
        <v>2014-11-05</v>
      </c>
      <c r="D64" t="s">
        <v>12</v>
      </c>
      <c r="E64" t="s">
        <v>8</v>
      </c>
      <c r="H64" t="s">
        <v>25</v>
      </c>
      <c r="I64">
        <f t="shared" si="0"/>
        <v>0</v>
      </c>
      <c r="J64">
        <f t="shared" si="1"/>
        <v>0</v>
      </c>
    </row>
    <row r="65" spans="1:10">
      <c r="A65">
        <v>243</v>
      </c>
      <c r="B65">
        <v>302.33999999999997</v>
      </c>
      <c r="C65" s="1" t="d">
        <v>1992-12-07</v>
      </c>
      <c r="D65" t="s">
        <v>15</v>
      </c>
      <c r="E65" t="s">
        <v>8</v>
      </c>
      <c r="F65">
        <v>14283252</v>
      </c>
      <c r="H65" t="s">
        <v>5</v>
      </c>
      <c r="I65">
        <f t="shared" si="0"/>
        <v>0</v>
      </c>
      <c r="J65">
        <f t="shared" si="1"/>
        <v>0</v>
      </c>
    </row>
    <row r="66" spans="1:10">
      <c r="A66">
        <v>244</v>
      </c>
      <c r="B66">
        <v>5.58</v>
      </c>
      <c r="C66" s="1" t="d">
        <v>2014-04-18</v>
      </c>
      <c r="D66" t="s">
        <v>15</v>
      </c>
      <c r="E66" t="s">
        <v>8</v>
      </c>
      <c r="F66">
        <v>5.58</v>
      </c>
      <c r="H66" t="s">
        <v>25</v>
      </c>
      <c r="I66">
        <f t="shared" si="0"/>
        <v>1</v>
      </c>
      <c r="J66">
        <f t="shared" si="1"/>
        <v>0</v>
      </c>
    </row>
    <row r="67" spans="1:10">
      <c r="A67">
        <v>249</v>
      </c>
      <c r="B67">
        <v>38.479999999999997</v>
      </c>
      <c r="C67" s="1" t="d">
        <v>2011-04-14</v>
      </c>
      <c r="D67" t="s">
        <v>5</v>
      </c>
      <c r="E67" t="s">
        <v>6</v>
      </c>
      <c r="H67" t="s">
        <v>12</v>
      </c>
      <c r="I67">
        <f t="shared" ref="I67:I130" si="3">IF(AND(F67&lt;B67*1.1,F67&gt;B67*0.9),1,0)</f>
        <v>0</v>
      </c>
      <c r="J67">
        <f t="shared" ref="J67:J130" si="4">IF(OR(H67=D67,H67=E67),1,0)</f>
        <v>0</v>
      </c>
    </row>
    <row r="68" spans="1:10">
      <c r="A68">
        <v>250</v>
      </c>
      <c r="B68">
        <v>40.54</v>
      </c>
      <c r="C68" s="1" t="d">
        <v>2012-02-14</v>
      </c>
      <c r="D68" t="s">
        <v>5</v>
      </c>
      <c r="E68" t="s">
        <v>11</v>
      </c>
      <c r="H68" t="s">
        <v>22</v>
      </c>
      <c r="I68">
        <f t="shared" si="3"/>
        <v>0</v>
      </c>
      <c r="J68">
        <f t="shared" si="4"/>
        <v>0</v>
      </c>
    </row>
    <row r="69" spans="1:10">
      <c r="A69">
        <v>254</v>
      </c>
      <c r="B69">
        <v>72.209999999999994</v>
      </c>
      <c r="C69" s="1" t="d">
        <v>2014-03-06</v>
      </c>
      <c r="D69" t="s">
        <v>15</v>
      </c>
      <c r="E69" t="s">
        <v>8</v>
      </c>
      <c r="H69" t="s">
        <v>7</v>
      </c>
      <c r="I69">
        <f t="shared" si="3"/>
        <v>0</v>
      </c>
      <c r="J69">
        <f t="shared" si="4"/>
        <v>0</v>
      </c>
    </row>
    <row r="70" spans="1:10">
      <c r="A70">
        <v>255</v>
      </c>
      <c r="B70">
        <v>5.2</v>
      </c>
      <c r="C70" s="1" t="d">
        <v>2009-05-25</v>
      </c>
      <c r="D70" t="s">
        <v>12</v>
      </c>
      <c r="E70" t="s">
        <v>8</v>
      </c>
      <c r="F70">
        <v>93</v>
      </c>
      <c r="H70" t="s">
        <v>12</v>
      </c>
      <c r="I70">
        <f t="shared" si="3"/>
        <v>0</v>
      </c>
      <c r="J70">
        <f t="shared" si="4"/>
        <v>1</v>
      </c>
    </row>
    <row r="71" spans="1:10">
      <c r="A71">
        <v>256</v>
      </c>
      <c r="B71">
        <v>70.75</v>
      </c>
      <c r="C71" s="1" t="d">
        <v>2007-04-24</v>
      </c>
      <c r="D71" t="s">
        <v>15</v>
      </c>
      <c r="E71" t="s">
        <v>8</v>
      </c>
      <c r="I71">
        <f t="shared" si="3"/>
        <v>0</v>
      </c>
      <c r="J71">
        <f t="shared" si="4"/>
        <v>0</v>
      </c>
    </row>
    <row r="72" spans="1:10">
      <c r="A72">
        <v>258</v>
      </c>
      <c r="B72">
        <v>8.1</v>
      </c>
      <c r="C72" s="1" t="d">
        <v>2015-02-16</v>
      </c>
      <c r="D72" t="s">
        <v>5</v>
      </c>
      <c r="E72" t="s">
        <v>6</v>
      </c>
      <c r="F72">
        <v>8.1</v>
      </c>
      <c r="H72" t="s">
        <v>6</v>
      </c>
      <c r="I72">
        <f t="shared" si="3"/>
        <v>1</v>
      </c>
      <c r="J72">
        <f t="shared" si="4"/>
        <v>1</v>
      </c>
    </row>
    <row r="73" spans="1:10">
      <c r="A73">
        <v>261</v>
      </c>
      <c r="B73">
        <v>20</v>
      </c>
      <c r="C73" s="1" t="d">
        <v>2014-10-15</v>
      </c>
      <c r="D73" t="s">
        <v>10</v>
      </c>
      <c r="E73" t="s">
        <v>8</v>
      </c>
      <c r="H73" t="s">
        <v>26</v>
      </c>
      <c r="I73">
        <f t="shared" si="3"/>
        <v>0</v>
      </c>
      <c r="J73">
        <f t="shared" si="4"/>
        <v>0</v>
      </c>
    </row>
    <row r="74" spans="1:10">
      <c r="A74">
        <v>262</v>
      </c>
      <c r="B74">
        <v>14.18</v>
      </c>
      <c r="C74" s="1" t="d">
        <v>2014-06-12</v>
      </c>
      <c r="D74" t="s">
        <v>5</v>
      </c>
      <c r="E74" t="s">
        <v>11</v>
      </c>
      <c r="F74">
        <v>13.5</v>
      </c>
      <c r="H74" t="s">
        <v>14</v>
      </c>
      <c r="I74">
        <f t="shared" si="3"/>
        <v>1</v>
      </c>
      <c r="J74">
        <f t="shared" si="4"/>
        <v>0</v>
      </c>
    </row>
    <row r="75" spans="1:10">
      <c r="A75">
        <v>263</v>
      </c>
      <c r="B75">
        <v>154.4</v>
      </c>
      <c r="C75" s="1" t="d">
        <v>2013-10-07</v>
      </c>
      <c r="D75" t="s">
        <v>5</v>
      </c>
      <c r="E75" t="s">
        <v>6</v>
      </c>
      <c r="H75" t="s">
        <v>22</v>
      </c>
      <c r="I75">
        <f t="shared" si="3"/>
        <v>0</v>
      </c>
      <c r="J75">
        <f t="shared" si="4"/>
        <v>0</v>
      </c>
    </row>
    <row r="76" spans="1:10">
      <c r="A76">
        <v>264</v>
      </c>
      <c r="B76">
        <v>12.61</v>
      </c>
      <c r="C76" s="1" t="d">
        <v>2015-04-18</v>
      </c>
      <c r="D76" t="s">
        <v>16</v>
      </c>
      <c r="E76" t="s">
        <v>8</v>
      </c>
      <c r="H76" t="s">
        <v>16</v>
      </c>
      <c r="I76">
        <f t="shared" si="3"/>
        <v>0</v>
      </c>
      <c r="J76">
        <f t="shared" si="4"/>
        <v>1</v>
      </c>
    </row>
    <row r="77" spans="1:10">
      <c r="A77">
        <v>271</v>
      </c>
      <c r="B77">
        <v>42.95</v>
      </c>
      <c r="C77" s="1" t="d">
        <v>2009-07-27</v>
      </c>
      <c r="D77" t="s">
        <v>5</v>
      </c>
      <c r="E77" t="s">
        <v>6</v>
      </c>
      <c r="I77">
        <f t="shared" si="3"/>
        <v>0</v>
      </c>
      <c r="J77">
        <f t="shared" si="4"/>
        <v>0</v>
      </c>
    </row>
    <row r="78" spans="1:10">
      <c r="A78">
        <v>272</v>
      </c>
      <c r="B78">
        <v>74.7</v>
      </c>
      <c r="C78" s="1" t="d">
        <v>2010-06-14</v>
      </c>
      <c r="D78" t="s">
        <v>10</v>
      </c>
      <c r="E78" t="s">
        <v>8</v>
      </c>
      <c r="H78" t="s">
        <v>17</v>
      </c>
      <c r="I78">
        <f t="shared" si="3"/>
        <v>0</v>
      </c>
      <c r="J78">
        <f t="shared" si="4"/>
        <v>0</v>
      </c>
    </row>
    <row r="79" spans="1:10">
      <c r="A79">
        <v>273</v>
      </c>
      <c r="B79">
        <v>38.5</v>
      </c>
      <c r="C79" s="1" t="d">
        <v>2009-03-10</v>
      </c>
      <c r="D79" t="s">
        <v>5</v>
      </c>
      <c r="E79" t="s">
        <v>14</v>
      </c>
      <c r="F79">
        <v>38</v>
      </c>
      <c r="H79" t="s">
        <v>6</v>
      </c>
      <c r="I79">
        <f t="shared" si="3"/>
        <v>1</v>
      </c>
      <c r="J79">
        <f t="shared" si="4"/>
        <v>0</v>
      </c>
    </row>
    <row r="80" spans="1:10">
      <c r="A80">
        <v>274</v>
      </c>
      <c r="B80">
        <v>50.03</v>
      </c>
      <c r="C80" s="1" t="d">
        <v>2016-01-15</v>
      </c>
      <c r="D80" t="s">
        <v>5</v>
      </c>
      <c r="E80" t="s">
        <v>11</v>
      </c>
      <c r="H80" t="s">
        <v>5</v>
      </c>
      <c r="I80">
        <f t="shared" si="3"/>
        <v>0</v>
      </c>
      <c r="J80">
        <f t="shared" si="4"/>
        <v>1</v>
      </c>
    </row>
    <row r="81" spans="1:10">
      <c r="A81">
        <v>275</v>
      </c>
      <c r="B81">
        <v>15.5</v>
      </c>
      <c r="C81" s="1" t="d">
        <v>2011-05-07</v>
      </c>
      <c r="D81" t="s">
        <v>16</v>
      </c>
      <c r="E81" t="s">
        <v>8</v>
      </c>
      <c r="F81">
        <v>15.5</v>
      </c>
      <c r="H81" t="s">
        <v>12</v>
      </c>
      <c r="I81">
        <f t="shared" si="3"/>
        <v>1</v>
      </c>
      <c r="J81">
        <f t="shared" si="4"/>
        <v>0</v>
      </c>
    </row>
    <row r="82" spans="1:10">
      <c r="A82">
        <v>276</v>
      </c>
      <c r="B82">
        <v>659</v>
      </c>
      <c r="C82" s="1" t="d">
        <v>2010-07-30</v>
      </c>
      <c r="D82" t="s">
        <v>20</v>
      </c>
      <c r="E82" t="s">
        <v>8</v>
      </c>
      <c r="G82" s="3" t="d">
        <v>2019-07-18</v>
      </c>
      <c r="H82" t="s">
        <v>25</v>
      </c>
      <c r="I82">
        <f t="shared" si="3"/>
        <v>0</v>
      </c>
      <c r="J82">
        <f t="shared" si="4"/>
        <v>0</v>
      </c>
    </row>
    <row r="83" spans="1:10">
      <c r="A83">
        <v>282</v>
      </c>
      <c r="B83">
        <v>510.11</v>
      </c>
      <c r="C83" s="1" t="d">
        <v>2012-05-12</v>
      </c>
      <c r="D83" t="s">
        <v>18</v>
      </c>
      <c r="E83" t="s">
        <v>8</v>
      </c>
      <c r="F83">
        <v>510.11</v>
      </c>
      <c r="H83" t="s">
        <v>25</v>
      </c>
      <c r="I83">
        <f t="shared" si="3"/>
        <v>1</v>
      </c>
      <c r="J83">
        <f t="shared" si="4"/>
        <v>0</v>
      </c>
    </row>
    <row r="84" spans="1:10">
      <c r="A84">
        <v>283</v>
      </c>
      <c r="B84">
        <v>29</v>
      </c>
      <c r="C84" s="1" t="d">
        <v>2014-07-08</v>
      </c>
      <c r="D84" t="s">
        <v>20</v>
      </c>
      <c r="E84" t="s">
        <v>8</v>
      </c>
      <c r="G84" s="3" t="d">
        <v>2019-07-18</v>
      </c>
      <c r="H84" t="s">
        <v>17</v>
      </c>
      <c r="I84">
        <f t="shared" si="3"/>
        <v>0</v>
      </c>
      <c r="J84">
        <f t="shared" si="4"/>
        <v>0</v>
      </c>
    </row>
    <row r="85" spans="1:10">
      <c r="A85">
        <v>284</v>
      </c>
      <c r="B85">
        <v>30</v>
      </c>
      <c r="C85" s="1" t="d">
        <v>2003-03-26</v>
      </c>
      <c r="D85" t="s">
        <v>10</v>
      </c>
      <c r="E85" t="s">
        <v>8</v>
      </c>
      <c r="H85" t="s">
        <v>24</v>
      </c>
      <c r="I85">
        <f t="shared" si="3"/>
        <v>0</v>
      </c>
      <c r="J85">
        <f t="shared" si="4"/>
        <v>0</v>
      </c>
    </row>
    <row r="86" spans="1:10">
      <c r="A86">
        <v>296</v>
      </c>
      <c r="B86">
        <v>152.5</v>
      </c>
      <c r="C86" s="1" t="d">
        <v>2006-07-19</v>
      </c>
      <c r="D86" t="s">
        <v>9</v>
      </c>
      <c r="E86" t="s">
        <v>8</v>
      </c>
      <c r="H86" t="s">
        <v>5</v>
      </c>
      <c r="I86">
        <f t="shared" si="3"/>
        <v>0</v>
      </c>
      <c r="J86">
        <f t="shared" si="4"/>
        <v>0</v>
      </c>
    </row>
    <row r="87" spans="1:10">
      <c r="A87">
        <v>298</v>
      </c>
      <c r="B87">
        <v>100</v>
      </c>
      <c r="C87" s="1" t="d">
        <v>2014-08-06</v>
      </c>
      <c r="D87" t="s">
        <v>10</v>
      </c>
      <c r="E87" t="s">
        <v>8</v>
      </c>
      <c r="H87" t="s">
        <v>10</v>
      </c>
      <c r="I87">
        <f t="shared" si="3"/>
        <v>0</v>
      </c>
      <c r="J87">
        <f t="shared" si="4"/>
        <v>1</v>
      </c>
    </row>
    <row r="88" spans="1:10">
      <c r="A88">
        <v>301</v>
      </c>
      <c r="B88">
        <v>73.45</v>
      </c>
      <c r="C88" s="1" t="d">
        <v>2007-04-04</v>
      </c>
      <c r="D88" t="s">
        <v>5</v>
      </c>
      <c r="E88" t="s">
        <v>11</v>
      </c>
      <c r="H88" t="s">
        <v>22</v>
      </c>
      <c r="I88">
        <f t="shared" si="3"/>
        <v>0</v>
      </c>
      <c r="J88">
        <f t="shared" si="4"/>
        <v>0</v>
      </c>
    </row>
    <row r="89" spans="1:10">
      <c r="A89">
        <v>304</v>
      </c>
      <c r="B89">
        <v>29</v>
      </c>
      <c r="C89" s="1" t="d">
        <v>2011-12-29</v>
      </c>
      <c r="D89" t="s">
        <v>16</v>
      </c>
      <c r="E89" t="s">
        <v>8</v>
      </c>
      <c r="H89" t="s">
        <v>21</v>
      </c>
      <c r="I89">
        <f t="shared" si="3"/>
        <v>0</v>
      </c>
      <c r="J89">
        <f t="shared" si="4"/>
        <v>0</v>
      </c>
    </row>
    <row r="90" spans="1:10">
      <c r="A90">
        <v>306</v>
      </c>
      <c r="B90">
        <v>13.64</v>
      </c>
      <c r="C90" s="1" t="d">
        <v>2009-08-17</v>
      </c>
      <c r="D90" t="s">
        <v>5</v>
      </c>
      <c r="E90" t="s">
        <v>11</v>
      </c>
      <c r="F90">
        <v>13.64</v>
      </c>
      <c r="H90" t="s">
        <v>18</v>
      </c>
      <c r="I90">
        <f t="shared" si="3"/>
        <v>1</v>
      </c>
      <c r="J90">
        <f t="shared" si="4"/>
        <v>0</v>
      </c>
    </row>
    <row r="91" spans="1:10">
      <c r="A91">
        <v>311</v>
      </c>
      <c r="B91">
        <v>13.75</v>
      </c>
      <c r="C91" s="1" t="d">
        <v>2015-05-19</v>
      </c>
      <c r="D91" t="s">
        <v>5</v>
      </c>
      <c r="E91" t="s">
        <v>6</v>
      </c>
      <c r="G91" s="3" t="d">
        <v>2019-04-05</v>
      </c>
      <c r="H91" t="s">
        <v>5</v>
      </c>
      <c r="I91">
        <f t="shared" si="3"/>
        <v>0</v>
      </c>
      <c r="J91">
        <f t="shared" si="4"/>
        <v>1</v>
      </c>
    </row>
    <row r="92" spans="1:10">
      <c r="A92">
        <v>314</v>
      </c>
      <c r="B92">
        <v>23</v>
      </c>
      <c r="C92" s="1" t="d">
        <v>2013-01-10</v>
      </c>
      <c r="D92" t="s">
        <v>15</v>
      </c>
      <c r="E92" t="s">
        <v>8</v>
      </c>
      <c r="G92" s="3" t="d">
        <v>2019-04-22</v>
      </c>
      <c r="H92" t="s">
        <v>25</v>
      </c>
      <c r="I92">
        <f t="shared" si="3"/>
        <v>0</v>
      </c>
      <c r="J92">
        <f t="shared" si="4"/>
        <v>0</v>
      </c>
    </row>
    <row r="93" spans="1:10">
      <c r="A93">
        <v>316</v>
      </c>
      <c r="B93">
        <v>26.54</v>
      </c>
      <c r="C93" s="1" t="d">
        <v>2003-09-16</v>
      </c>
      <c r="D93" t="s">
        <v>10</v>
      </c>
      <c r="E93" t="s">
        <v>8</v>
      </c>
      <c r="F93">
        <v>260</v>
      </c>
      <c r="H93" t="s">
        <v>25</v>
      </c>
      <c r="I93">
        <f t="shared" si="3"/>
        <v>0</v>
      </c>
      <c r="J93">
        <f t="shared" si="4"/>
        <v>0</v>
      </c>
    </row>
    <row r="94" spans="1:10">
      <c r="A94">
        <v>318</v>
      </c>
      <c r="B94">
        <v>943.5</v>
      </c>
      <c r="C94" s="1" t="d">
        <v>2011-06-03</v>
      </c>
      <c r="D94" t="s">
        <v>5</v>
      </c>
      <c r="E94" t="s">
        <v>6</v>
      </c>
      <c r="G94" s="3" t="d">
        <v>2019-04-20</v>
      </c>
      <c r="H94" t="s">
        <v>18</v>
      </c>
      <c r="I94">
        <f t="shared" si="3"/>
        <v>0</v>
      </c>
      <c r="J94">
        <f t="shared" si="4"/>
        <v>0</v>
      </c>
    </row>
    <row r="95" spans="1:10">
      <c r="A95">
        <v>320</v>
      </c>
      <c r="B95">
        <v>1.5</v>
      </c>
      <c r="C95" s="1" t="d">
        <v>2009-07-13</v>
      </c>
      <c r="D95" t="s">
        <v>21</v>
      </c>
      <c r="E95" t="s">
        <v>8</v>
      </c>
      <c r="H95" t="s">
        <v>18</v>
      </c>
      <c r="I95">
        <f t="shared" si="3"/>
        <v>0</v>
      </c>
      <c r="J95">
        <f t="shared" si="4"/>
        <v>0</v>
      </c>
    </row>
    <row r="96" spans="1:10">
      <c r="A96">
        <v>321</v>
      </c>
      <c r="B96">
        <v>73.81</v>
      </c>
      <c r="C96" s="1" t="d">
        <v>2009-03-03</v>
      </c>
      <c r="D96" t="s">
        <v>5</v>
      </c>
      <c r="E96" t="s">
        <v>6</v>
      </c>
      <c r="F96">
        <v>73.81</v>
      </c>
      <c r="G96" s="3" t="d">
        <v>2019-12-18</v>
      </c>
      <c r="H96" t="s">
        <v>12</v>
      </c>
      <c r="I96">
        <f t="shared" si="3"/>
        <v>1</v>
      </c>
      <c r="J96">
        <f t="shared" si="4"/>
        <v>0</v>
      </c>
    </row>
    <row r="97" spans="1:10">
      <c r="A97">
        <v>323</v>
      </c>
      <c r="B97">
        <v>29.21</v>
      </c>
      <c r="C97" s="1" t="d">
        <v>2003-03-21</v>
      </c>
      <c r="D97" t="s">
        <v>15</v>
      </c>
      <c r="E97" t="s">
        <v>8</v>
      </c>
      <c r="F97">
        <v>26.98</v>
      </c>
      <c r="G97" s="3" t="d">
        <v>1985-04-18</v>
      </c>
      <c r="H97" t="s">
        <v>25</v>
      </c>
      <c r="I97">
        <f t="shared" si="3"/>
        <v>1</v>
      </c>
      <c r="J97">
        <f t="shared" si="4"/>
        <v>0</v>
      </c>
    </row>
    <row r="98" spans="1:10">
      <c r="A98">
        <v>324</v>
      </c>
      <c r="B98">
        <v>24.39</v>
      </c>
      <c r="C98" s="1" t="d">
        <v>2011-02-19</v>
      </c>
      <c r="D98" t="s">
        <v>5</v>
      </c>
      <c r="E98" t="s">
        <v>11</v>
      </c>
      <c r="F98">
        <v>24.37</v>
      </c>
      <c r="G98" s="3" t="d">
        <v>2019-04-20</v>
      </c>
      <c r="H98" t="s">
        <v>11</v>
      </c>
      <c r="I98">
        <f t="shared" si="3"/>
        <v>1</v>
      </c>
      <c r="J98">
        <f t="shared" si="4"/>
        <v>1</v>
      </c>
    </row>
    <row r="99" spans="1:10">
      <c r="A99">
        <v>326</v>
      </c>
      <c r="B99">
        <v>28.26</v>
      </c>
      <c r="C99" s="1" t="d">
        <v>2009-01-26</v>
      </c>
      <c r="D99" t="s">
        <v>16</v>
      </c>
      <c r="E99" t="s">
        <v>8</v>
      </c>
      <c r="F99">
        <v>28.26</v>
      </c>
      <c r="G99" s="3" t="d">
        <v>2019-04-19</v>
      </c>
      <c r="H99" t="s">
        <v>16</v>
      </c>
      <c r="I99">
        <f t="shared" si="3"/>
        <v>1</v>
      </c>
      <c r="J99">
        <f t="shared" si="4"/>
        <v>1</v>
      </c>
    </row>
    <row r="100" spans="1:10">
      <c r="A100">
        <v>327</v>
      </c>
      <c r="B100">
        <v>4.24</v>
      </c>
      <c r="C100" s="1" t="d">
        <v>2012-07-14</v>
      </c>
      <c r="D100" t="s">
        <v>15</v>
      </c>
      <c r="E100" t="s">
        <v>8</v>
      </c>
      <c r="H100" t="s">
        <v>17</v>
      </c>
      <c r="I100">
        <f t="shared" si="3"/>
        <v>0</v>
      </c>
      <c r="J100">
        <f t="shared" si="4"/>
        <v>0</v>
      </c>
    </row>
    <row r="101" spans="1:10">
      <c r="A101">
        <v>335</v>
      </c>
      <c r="B101">
        <v>5</v>
      </c>
      <c r="C101" s="1" t="d">
        <v>2012-08-09</v>
      </c>
      <c r="D101" t="s">
        <v>15</v>
      </c>
      <c r="E101" t="s">
        <v>8</v>
      </c>
      <c r="G101" s="3" t="d">
        <v>2019-08-18</v>
      </c>
      <c r="H101" t="s">
        <v>27</v>
      </c>
      <c r="I101">
        <f t="shared" si="3"/>
        <v>0</v>
      </c>
      <c r="J101">
        <f t="shared" si="4"/>
        <v>0</v>
      </c>
    </row>
    <row r="102" spans="1:10">
      <c r="A102">
        <v>338</v>
      </c>
      <c r="B102">
        <v>8.23</v>
      </c>
      <c r="C102" s="1" t="d">
        <v>2013-03-29</v>
      </c>
      <c r="D102" t="s">
        <v>15</v>
      </c>
      <c r="E102" t="s">
        <v>8</v>
      </c>
      <c r="H102" t="s">
        <v>25</v>
      </c>
      <c r="I102">
        <f t="shared" si="3"/>
        <v>0</v>
      </c>
      <c r="J102">
        <f t="shared" si="4"/>
        <v>0</v>
      </c>
    </row>
    <row r="103" spans="1:10">
      <c r="A103">
        <v>339</v>
      </c>
      <c r="B103">
        <v>42.78</v>
      </c>
      <c r="C103" s="1" t="d">
        <v>2012-07-01</v>
      </c>
      <c r="D103" t="s">
        <v>15</v>
      </c>
      <c r="E103" t="s">
        <v>8</v>
      </c>
      <c r="F103">
        <v>42.78</v>
      </c>
      <c r="H103" t="s">
        <v>25</v>
      </c>
      <c r="I103">
        <f t="shared" si="3"/>
        <v>1</v>
      </c>
      <c r="J103">
        <f t="shared" si="4"/>
        <v>0</v>
      </c>
    </row>
    <row r="104" spans="1:10">
      <c r="A104">
        <v>342</v>
      </c>
      <c r="B104">
        <v>48.76</v>
      </c>
      <c r="C104" s="1" t="d">
        <v>2008-03-15</v>
      </c>
      <c r="D104" t="s">
        <v>5</v>
      </c>
      <c r="E104" t="s">
        <v>6</v>
      </c>
      <c r="F104">
        <v>47.75</v>
      </c>
      <c r="H104" t="s">
        <v>6</v>
      </c>
      <c r="I104">
        <f t="shared" si="3"/>
        <v>1</v>
      </c>
      <c r="J104">
        <f t="shared" si="4"/>
        <v>1</v>
      </c>
    </row>
    <row r="105" spans="1:10">
      <c r="A105">
        <v>345</v>
      </c>
      <c r="B105">
        <v>14.92</v>
      </c>
      <c r="C105" s="1" t="d">
        <v>2012-01-14</v>
      </c>
      <c r="D105" t="s">
        <v>5</v>
      </c>
      <c r="E105" t="s">
        <v>6</v>
      </c>
      <c r="H105" t="s">
        <v>6</v>
      </c>
      <c r="I105">
        <f t="shared" si="3"/>
        <v>0</v>
      </c>
      <c r="J105">
        <f t="shared" si="4"/>
        <v>1</v>
      </c>
    </row>
    <row r="106" spans="1:10">
      <c r="A106">
        <v>348</v>
      </c>
      <c r="B106">
        <v>9.65</v>
      </c>
      <c r="C106" s="1" t="d">
        <v>2012-04-17</v>
      </c>
      <c r="D106" t="s">
        <v>5</v>
      </c>
      <c r="E106" t="s">
        <v>6</v>
      </c>
      <c r="H106" t="s">
        <v>11</v>
      </c>
      <c r="I106">
        <f t="shared" si="3"/>
        <v>0</v>
      </c>
      <c r="J106">
        <f t="shared" si="4"/>
        <v>0</v>
      </c>
    </row>
    <row r="107" spans="1:10">
      <c r="A107">
        <v>351</v>
      </c>
      <c r="B107">
        <v>47.85</v>
      </c>
      <c r="C107" s="1" t="d">
        <v>2014-05-08</v>
      </c>
      <c r="D107" t="s">
        <v>16</v>
      </c>
      <c r="E107" t="s">
        <v>8</v>
      </c>
      <c r="F107">
        <v>44</v>
      </c>
      <c r="H107" t="s">
        <v>18</v>
      </c>
      <c r="I107">
        <f t="shared" si="3"/>
        <v>1</v>
      </c>
      <c r="J107">
        <f t="shared" si="4"/>
        <v>0</v>
      </c>
    </row>
    <row r="108" spans="1:10">
      <c r="A108">
        <v>353</v>
      </c>
      <c r="B108">
        <v>3.71</v>
      </c>
      <c r="C108" s="1" t="d">
        <v>2011-04-05</v>
      </c>
      <c r="D108" t="s">
        <v>15</v>
      </c>
      <c r="E108" t="s">
        <v>8</v>
      </c>
      <c r="G108" s="3" t="d">
        <v>2019-04-01</v>
      </c>
      <c r="H108" t="s">
        <v>25</v>
      </c>
      <c r="I108">
        <f t="shared" si="3"/>
        <v>0</v>
      </c>
      <c r="J108">
        <f t="shared" si="4"/>
        <v>0</v>
      </c>
    </row>
    <row r="109" spans="1:10">
      <c r="A109">
        <v>354</v>
      </c>
      <c r="B109">
        <v>25.95</v>
      </c>
      <c r="C109" s="1" t="d">
        <v>2013-07-14</v>
      </c>
      <c r="D109" t="s">
        <v>5</v>
      </c>
      <c r="E109" t="s">
        <v>6</v>
      </c>
      <c r="F109">
        <v>24</v>
      </c>
      <c r="G109" s="3" t="d">
        <v>2019-04-20</v>
      </c>
      <c r="H109" t="s">
        <v>5</v>
      </c>
      <c r="I109">
        <f t="shared" si="3"/>
        <v>1</v>
      </c>
      <c r="J109">
        <f t="shared" si="4"/>
        <v>1</v>
      </c>
    </row>
    <row r="110" spans="1:10">
      <c r="A110">
        <v>356</v>
      </c>
      <c r="B110">
        <v>66.95</v>
      </c>
      <c r="C110" s="1" t="d">
        <v>2012-10-17</v>
      </c>
      <c r="D110" t="s">
        <v>10</v>
      </c>
      <c r="E110" t="s">
        <v>8</v>
      </c>
      <c r="I110">
        <f t="shared" si="3"/>
        <v>0</v>
      </c>
      <c r="J110">
        <f t="shared" si="4"/>
        <v>0</v>
      </c>
    </row>
    <row r="111" spans="1:10">
      <c r="A111">
        <v>357</v>
      </c>
      <c r="B111">
        <v>60</v>
      </c>
      <c r="C111" s="1" t="d">
        <v>2014-05-31</v>
      </c>
      <c r="D111" t="s">
        <v>5</v>
      </c>
      <c r="E111" t="s">
        <v>6</v>
      </c>
      <c r="F111">
        <v>1</v>
      </c>
      <c r="H111" t="s">
        <v>6</v>
      </c>
      <c r="I111">
        <f t="shared" si="3"/>
        <v>0</v>
      </c>
      <c r="J111">
        <f t="shared" si="4"/>
        <v>1</v>
      </c>
    </row>
    <row r="112" spans="1:10">
      <c r="A112">
        <v>358</v>
      </c>
      <c r="B112">
        <v>7.65</v>
      </c>
      <c r="C112" s="1" t="d">
        <v>2012-04-23</v>
      </c>
      <c r="D112" t="s">
        <v>9</v>
      </c>
      <c r="E112" t="s">
        <v>8</v>
      </c>
      <c r="I112">
        <f t="shared" si="3"/>
        <v>0</v>
      </c>
      <c r="J112">
        <f t="shared" si="4"/>
        <v>0</v>
      </c>
    </row>
    <row r="113" spans="1:10">
      <c r="A113">
        <v>360</v>
      </c>
      <c r="B113">
        <v>22.89</v>
      </c>
      <c r="C113" s="1" t="d">
        <v>2016-02-08</v>
      </c>
      <c r="D113" t="s">
        <v>5</v>
      </c>
      <c r="E113" t="s">
        <v>14</v>
      </c>
      <c r="F113">
        <v>21</v>
      </c>
      <c r="H113" t="s">
        <v>5</v>
      </c>
      <c r="I113">
        <f t="shared" si="3"/>
        <v>1</v>
      </c>
      <c r="J113">
        <f t="shared" si="4"/>
        <v>1</v>
      </c>
    </row>
    <row r="114" spans="1:10">
      <c r="A114">
        <v>362</v>
      </c>
      <c r="B114">
        <v>10.15</v>
      </c>
      <c r="C114" s="1" t="d">
        <v>2007-07-12</v>
      </c>
      <c r="D114" t="s">
        <v>5</v>
      </c>
      <c r="E114" t="s">
        <v>14</v>
      </c>
      <c r="H114" t="s">
        <v>6</v>
      </c>
      <c r="I114">
        <f t="shared" si="3"/>
        <v>0</v>
      </c>
      <c r="J114">
        <f t="shared" si="4"/>
        <v>0</v>
      </c>
    </row>
    <row r="115" spans="1:10">
      <c r="A115">
        <v>366</v>
      </c>
      <c r="B115">
        <v>61.72</v>
      </c>
      <c r="C115" s="1" t="d">
        <v>2013-09-03</v>
      </c>
      <c r="D115" t="s">
        <v>5</v>
      </c>
      <c r="E115" t="s">
        <v>6</v>
      </c>
      <c r="H115" t="s">
        <v>24</v>
      </c>
      <c r="I115">
        <f t="shared" si="3"/>
        <v>0</v>
      </c>
      <c r="J115">
        <f t="shared" si="4"/>
        <v>0</v>
      </c>
    </row>
    <row r="116" spans="1:10">
      <c r="A116">
        <v>368</v>
      </c>
      <c r="B116">
        <v>129.15</v>
      </c>
      <c r="C116" s="1" t="d">
        <v>2003-01-09</v>
      </c>
      <c r="D116" t="s">
        <v>5</v>
      </c>
      <c r="E116" t="s">
        <v>6</v>
      </c>
      <c r="F116">
        <v>18.899999999999999</v>
      </c>
      <c r="H116" t="s">
        <v>5</v>
      </c>
      <c r="I116">
        <f t="shared" si="3"/>
        <v>0</v>
      </c>
      <c r="J116">
        <f t="shared" si="4"/>
        <v>1</v>
      </c>
    </row>
    <row r="117" spans="1:10">
      <c r="A117">
        <v>371</v>
      </c>
      <c r="B117">
        <v>10</v>
      </c>
      <c r="C117" s="1" t="d">
        <v>2012-03-30</v>
      </c>
      <c r="D117" t="s">
        <v>15</v>
      </c>
      <c r="E117" t="s">
        <v>8</v>
      </c>
      <c r="H117" t="s">
        <v>5</v>
      </c>
      <c r="I117">
        <f t="shared" si="3"/>
        <v>0</v>
      </c>
      <c r="J117">
        <f t="shared" si="4"/>
        <v>0</v>
      </c>
    </row>
    <row r="118" spans="1:10">
      <c r="A118">
        <v>372</v>
      </c>
      <c r="B118">
        <v>8</v>
      </c>
      <c r="C118" s="1" t="d">
        <v>2009-12-06</v>
      </c>
      <c r="D118" t="s">
        <v>21</v>
      </c>
      <c r="E118" t="s">
        <v>8</v>
      </c>
      <c r="G118" s="3" t="d">
        <v>1980-04-18</v>
      </c>
      <c r="H118" t="s">
        <v>25</v>
      </c>
      <c r="I118">
        <f t="shared" si="3"/>
        <v>0</v>
      </c>
      <c r="J118">
        <f t="shared" si="4"/>
        <v>0</v>
      </c>
    </row>
    <row r="119" spans="1:10">
      <c r="A119">
        <v>373</v>
      </c>
      <c r="B119">
        <v>69.989999999999995</v>
      </c>
      <c r="C119" s="1" t="d">
        <v>2012-03-18</v>
      </c>
      <c r="D119" t="s">
        <v>5</v>
      </c>
      <c r="E119" t="s">
        <v>6</v>
      </c>
      <c r="H119" t="s">
        <v>6</v>
      </c>
      <c r="I119">
        <f t="shared" si="3"/>
        <v>0</v>
      </c>
      <c r="J119">
        <f t="shared" si="4"/>
        <v>1</v>
      </c>
    </row>
    <row r="120" spans="1:10">
      <c r="A120">
        <v>374</v>
      </c>
      <c r="B120">
        <v>24.85</v>
      </c>
      <c r="C120" s="1" t="d">
        <v>2012-06-23</v>
      </c>
      <c r="D120" t="s">
        <v>15</v>
      </c>
      <c r="E120" t="s">
        <v>8</v>
      </c>
      <c r="H120" t="s">
        <v>18</v>
      </c>
      <c r="I120">
        <f t="shared" si="3"/>
        <v>0</v>
      </c>
      <c r="J120">
        <f t="shared" si="4"/>
        <v>0</v>
      </c>
    </row>
    <row r="121" spans="1:10">
      <c r="A121">
        <v>380</v>
      </c>
      <c r="B121">
        <v>55.68</v>
      </c>
      <c r="C121" s="1" t="d">
        <v>2011-04-20</v>
      </c>
      <c r="D121" t="s">
        <v>15</v>
      </c>
      <c r="E121" t="s">
        <v>8</v>
      </c>
      <c r="F121">
        <v>0.68</v>
      </c>
      <c r="H121" t="s">
        <v>25</v>
      </c>
      <c r="I121">
        <f t="shared" si="3"/>
        <v>0</v>
      </c>
      <c r="J121">
        <f t="shared" si="4"/>
        <v>0</v>
      </c>
    </row>
    <row r="122" spans="1:10">
      <c r="A122">
        <v>381</v>
      </c>
      <c r="B122">
        <v>30.64</v>
      </c>
      <c r="C122" s="1" t="d">
        <v>2007-11-03</v>
      </c>
      <c r="D122" t="s">
        <v>5</v>
      </c>
      <c r="E122" t="s">
        <v>11</v>
      </c>
      <c r="F122">
        <v>0.64</v>
      </c>
      <c r="H122" t="s">
        <v>12</v>
      </c>
      <c r="I122">
        <f t="shared" si="3"/>
        <v>0</v>
      </c>
      <c r="J122">
        <f t="shared" si="4"/>
        <v>0</v>
      </c>
    </row>
    <row r="123" spans="1:10">
      <c r="A123">
        <v>382</v>
      </c>
      <c r="B123">
        <v>5.08</v>
      </c>
      <c r="C123" s="1" t="d">
        <v>2012-04-23</v>
      </c>
      <c r="D123" t="s">
        <v>16</v>
      </c>
      <c r="E123" t="s">
        <v>8</v>
      </c>
      <c r="F123">
        <v>717</v>
      </c>
      <c r="H123" t="s">
        <v>25</v>
      </c>
      <c r="I123">
        <f t="shared" si="3"/>
        <v>0</v>
      </c>
      <c r="J123">
        <f t="shared" si="4"/>
        <v>0</v>
      </c>
    </row>
    <row r="124" spans="1:10">
      <c r="A124">
        <v>392</v>
      </c>
      <c r="B124">
        <v>34.020000000000003</v>
      </c>
      <c r="C124" s="1" t="d">
        <v>2012-12-01</v>
      </c>
      <c r="D124" t="s">
        <v>5</v>
      </c>
      <c r="E124" t="s">
        <v>6</v>
      </c>
      <c r="G124" s="3" t="d">
        <v>1977-04-18</v>
      </c>
      <c r="H124" t="s">
        <v>28</v>
      </c>
      <c r="I124">
        <f t="shared" si="3"/>
        <v>0</v>
      </c>
      <c r="J124">
        <f t="shared" si="4"/>
        <v>0</v>
      </c>
    </row>
    <row r="125" spans="1:10">
      <c r="A125">
        <v>395</v>
      </c>
      <c r="B125">
        <v>1.79</v>
      </c>
      <c r="C125" s="1" t="d">
        <v>2014-10-20</v>
      </c>
      <c r="D125" t="s">
        <v>15</v>
      </c>
      <c r="E125" t="s">
        <v>8</v>
      </c>
      <c r="F125">
        <v>1.79</v>
      </c>
      <c r="H125" t="s">
        <v>25</v>
      </c>
      <c r="I125">
        <f t="shared" si="3"/>
        <v>1</v>
      </c>
      <c r="J125">
        <f t="shared" si="4"/>
        <v>0</v>
      </c>
    </row>
    <row r="126" spans="1:10">
      <c r="A126">
        <v>396</v>
      </c>
      <c r="B126">
        <v>67.5</v>
      </c>
      <c r="C126" s="1" t="d">
        <v>2013-02-14</v>
      </c>
      <c r="D126" t="s">
        <v>5</v>
      </c>
      <c r="E126" t="s">
        <v>11</v>
      </c>
      <c r="F126">
        <v>81</v>
      </c>
      <c r="H126" t="s">
        <v>12</v>
      </c>
      <c r="I126">
        <f t="shared" si="3"/>
        <v>0</v>
      </c>
      <c r="J126">
        <f t="shared" si="4"/>
        <v>0</v>
      </c>
    </row>
    <row r="127" spans="1:10">
      <c r="A127">
        <v>397</v>
      </c>
      <c r="B127">
        <v>1882.72</v>
      </c>
      <c r="C127" s="1" t="d">
        <v>2013-10-05</v>
      </c>
      <c r="D127" t="s">
        <v>20</v>
      </c>
      <c r="E127" t="s">
        <v>8</v>
      </c>
      <c r="G127" s="3" t="d">
        <v>2019-04-22</v>
      </c>
      <c r="H127" t="s">
        <v>17</v>
      </c>
      <c r="I127">
        <f t="shared" si="3"/>
        <v>0</v>
      </c>
      <c r="J127">
        <f t="shared" si="4"/>
        <v>0</v>
      </c>
    </row>
    <row r="128" spans="1:10">
      <c r="A128">
        <v>399</v>
      </c>
      <c r="B128">
        <v>16.09</v>
      </c>
      <c r="C128" s="1" t="d">
        <v>2014-07-14</v>
      </c>
      <c r="D128" t="s">
        <v>16</v>
      </c>
      <c r="E128" t="s">
        <v>8</v>
      </c>
      <c r="G128" s="3" t="d">
        <v>2039-04-18</v>
      </c>
      <c r="H128" t="s">
        <v>12</v>
      </c>
      <c r="I128">
        <f t="shared" si="3"/>
        <v>0</v>
      </c>
      <c r="J128">
        <f t="shared" si="4"/>
        <v>0</v>
      </c>
    </row>
    <row r="129" spans="1:10">
      <c r="A129">
        <v>415</v>
      </c>
      <c r="B129">
        <v>58.41</v>
      </c>
      <c r="C129" s="1" t="d">
        <v>2011-06-16</v>
      </c>
      <c r="D129" t="s">
        <v>5</v>
      </c>
      <c r="E129" t="s">
        <v>6</v>
      </c>
      <c r="F129">
        <v>58.41</v>
      </c>
      <c r="H129" t="s">
        <v>12</v>
      </c>
      <c r="I129">
        <f t="shared" si="3"/>
        <v>1</v>
      </c>
      <c r="J129">
        <f t="shared" si="4"/>
        <v>0</v>
      </c>
    </row>
    <row r="130" spans="1:10">
      <c r="A130">
        <v>417</v>
      </c>
      <c r="B130">
        <v>205.01</v>
      </c>
      <c r="C130" s="1" t="d">
        <v>2009-02-02</v>
      </c>
      <c r="D130" t="s">
        <v>15</v>
      </c>
      <c r="E130" t="s">
        <v>8</v>
      </c>
      <c r="H130" t="s">
        <v>25</v>
      </c>
      <c r="I130">
        <f t="shared" si="3"/>
        <v>0</v>
      </c>
      <c r="J130">
        <f t="shared" si="4"/>
        <v>0</v>
      </c>
    </row>
    <row r="131" spans="1:10">
      <c r="A131">
        <v>442</v>
      </c>
      <c r="B131">
        <v>56.52</v>
      </c>
      <c r="C131" s="1" t="d">
        <v>2014-04-30</v>
      </c>
      <c r="D131" t="s">
        <v>15</v>
      </c>
      <c r="E131" t="s">
        <v>8</v>
      </c>
      <c r="G131" s="3" t="d">
        <v>1997-04-18</v>
      </c>
      <c r="H131" t="s">
        <v>17</v>
      </c>
      <c r="I131">
        <f t="shared" ref="I131:I160" si="5">IF(AND(F131&lt;B131*1.1,F131&gt;B131*0.9),1,0)</f>
        <v>0</v>
      </c>
      <c r="J131">
        <f t="shared" ref="J131:J160" si="6">IF(OR(H131=D131,H131=E131),1,0)</f>
        <v>0</v>
      </c>
    </row>
    <row r="132" spans="1:10">
      <c r="A132">
        <v>446</v>
      </c>
      <c r="B132">
        <v>6.56</v>
      </c>
      <c r="C132" s="1" t="d">
        <v>2012-05-25</v>
      </c>
      <c r="D132" t="s">
        <v>5</v>
      </c>
      <c r="E132" t="s">
        <v>6</v>
      </c>
      <c r="H132" t="s">
        <v>25</v>
      </c>
      <c r="I132">
        <f t="shared" si="5"/>
        <v>0</v>
      </c>
      <c r="J132">
        <f t="shared" si="6"/>
        <v>0</v>
      </c>
    </row>
    <row r="133" spans="1:10">
      <c r="A133">
        <v>451</v>
      </c>
      <c r="B133">
        <v>22.84</v>
      </c>
      <c r="C133" s="1" t="d">
        <v>2014-02-26</v>
      </c>
      <c r="D133" t="s">
        <v>5</v>
      </c>
      <c r="E133" t="s">
        <v>6</v>
      </c>
      <c r="F133">
        <v>21</v>
      </c>
      <c r="H133" t="s">
        <v>5</v>
      </c>
      <c r="I133">
        <f t="shared" si="5"/>
        <v>1</v>
      </c>
      <c r="J133">
        <f t="shared" si="6"/>
        <v>1</v>
      </c>
    </row>
    <row r="134" spans="1:10">
      <c r="A134">
        <v>459</v>
      </c>
      <c r="B134">
        <v>555</v>
      </c>
      <c r="C134" s="1" t="d">
        <v>2008-10-31</v>
      </c>
      <c r="D134" t="s">
        <v>22</v>
      </c>
      <c r="E134" t="s">
        <v>8</v>
      </c>
      <c r="H134" t="s">
        <v>25</v>
      </c>
      <c r="I134">
        <f t="shared" si="5"/>
        <v>0</v>
      </c>
      <c r="J134">
        <f t="shared" si="6"/>
        <v>0</v>
      </c>
    </row>
    <row r="135" spans="1:10">
      <c r="A135">
        <v>460</v>
      </c>
      <c r="B135">
        <v>26.77</v>
      </c>
      <c r="C135" s="1" t="d">
        <v>2014-07-19</v>
      </c>
      <c r="D135" t="s">
        <v>5</v>
      </c>
      <c r="E135" t="s">
        <v>6</v>
      </c>
      <c r="F135">
        <v>1</v>
      </c>
      <c r="G135" s="3" t="d">
        <v>2019-07-18</v>
      </c>
      <c r="H135" t="s">
        <v>6</v>
      </c>
      <c r="I135">
        <f t="shared" si="5"/>
        <v>0</v>
      </c>
      <c r="J135">
        <f t="shared" si="6"/>
        <v>1</v>
      </c>
    </row>
    <row r="136" spans="1:10">
      <c r="A136">
        <v>461</v>
      </c>
      <c r="B136">
        <v>7.5</v>
      </c>
      <c r="C136" s="1" t="d">
        <v>2014-01-12</v>
      </c>
      <c r="D136" t="s">
        <v>15</v>
      </c>
      <c r="E136" t="s">
        <v>8</v>
      </c>
      <c r="H136" t="s">
        <v>18</v>
      </c>
      <c r="I136">
        <f t="shared" si="5"/>
        <v>0</v>
      </c>
      <c r="J136">
        <f t="shared" si="6"/>
        <v>0</v>
      </c>
    </row>
    <row r="137" spans="1:10">
      <c r="A137">
        <v>467</v>
      </c>
      <c r="B137">
        <v>11.1</v>
      </c>
      <c r="C137" s="1" t="d">
        <v>2009-08-01</v>
      </c>
      <c r="D137" t="s">
        <v>9</v>
      </c>
      <c r="E137" t="s">
        <v>8</v>
      </c>
      <c r="F137">
        <v>11.1</v>
      </c>
      <c r="H137" t="s">
        <v>25</v>
      </c>
      <c r="I137">
        <f t="shared" si="5"/>
        <v>1</v>
      </c>
      <c r="J137">
        <f t="shared" si="6"/>
        <v>0</v>
      </c>
    </row>
    <row r="138" spans="1:10">
      <c r="A138">
        <v>477</v>
      </c>
      <c r="B138">
        <v>8.15</v>
      </c>
      <c r="C138" s="1" t="d">
        <v>2009-03-04</v>
      </c>
      <c r="D138" t="s">
        <v>16</v>
      </c>
      <c r="E138" t="s">
        <v>8</v>
      </c>
      <c r="F138">
        <v>0.74</v>
      </c>
      <c r="G138" s="3" t="d">
        <v>2019-04-19</v>
      </c>
      <c r="H138" t="s">
        <v>25</v>
      </c>
      <c r="I138">
        <f t="shared" si="5"/>
        <v>0</v>
      </c>
      <c r="J138">
        <f t="shared" si="6"/>
        <v>0</v>
      </c>
    </row>
    <row r="139" spans="1:10">
      <c r="A139">
        <v>478</v>
      </c>
      <c r="B139">
        <v>29.1</v>
      </c>
      <c r="C139" s="1" t="d">
        <v>2011-09-05</v>
      </c>
      <c r="D139" t="s">
        <v>5</v>
      </c>
      <c r="E139" t="s">
        <v>6</v>
      </c>
      <c r="F139">
        <v>10</v>
      </c>
      <c r="H139" t="s">
        <v>25</v>
      </c>
      <c r="I139">
        <f t="shared" si="5"/>
        <v>0</v>
      </c>
      <c r="J139">
        <f t="shared" si="6"/>
        <v>0</v>
      </c>
    </row>
    <row r="140" spans="1:10">
      <c r="A140">
        <v>479</v>
      </c>
      <c r="B140">
        <v>8.56</v>
      </c>
      <c r="C140" s="1" t="d">
        <v>2012-06-19</v>
      </c>
      <c r="D140" t="s">
        <v>9</v>
      </c>
      <c r="E140" t="s">
        <v>8</v>
      </c>
      <c r="H140" t="s">
        <v>9</v>
      </c>
      <c r="I140">
        <f t="shared" si="5"/>
        <v>0</v>
      </c>
      <c r="J140">
        <f t="shared" si="6"/>
        <v>1</v>
      </c>
    </row>
    <row r="141" spans="1:10">
      <c r="A141">
        <v>485</v>
      </c>
      <c r="B141">
        <v>9.99</v>
      </c>
      <c r="C141" s="1" t="d">
        <v>2014-09-10</v>
      </c>
      <c r="D141" t="s">
        <v>23</v>
      </c>
      <c r="E141" t="s">
        <v>8</v>
      </c>
      <c r="F141">
        <v>9.99</v>
      </c>
      <c r="G141" s="3" t="d">
        <v>2019-04-24</v>
      </c>
      <c r="H141" t="s">
        <v>25</v>
      </c>
      <c r="I141">
        <f t="shared" si="5"/>
        <v>1</v>
      </c>
      <c r="J141">
        <f t="shared" si="6"/>
        <v>0</v>
      </c>
    </row>
    <row r="142" spans="1:10">
      <c r="A142">
        <v>487</v>
      </c>
      <c r="B142">
        <v>10</v>
      </c>
      <c r="C142" s="1" t="d">
        <v>2011-05-10</v>
      </c>
      <c r="D142" t="s">
        <v>15</v>
      </c>
      <c r="E142" t="s">
        <v>8</v>
      </c>
      <c r="F142">
        <v>0.91</v>
      </c>
      <c r="H142" t="s">
        <v>25</v>
      </c>
      <c r="I142">
        <f t="shared" si="5"/>
        <v>0</v>
      </c>
      <c r="J142">
        <f t="shared" si="6"/>
        <v>0</v>
      </c>
    </row>
    <row r="143" spans="1:10">
      <c r="A143">
        <v>488</v>
      </c>
      <c r="B143">
        <v>6.65</v>
      </c>
      <c r="C143" s="1" t="d">
        <v>2012-10-22</v>
      </c>
      <c r="D143" t="s">
        <v>5</v>
      </c>
      <c r="E143" t="s">
        <v>11</v>
      </c>
      <c r="F143">
        <v>6.08</v>
      </c>
      <c r="H143" t="s">
        <v>12</v>
      </c>
      <c r="I143">
        <f t="shared" si="5"/>
        <v>1</v>
      </c>
      <c r="J143">
        <f t="shared" si="6"/>
        <v>0</v>
      </c>
    </row>
    <row r="144" spans="1:10">
      <c r="A144">
        <v>501</v>
      </c>
      <c r="B144">
        <v>2.89</v>
      </c>
      <c r="C144" s="1" t="d">
        <v>2013-12-09</v>
      </c>
      <c r="D144" t="s">
        <v>24</v>
      </c>
      <c r="E144" t="s">
        <v>8</v>
      </c>
      <c r="F144">
        <v>2.89</v>
      </c>
      <c r="H144" t="s">
        <v>25</v>
      </c>
      <c r="I144">
        <f t="shared" si="5"/>
        <v>1</v>
      </c>
      <c r="J144">
        <f t="shared" si="6"/>
        <v>0</v>
      </c>
    </row>
    <row r="145" spans="1:10">
      <c r="A145">
        <v>504</v>
      </c>
      <c r="B145">
        <v>5.35</v>
      </c>
      <c r="C145" s="1" t="d">
        <v>2008-04-23</v>
      </c>
      <c r="D145" t="s">
        <v>5</v>
      </c>
      <c r="E145" t="s">
        <v>11</v>
      </c>
      <c r="F145">
        <v>5.35</v>
      </c>
      <c r="H145" t="s">
        <v>16</v>
      </c>
      <c r="I145">
        <f t="shared" si="5"/>
        <v>1</v>
      </c>
      <c r="J145">
        <f t="shared" si="6"/>
        <v>0</v>
      </c>
    </row>
    <row r="146" spans="1:10">
      <c r="A146">
        <v>505</v>
      </c>
      <c r="B146">
        <v>12</v>
      </c>
      <c r="C146" s="1" t="d">
        <v>2013-10-03</v>
      </c>
      <c r="D146" t="s">
        <v>5</v>
      </c>
      <c r="E146" t="s">
        <v>11</v>
      </c>
      <c r="H146" t="s">
        <v>11</v>
      </c>
      <c r="I146">
        <f t="shared" si="5"/>
        <v>0</v>
      </c>
      <c r="J146">
        <f t="shared" si="6"/>
        <v>1</v>
      </c>
    </row>
    <row r="147" spans="1:10">
      <c r="A147">
        <v>508</v>
      </c>
      <c r="B147">
        <v>2.96</v>
      </c>
      <c r="C147" s="1" t="d">
        <v>2008-08-05</v>
      </c>
      <c r="D147" t="s">
        <v>10</v>
      </c>
      <c r="E147" t="s">
        <v>8</v>
      </c>
      <c r="H147" t="s">
        <v>17</v>
      </c>
      <c r="I147">
        <f t="shared" si="5"/>
        <v>0</v>
      </c>
      <c r="J147">
        <f t="shared" si="6"/>
        <v>0</v>
      </c>
    </row>
    <row r="148" spans="1:10">
      <c r="A148">
        <v>509</v>
      </c>
      <c r="B148">
        <v>29</v>
      </c>
      <c r="C148" s="1" t="d">
        <v>2014-07-08</v>
      </c>
      <c r="D148" t="s">
        <v>7</v>
      </c>
      <c r="E148" t="s">
        <v>8</v>
      </c>
      <c r="G148" s="3" t="d">
        <v>2019-07-18</v>
      </c>
      <c r="H148" t="s">
        <v>17</v>
      </c>
      <c r="I148">
        <f t="shared" si="5"/>
        <v>0</v>
      </c>
      <c r="J148">
        <f t="shared" si="6"/>
        <v>0</v>
      </c>
    </row>
    <row r="149" spans="1:10">
      <c r="A149">
        <v>510</v>
      </c>
      <c r="B149">
        <v>95.5</v>
      </c>
      <c r="C149" s="1" t="d">
        <v>2015-01-04</v>
      </c>
      <c r="D149" t="s">
        <v>5</v>
      </c>
      <c r="E149" t="s">
        <v>11</v>
      </c>
      <c r="I149">
        <f t="shared" si="5"/>
        <v>0</v>
      </c>
      <c r="J149">
        <f t="shared" si="6"/>
        <v>0</v>
      </c>
    </row>
    <row r="150" spans="1:10">
      <c r="A150">
        <v>530</v>
      </c>
      <c r="B150">
        <v>13.52</v>
      </c>
      <c r="C150" s="1" t="d">
        <v>2013-05-18</v>
      </c>
      <c r="D150" t="s">
        <v>5</v>
      </c>
      <c r="E150" t="s">
        <v>6</v>
      </c>
      <c r="H150" t="s">
        <v>6</v>
      </c>
      <c r="I150">
        <f t="shared" si="5"/>
        <v>0</v>
      </c>
      <c r="J150">
        <f t="shared" si="6"/>
        <v>1</v>
      </c>
    </row>
    <row r="151" spans="1:10">
      <c r="A151">
        <v>531</v>
      </c>
      <c r="B151">
        <v>2.85</v>
      </c>
      <c r="C151" s="1" t="d">
        <v>2008-09-01</v>
      </c>
      <c r="D151" t="s">
        <v>10</v>
      </c>
      <c r="E151" t="s">
        <v>8</v>
      </c>
      <c r="H151" t="s">
        <v>18</v>
      </c>
      <c r="I151">
        <f t="shared" si="5"/>
        <v>0</v>
      </c>
      <c r="J151">
        <f t="shared" si="6"/>
        <v>0</v>
      </c>
    </row>
    <row r="152" spans="1:10">
      <c r="A152">
        <v>539</v>
      </c>
      <c r="B152">
        <v>27.3</v>
      </c>
      <c r="C152" s="1" t="d">
        <v>2012-05-13</v>
      </c>
      <c r="D152" t="s">
        <v>5</v>
      </c>
      <c r="E152" t="s">
        <v>11</v>
      </c>
      <c r="F152">
        <v>2580</v>
      </c>
      <c r="H152" t="s">
        <v>5</v>
      </c>
      <c r="I152">
        <f t="shared" si="5"/>
        <v>0</v>
      </c>
      <c r="J152">
        <f t="shared" si="6"/>
        <v>1</v>
      </c>
    </row>
    <row r="153" spans="1:10">
      <c r="A153">
        <v>540</v>
      </c>
      <c r="B153">
        <v>126.74</v>
      </c>
      <c r="C153" s="1" t="d">
        <v>2012-07-13</v>
      </c>
      <c r="D153" t="s">
        <v>5</v>
      </c>
      <c r="E153" t="s">
        <v>6</v>
      </c>
      <c r="H153" t="s">
        <v>25</v>
      </c>
      <c r="I153">
        <f t="shared" si="5"/>
        <v>0</v>
      </c>
      <c r="J153">
        <f t="shared" si="6"/>
        <v>0</v>
      </c>
    </row>
    <row r="154" spans="1:10">
      <c r="A154">
        <v>551</v>
      </c>
      <c r="B154">
        <v>33.76</v>
      </c>
      <c r="C154" s="1" t="d">
        <v>2015-01-24</v>
      </c>
      <c r="D154" t="s">
        <v>5</v>
      </c>
      <c r="E154" t="s">
        <v>11</v>
      </c>
      <c r="F154">
        <v>31.85</v>
      </c>
      <c r="H154" t="s">
        <v>5</v>
      </c>
      <c r="I154">
        <f t="shared" si="5"/>
        <v>1</v>
      </c>
      <c r="J154">
        <f t="shared" si="6"/>
        <v>1</v>
      </c>
    </row>
    <row r="155" spans="1:10">
      <c r="A155">
        <v>575</v>
      </c>
      <c r="B155">
        <v>71.680000000000007</v>
      </c>
      <c r="C155" s="1" t="d">
        <v>2008-08-12</v>
      </c>
      <c r="D155" t="s">
        <v>5</v>
      </c>
      <c r="E155" t="s">
        <v>14</v>
      </c>
      <c r="F155">
        <v>71.680000000000007</v>
      </c>
      <c r="H155" t="s">
        <v>14</v>
      </c>
      <c r="I155">
        <f t="shared" si="5"/>
        <v>1</v>
      </c>
      <c r="J155">
        <f t="shared" si="6"/>
        <v>1</v>
      </c>
    </row>
    <row r="156" spans="1:10">
      <c r="A156">
        <v>582</v>
      </c>
      <c r="B156">
        <v>400</v>
      </c>
      <c r="C156" s="1" t="d">
        <v>2012-06-10</v>
      </c>
      <c r="D156" t="s">
        <v>25</v>
      </c>
      <c r="E156" t="s">
        <v>8</v>
      </c>
      <c r="H156" t="s">
        <v>25</v>
      </c>
      <c r="I156">
        <f t="shared" si="5"/>
        <v>0</v>
      </c>
      <c r="J156">
        <f t="shared" si="6"/>
        <v>1</v>
      </c>
    </row>
    <row r="157" spans="1:10">
      <c r="A157">
        <v>587</v>
      </c>
      <c r="B157">
        <v>25.01</v>
      </c>
      <c r="C157" s="1" t="d">
        <v>2013-02-10</v>
      </c>
      <c r="D157" t="s">
        <v>5</v>
      </c>
      <c r="E157" t="s">
        <v>6</v>
      </c>
      <c r="H157" t="s">
        <v>25</v>
      </c>
      <c r="I157">
        <f t="shared" si="5"/>
        <v>0</v>
      </c>
      <c r="J157">
        <f t="shared" si="6"/>
        <v>0</v>
      </c>
    </row>
    <row r="158" spans="1:10">
      <c r="A158">
        <v>589</v>
      </c>
      <c r="B158">
        <v>27.75</v>
      </c>
      <c r="C158" s="1" t="d">
        <v>2015-08-21</v>
      </c>
      <c r="D158" t="s">
        <v>5</v>
      </c>
      <c r="E158" t="s">
        <v>11</v>
      </c>
      <c r="H158" t="s">
        <v>18</v>
      </c>
      <c r="I158">
        <f t="shared" si="5"/>
        <v>0</v>
      </c>
      <c r="J158">
        <f t="shared" si="6"/>
        <v>0</v>
      </c>
    </row>
    <row r="159" spans="1:10">
      <c r="A159">
        <v>590</v>
      </c>
      <c r="B159">
        <v>43.62</v>
      </c>
      <c r="C159" s="1" t="d">
        <v>2013-05-18</v>
      </c>
      <c r="D159" t="s">
        <v>10</v>
      </c>
      <c r="E159" t="s">
        <v>8</v>
      </c>
      <c r="H159" t="s">
        <v>18</v>
      </c>
      <c r="I159">
        <f t="shared" si="5"/>
        <v>0</v>
      </c>
      <c r="J159">
        <f t="shared" si="6"/>
        <v>0</v>
      </c>
    </row>
    <row r="160" spans="1:10">
      <c r="A160">
        <v>600</v>
      </c>
      <c r="B160">
        <v>2.92</v>
      </c>
      <c r="C160" s="1" t="d">
        <v>2008-09-08</v>
      </c>
      <c r="D160" t="s">
        <v>10</v>
      </c>
      <c r="E160" t="s">
        <v>8</v>
      </c>
      <c r="H160" t="s">
        <v>10</v>
      </c>
      <c r="I160">
        <f t="shared" si="5"/>
        <v>0</v>
      </c>
      <c r="J160">
        <f t="shared" si="6"/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Granizo, Diego J</cp:lastModifiedBy>
  <dcterms:created xsi:type="dcterms:W3CDTF">2019-04-16T22:54:27Z</dcterms:created>
  <dcterms:modified xsi:type="dcterms:W3CDTF">2019-04-18T15:38:53Z</dcterms:modified>
</cp:coreProperties>
</file>