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<sst xmlns="http://schemas.openxmlformats.org/spreadsheetml/2006/main" count="98" uniqueCount="38">
  <si>
    <t xml:space="preserve">essround</t>
  </si>
  <si>
    <t xml:space="preserve">selfcomp</t>
  </si>
  <si>
    <t xml:space="preserve">cntry</t>
  </si>
  <si>
    <t xml:space="preserve">edition</t>
  </si>
  <si>
    <t xml:space="preserve">proddate</t>
  </si>
  <si>
    <t xml:space="preserve">typesamp</t>
  </si>
  <si>
    <t xml:space="preserve">foutcod</t>
  </si>
  <si>
    <t xml:space="preserve">foutcod_label</t>
  </si>
  <si>
    <t xml:space="preserve">resp</t>
  </si>
  <si>
    <t xml:space="preserve">outcome</t>
  </si>
  <si>
    <t xml:space="preserve">N</t>
  </si>
  <si>
    <t xml:space="preserve">ineligible</t>
  </si>
  <si>
    <t xml:space="preserve">non-resp</t>
  </si>
  <si>
    <t xml:space="preserve">R10</t>
  </si>
  <si>
    <t xml:space="preserve">HR</t>
  </si>
  <si>
    <t xml:space="preserve">Individual person</t>
  </si>
  <si>
    <t xml:space="preserve">Valid interview</t>
  </si>
  <si>
    <t xml:space="preserve">Invalid interview</t>
  </si>
  <si>
    <t xml:space="preserve">Non-contact</t>
  </si>
  <si>
    <t xml:space="preserve">Broken appointment</t>
  </si>
  <si>
    <t xml:space="preserve">Refusal by respondent</t>
  </si>
  <si>
    <t xml:space="preserve">Household refusal, before selection</t>
  </si>
  <si>
    <t xml:space="preserve">Respondent deceased</t>
  </si>
  <si>
    <t xml:space="preserve">Contact but no interview, other</t>
  </si>
  <si>
    <t xml:space="preserve">Respondent mentally/physical unable/ill/sick (long term)</t>
  </si>
  <si>
    <t xml:space="preserve">Respondent moved out of country</t>
  </si>
  <si>
    <t xml:space="preserve">Respondent moved to unknown destination</t>
  </si>
  <si>
    <t xml:space="preserve">Respondent has moved, still in country</t>
  </si>
  <si>
    <t xml:space="preserve">Address not traceable</t>
  </si>
  <si>
    <t xml:space="preserve">Derelict or demolished house</t>
  </si>
  <si>
    <t xml:space="preserve">Not yet built, not ready for occupation</t>
  </si>
  <si>
    <t xml:space="preserve">Not occupied</t>
  </si>
  <si>
    <t xml:space="preserve">Address not residential: business</t>
  </si>
  <si>
    <t xml:space="preserve">Address not residential: institution</t>
  </si>
  <si>
    <t xml:space="preserve">Other ineligible</t>
  </si>
  <si>
    <t xml:space="preserve">Gross sample size</t>
  </si>
  <si>
    <t xml:space="preserve">ri</t>
  </si>
  <si>
    <t xml:space="preserve">rr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</si>
</sst>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General"/>
    <numFmt numFmtId="167" formatCode="mm/dd/yyyy"/>
    <numFmt numFmtId="168" formatCode="#,##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66666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C9211E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1">
    <dxf>
      <font>
        <name val="Calibri"/>
        <charset val="1"/>
        <family val="2"/>
        <color rgb="FF666666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3.8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5.71"/>
    <col collapsed="false" customWidth="true" hidden="false" outlineLevel="0" max="4" min="4" style="0" width="7.71"/>
    <col collapsed="false" customWidth="true" hidden="false" outlineLevel="0" max="5" min="5" style="0" width="12.15"/>
    <col collapsed="false" customWidth="true" hidden="false" outlineLevel="0" max="6" min="6" style="0" width="17.71"/>
    <col collapsed="false" customWidth="true" hidden="false" outlineLevel="0" max="7" min="7" style="0" width="7.71"/>
    <col collapsed="false" customWidth="true" hidden="false" outlineLevel="0" max="8" min="8" style="0" width="56.71"/>
    <col collapsed="false" customWidth="true" hidden="false" outlineLevel="0" max="9" min="9" style="0" width="8.48"/>
    <col collapsed="false" customWidth="true" hidden="false" outlineLevel="0" max="10" min="10" style="0" width="9.08"/>
    <col collapsed="false" customWidth="true" hidden="false" outlineLevel="0" max="11" min="11" style="1" width="7.65"/>
    <col collapsed="false" customWidth="true" hidden="false" outlineLevel="0" max="12" min="12" style="1" width="5.84"/>
    <col collapsed="false" customWidth="true" hidden="false" outlineLevel="0" max="16" min="16" style="0" width="5.71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/>
      <c r="M1" s="2" t="s">
        <v>11</v>
      </c>
      <c r="N1" s="2" t="s">
        <v>12</v>
      </c>
      <c r="O1" s="2" t="s">
        <v>8</v>
      </c>
      <c r="Q1" s="2" t="s">
        <v>11</v>
      </c>
      <c r="R1" s="2" t="s">
        <v>12</v>
      </c>
      <c r="S1" s="2" t="s">
        <v>8</v>
      </c>
    </row>
    <row r="2" customFormat="false" ht="13.8" hidden="false" customHeight="false" outlineLevel="0" collapsed="false">
      <c r="A2" s="0" t="s">
        <v>13</v>
      </c>
      <c r="B2" s="4" t="b">
        <f aca="false">FALSE()</f>
        <v>0</v>
      </c>
      <c r="C2" s="0" t="s">
        <v>14</v>
      </c>
      <c r="D2" s="0" t="n">
        <v>2</v>
      </c>
      <c r="E2" s="5" t="n">
        <v>44903</v>
      </c>
      <c r="F2" s="0" t="s">
        <v>15</v>
      </c>
      <c r="G2" s="0" t="n">
        <v>10</v>
      </c>
      <c r="H2" s="0" t="s">
        <v>16</v>
      </c>
      <c r="I2" s="4" t="b">
        <f aca="false">TRUE()</f>
        <v>1</v>
      </c>
      <c r="J2" s="0" t="n">
        <v>1</v>
      </c>
      <c r="K2" s="1" t="n">
        <v>1592</v>
      </c>
      <c r="M2" s="4" t="n">
        <f aca="false">INT(J2=3)</f>
        <v>0</v>
      </c>
      <c r="N2" s="4" t="n">
        <f aca="false">INT(J2=2)</f>
        <v>0</v>
      </c>
      <c r="O2" s="4" t="n">
        <f aca="false">INT(J2=1)</f>
        <v>1</v>
      </c>
      <c r="Q2" s="4"/>
      <c r="R2" s="4"/>
      <c r="S2" s="6" t="n">
        <v>1</v>
      </c>
    </row>
    <row r="3" customFormat="false" ht="13.8" hidden="false" customHeight="false" outlineLevel="0" collapsed="false">
      <c r="A3" s="0" t="s">
        <v>13</v>
      </c>
      <c r="B3" s="4" t="b">
        <f aca="false">FALSE()</f>
        <v>0</v>
      </c>
      <c r="C3" s="0" t="s">
        <v>14</v>
      </c>
      <c r="D3" s="0" t="n">
        <v>2</v>
      </c>
      <c r="E3" s="5" t="n">
        <v>44903</v>
      </c>
      <c r="F3" s="0" t="s">
        <v>15</v>
      </c>
      <c r="G3" s="0" t="n">
        <v>12</v>
      </c>
      <c r="H3" s="0" t="s">
        <v>17</v>
      </c>
      <c r="I3" s="4" t="b">
        <f aca="false">FALSE()</f>
        <v>0</v>
      </c>
      <c r="J3" s="0" t="n">
        <v>2</v>
      </c>
      <c r="K3" s="1" t="n">
        <v>2</v>
      </c>
      <c r="M3" s="4" t="n">
        <f aca="false">INT(J3=3)</f>
        <v>0</v>
      </c>
      <c r="N3" s="4" t="n">
        <f aca="false">INT(J3=2)</f>
        <v>1</v>
      </c>
      <c r="O3" s="4" t="n">
        <f aca="false">INT(J3=1)</f>
        <v>0</v>
      </c>
      <c r="Q3" s="4"/>
      <c r="R3" s="6" t="n">
        <v>1</v>
      </c>
      <c r="S3" s="4"/>
    </row>
    <row r="4" customFormat="false" ht="13.8" hidden="false" customHeight="false" outlineLevel="0" collapsed="false">
      <c r="A4" s="0" t="s">
        <v>13</v>
      </c>
      <c r="B4" s="4" t="b">
        <f aca="false">FALSE()</f>
        <v>0</v>
      </c>
      <c r="C4" s="0" t="s">
        <v>14</v>
      </c>
      <c r="D4" s="0" t="n">
        <v>2</v>
      </c>
      <c r="E4" s="5" t="n">
        <v>44903</v>
      </c>
      <c r="F4" s="0" t="s">
        <v>15</v>
      </c>
      <c r="G4" s="0" t="n">
        <v>20</v>
      </c>
      <c r="H4" s="0" t="s">
        <v>18</v>
      </c>
      <c r="I4" s="4" t="b">
        <f aca="false">FALSE()</f>
        <v>0</v>
      </c>
      <c r="J4" s="0" t="n">
        <v>2</v>
      </c>
      <c r="K4" s="1" t="n">
        <v>27</v>
      </c>
      <c r="M4" s="4" t="n">
        <f aca="false">INT(J4=3)</f>
        <v>0</v>
      </c>
      <c r="N4" s="4" t="n">
        <f aca="false">INT(J4=2)</f>
        <v>1</v>
      </c>
      <c r="O4" s="4" t="n">
        <f aca="false">INT(J4=1)</f>
        <v>0</v>
      </c>
      <c r="Q4" s="4"/>
      <c r="R4" s="6" t="n">
        <v>1</v>
      </c>
      <c r="S4" s="4"/>
    </row>
    <row r="5" customFormat="false" ht="13.8" hidden="false" customHeight="false" outlineLevel="0" collapsed="false">
      <c r="A5" s="0" t="s">
        <v>13</v>
      </c>
      <c r="B5" s="4" t="b">
        <f aca="false">FALSE()</f>
        <v>0</v>
      </c>
      <c r="C5" s="0" t="s">
        <v>14</v>
      </c>
      <c r="D5" s="0" t="n">
        <v>2</v>
      </c>
      <c r="E5" s="5" t="n">
        <v>44903</v>
      </c>
      <c r="F5" s="0" t="s">
        <v>15</v>
      </c>
      <c r="G5" s="0" t="n">
        <v>31</v>
      </c>
      <c r="H5" s="0" t="s">
        <v>19</v>
      </c>
      <c r="I5" s="4" t="b">
        <f aca="false">FALSE()</f>
        <v>0</v>
      </c>
      <c r="J5" s="0" t="n">
        <v>2</v>
      </c>
      <c r="K5" s="1" t="n">
        <v>17</v>
      </c>
      <c r="M5" s="4" t="n">
        <f aca="false">INT(J5=3)</f>
        <v>0</v>
      </c>
      <c r="N5" s="4" t="n">
        <f aca="false">INT(J5=2)</f>
        <v>1</v>
      </c>
      <c r="O5" s="4" t="n">
        <f aca="false">INT(J5=1)</f>
        <v>0</v>
      </c>
      <c r="Q5" s="4"/>
      <c r="R5" s="6" t="n">
        <v>1</v>
      </c>
      <c r="S5" s="4"/>
    </row>
    <row r="6" customFormat="false" ht="13.8" hidden="false" customHeight="false" outlineLevel="0" collapsed="false">
      <c r="A6" s="0" t="s">
        <v>13</v>
      </c>
      <c r="B6" s="4" t="b">
        <f aca="false">FALSE()</f>
        <v>0</v>
      </c>
      <c r="C6" s="0" t="s">
        <v>14</v>
      </c>
      <c r="D6" s="0" t="n">
        <v>2</v>
      </c>
      <c r="E6" s="5" t="n">
        <v>44903</v>
      </c>
      <c r="F6" s="0" t="s">
        <v>15</v>
      </c>
      <c r="G6" s="0" t="n">
        <v>32</v>
      </c>
      <c r="H6" s="0" t="s">
        <v>20</v>
      </c>
      <c r="I6" s="4" t="b">
        <f aca="false">FALSE()</f>
        <v>0</v>
      </c>
      <c r="J6" s="0" t="n">
        <v>2</v>
      </c>
      <c r="K6" s="1" t="n">
        <v>465</v>
      </c>
      <c r="M6" s="4" t="n">
        <f aca="false">INT(J6=3)</f>
        <v>0</v>
      </c>
      <c r="N6" s="4" t="n">
        <f aca="false">INT(J6=2)</f>
        <v>1</v>
      </c>
      <c r="O6" s="4" t="n">
        <f aca="false">INT(J6=1)</f>
        <v>0</v>
      </c>
      <c r="Q6" s="4"/>
      <c r="R6" s="6" t="n">
        <v>1</v>
      </c>
      <c r="S6" s="4"/>
    </row>
    <row r="7" customFormat="false" ht="13.8" hidden="false" customHeight="false" outlineLevel="0" collapsed="false">
      <c r="A7" s="0" t="s">
        <v>13</v>
      </c>
      <c r="B7" s="4" t="b">
        <f aca="false">FALSE()</f>
        <v>0</v>
      </c>
      <c r="C7" s="0" t="s">
        <v>14</v>
      </c>
      <c r="D7" s="0" t="n">
        <v>2</v>
      </c>
      <c r="E7" s="5" t="n">
        <v>44903</v>
      </c>
      <c r="F7" s="0" t="s">
        <v>15</v>
      </c>
      <c r="G7" s="0" t="n">
        <v>34</v>
      </c>
      <c r="H7" s="0" t="s">
        <v>21</v>
      </c>
      <c r="I7" s="4" t="b">
        <f aca="false">FALSE()</f>
        <v>0</v>
      </c>
      <c r="J7" s="0" t="n">
        <v>2</v>
      </c>
      <c r="K7" s="1" t="n">
        <v>937</v>
      </c>
      <c r="M7" s="4" t="n">
        <f aca="false">INT(J7=3)</f>
        <v>0</v>
      </c>
      <c r="N7" s="4" t="n">
        <f aca="false">INT(J7=2)</f>
        <v>1</v>
      </c>
      <c r="O7" s="4" t="n">
        <f aca="false">INT(J7=1)</f>
        <v>0</v>
      </c>
      <c r="Q7" s="4"/>
      <c r="R7" s="6" t="n">
        <v>1</v>
      </c>
      <c r="S7" s="4"/>
    </row>
    <row r="8" customFormat="false" ht="13.8" hidden="false" customHeight="false" outlineLevel="0" collapsed="false">
      <c r="A8" s="0" t="s">
        <v>13</v>
      </c>
      <c r="B8" s="4" t="b">
        <f aca="false">FALSE()</f>
        <v>0</v>
      </c>
      <c r="C8" s="0" t="s">
        <v>14</v>
      </c>
      <c r="D8" s="0" t="n">
        <v>2</v>
      </c>
      <c r="E8" s="5" t="n">
        <v>44903</v>
      </c>
      <c r="F8" s="0" t="s">
        <v>15</v>
      </c>
      <c r="G8" s="0" t="n">
        <v>43</v>
      </c>
      <c r="H8" s="7" t="s">
        <v>22</v>
      </c>
      <c r="I8" s="4" t="b">
        <f aca="false">FALSE()</f>
        <v>0</v>
      </c>
      <c r="J8" s="0" t="n">
        <v>3</v>
      </c>
      <c r="K8" s="1" t="n">
        <v>3</v>
      </c>
      <c r="M8" s="4" t="n">
        <f aca="false">INT(J8=3)</f>
        <v>1</v>
      </c>
      <c r="N8" s="4" t="n">
        <f aca="false">INT(J8=2)</f>
        <v>0</v>
      </c>
      <c r="O8" s="4" t="n">
        <f aca="false">INT(J8=1)</f>
        <v>0</v>
      </c>
      <c r="Q8" s="6" t="n">
        <v>1</v>
      </c>
      <c r="R8" s="4"/>
      <c r="S8" s="4"/>
    </row>
    <row r="9" customFormat="false" ht="13.8" hidden="false" customHeight="false" outlineLevel="0" collapsed="false">
      <c r="A9" s="0" t="s">
        <v>13</v>
      </c>
      <c r="B9" s="4" t="b">
        <f aca="false">FALSE()</f>
        <v>0</v>
      </c>
      <c r="C9" s="0" t="s">
        <v>14</v>
      </c>
      <c r="D9" s="0" t="n">
        <v>2</v>
      </c>
      <c r="E9" s="5" t="n">
        <v>44903</v>
      </c>
      <c r="F9" s="0" t="s">
        <v>15</v>
      </c>
      <c r="G9" s="0" t="n">
        <v>45</v>
      </c>
      <c r="H9" s="0" t="s">
        <v>23</v>
      </c>
      <c r="I9" s="4" t="b">
        <f aca="false">FALSE()</f>
        <v>0</v>
      </c>
      <c r="J9" s="0" t="n">
        <v>2</v>
      </c>
      <c r="K9" s="1" t="n">
        <v>45</v>
      </c>
      <c r="M9" s="4" t="n">
        <f aca="false">INT(J9=3)</f>
        <v>0</v>
      </c>
      <c r="N9" s="4" t="n">
        <f aca="false">INT(J9=2)</f>
        <v>1</v>
      </c>
      <c r="O9" s="4" t="n">
        <f aca="false">INT(J9=1)</f>
        <v>0</v>
      </c>
      <c r="Q9" s="4"/>
      <c r="R9" s="6" t="n">
        <v>1</v>
      </c>
      <c r="S9" s="4"/>
    </row>
    <row r="10" customFormat="false" ht="13.8" hidden="false" customHeight="false" outlineLevel="0" collapsed="false">
      <c r="A10" s="0" t="s">
        <v>13</v>
      </c>
      <c r="B10" s="4" t="b">
        <f aca="false">FALSE()</f>
        <v>0</v>
      </c>
      <c r="C10" s="0" t="s">
        <v>14</v>
      </c>
      <c r="D10" s="0" t="n">
        <v>2</v>
      </c>
      <c r="E10" s="5" t="n">
        <v>44903</v>
      </c>
      <c r="F10" s="0" t="s">
        <v>15</v>
      </c>
      <c r="G10" s="0" t="n">
        <v>46</v>
      </c>
      <c r="H10" s="0" t="s">
        <v>24</v>
      </c>
      <c r="I10" s="4" t="b">
        <f aca="false">FALSE()</f>
        <v>0</v>
      </c>
      <c r="J10" s="0" t="n">
        <v>2</v>
      </c>
      <c r="K10" s="1" t="n">
        <v>89</v>
      </c>
      <c r="M10" s="4" t="n">
        <f aca="false">INT(J10=3)</f>
        <v>0</v>
      </c>
      <c r="N10" s="4" t="n">
        <f aca="false">INT(J10=2)</f>
        <v>1</v>
      </c>
      <c r="O10" s="4" t="n">
        <f aca="false">INT(J10=1)</f>
        <v>0</v>
      </c>
      <c r="Q10" s="4"/>
      <c r="R10" s="6" t="n">
        <v>1</v>
      </c>
      <c r="S10" s="4"/>
    </row>
    <row r="11" customFormat="false" ht="13.8" hidden="false" customHeight="false" outlineLevel="0" collapsed="false">
      <c r="A11" s="0" t="s">
        <v>13</v>
      </c>
      <c r="B11" s="4" t="b">
        <f aca="false">FALSE()</f>
        <v>0</v>
      </c>
      <c r="C11" s="0" t="s">
        <v>14</v>
      </c>
      <c r="D11" s="0" t="n">
        <v>2</v>
      </c>
      <c r="E11" s="5" t="n">
        <v>44903</v>
      </c>
      <c r="F11" s="0" t="s">
        <v>15</v>
      </c>
      <c r="G11" s="0" t="n">
        <v>51</v>
      </c>
      <c r="H11" s="7" t="s">
        <v>25</v>
      </c>
      <c r="I11" s="4" t="b">
        <f aca="false">FALSE()</f>
        <v>0</v>
      </c>
      <c r="J11" s="0" t="n">
        <v>3</v>
      </c>
      <c r="K11" s="1" t="n">
        <v>146</v>
      </c>
      <c r="M11" s="4" t="n">
        <f aca="false">INT(J11=3)</f>
        <v>1</v>
      </c>
      <c r="N11" s="4" t="n">
        <f aca="false">INT(J11=2)</f>
        <v>0</v>
      </c>
      <c r="O11" s="4" t="n">
        <f aca="false">INT(J11=1)</f>
        <v>0</v>
      </c>
      <c r="Q11" s="6" t="n">
        <v>1</v>
      </c>
      <c r="R11" s="4"/>
      <c r="S11" s="4"/>
    </row>
    <row r="12" customFormat="false" ht="13.8" hidden="false" customHeight="false" outlineLevel="0" collapsed="false">
      <c r="A12" s="0" t="s">
        <v>13</v>
      </c>
      <c r="B12" s="4" t="b">
        <f aca="false">FALSE()</f>
        <v>0</v>
      </c>
      <c r="C12" s="0" t="s">
        <v>14</v>
      </c>
      <c r="D12" s="0" t="n">
        <v>2</v>
      </c>
      <c r="E12" s="5" t="n">
        <v>44903</v>
      </c>
      <c r="F12" s="0" t="s">
        <v>15</v>
      </c>
      <c r="G12" s="0" t="n">
        <v>52</v>
      </c>
      <c r="H12" s="0" t="s">
        <v>26</v>
      </c>
      <c r="I12" s="4" t="b">
        <f aca="false">FALSE()</f>
        <v>0</v>
      </c>
      <c r="J12" s="0" t="n">
        <v>2</v>
      </c>
      <c r="K12" s="1" t="n">
        <v>2</v>
      </c>
      <c r="M12" s="4" t="n">
        <f aca="false">INT(J12=3)</f>
        <v>0</v>
      </c>
      <c r="N12" s="4" t="n">
        <f aca="false">INT(J12=2)</f>
        <v>1</v>
      </c>
      <c r="O12" s="4" t="n">
        <f aca="false">INT(J12=1)</f>
        <v>0</v>
      </c>
      <c r="Q12" s="4"/>
      <c r="R12" s="6" t="n">
        <v>1</v>
      </c>
      <c r="S12" s="4"/>
    </row>
    <row r="13" customFormat="false" ht="13.8" hidden="false" customHeight="false" outlineLevel="0" collapsed="false">
      <c r="A13" s="0" t="s">
        <v>13</v>
      </c>
      <c r="B13" s="4" t="b">
        <f aca="false">FALSE()</f>
        <v>0</v>
      </c>
      <c r="C13" s="0" t="s">
        <v>14</v>
      </c>
      <c r="D13" s="0" t="n">
        <v>2</v>
      </c>
      <c r="E13" s="5" t="n">
        <v>44903</v>
      </c>
      <c r="F13" s="0" t="s">
        <v>15</v>
      </c>
      <c r="G13" s="0" t="n">
        <v>53</v>
      </c>
      <c r="H13" s="0" t="s">
        <v>27</v>
      </c>
      <c r="I13" s="4" t="b">
        <f aca="false">FALSE()</f>
        <v>0</v>
      </c>
      <c r="J13" s="0" t="n">
        <v>2</v>
      </c>
      <c r="K13" s="1" t="n">
        <v>263</v>
      </c>
      <c r="M13" s="4" t="n">
        <f aca="false">INT(J13=3)</f>
        <v>0</v>
      </c>
      <c r="N13" s="4" t="n">
        <f aca="false">INT(J13=2)</f>
        <v>1</v>
      </c>
      <c r="O13" s="4" t="n">
        <f aca="false">INT(J13=1)</f>
        <v>0</v>
      </c>
      <c r="Q13" s="4"/>
      <c r="R13" s="6" t="n">
        <v>1</v>
      </c>
      <c r="S13" s="4"/>
    </row>
    <row r="14" customFormat="false" ht="13.8" hidden="false" customHeight="false" outlineLevel="0" collapsed="false">
      <c r="A14" s="0" t="s">
        <v>13</v>
      </c>
      <c r="B14" s="4" t="b">
        <f aca="false">FALSE()</f>
        <v>0</v>
      </c>
      <c r="C14" s="0" t="s">
        <v>14</v>
      </c>
      <c r="D14" s="0" t="n">
        <v>2</v>
      </c>
      <c r="E14" s="5" t="n">
        <v>44903</v>
      </c>
      <c r="F14" s="0" t="s">
        <v>15</v>
      </c>
      <c r="G14" s="0" t="n">
        <v>54</v>
      </c>
      <c r="H14" s="0" t="s">
        <v>28</v>
      </c>
      <c r="I14" s="4" t="b">
        <f aca="false">FALSE()</f>
        <v>0</v>
      </c>
      <c r="J14" s="0" t="n">
        <v>2</v>
      </c>
      <c r="K14" s="1" t="n">
        <v>258</v>
      </c>
      <c r="M14" s="4" t="n">
        <f aca="false">INT(J14=3)</f>
        <v>0</v>
      </c>
      <c r="N14" s="4" t="n">
        <f aca="false">INT(J14=2)</f>
        <v>1</v>
      </c>
      <c r="O14" s="4" t="n">
        <f aca="false">INT(J14=1)</f>
        <v>0</v>
      </c>
      <c r="Q14" s="4"/>
      <c r="R14" s="6" t="n">
        <v>1</v>
      </c>
      <c r="S14" s="4"/>
    </row>
    <row r="15" customFormat="false" ht="13.8" hidden="false" customHeight="false" outlineLevel="0" collapsed="false">
      <c r="A15" s="0" t="s">
        <v>13</v>
      </c>
      <c r="B15" s="4" t="b">
        <f aca="false">FALSE()</f>
        <v>0</v>
      </c>
      <c r="C15" s="0" t="s">
        <v>14</v>
      </c>
      <c r="D15" s="0" t="n">
        <v>2</v>
      </c>
      <c r="E15" s="5" t="n">
        <v>44903</v>
      </c>
      <c r="F15" s="0" t="s">
        <v>15</v>
      </c>
      <c r="G15" s="0" t="n">
        <v>61</v>
      </c>
      <c r="H15" s="0" t="s">
        <v>29</v>
      </c>
      <c r="I15" s="4" t="b">
        <f aca="false">FALSE()</f>
        <v>0</v>
      </c>
      <c r="J15" s="0" t="n">
        <v>3</v>
      </c>
      <c r="K15" s="1" t="n">
        <v>11</v>
      </c>
      <c r="M15" s="4" t="n">
        <f aca="false">INT(J15=3)</f>
        <v>1</v>
      </c>
      <c r="N15" s="4" t="n">
        <f aca="false">INT(J15=2)</f>
        <v>0</v>
      </c>
      <c r="O15" s="4" t="n">
        <f aca="false">INT(J15=1)</f>
        <v>0</v>
      </c>
      <c r="Q15" s="4"/>
      <c r="R15" s="6" t="n">
        <v>1</v>
      </c>
      <c r="S15" s="4"/>
    </row>
    <row r="16" customFormat="false" ht="13.8" hidden="false" customHeight="false" outlineLevel="0" collapsed="false">
      <c r="A16" s="0" t="s">
        <v>13</v>
      </c>
      <c r="B16" s="4" t="b">
        <f aca="false">FALSE()</f>
        <v>0</v>
      </c>
      <c r="C16" s="0" t="s">
        <v>14</v>
      </c>
      <c r="D16" s="0" t="n">
        <v>2</v>
      </c>
      <c r="E16" s="5" t="n">
        <v>44903</v>
      </c>
      <c r="F16" s="0" t="s">
        <v>15</v>
      </c>
      <c r="G16" s="0" t="n">
        <v>62</v>
      </c>
      <c r="H16" s="0" t="s">
        <v>30</v>
      </c>
      <c r="I16" s="4" t="b">
        <f aca="false">FALSE()</f>
        <v>0</v>
      </c>
      <c r="J16" s="0" t="n">
        <v>3</v>
      </c>
      <c r="K16" s="1" t="n">
        <v>4</v>
      </c>
      <c r="M16" s="4" t="n">
        <f aca="false">INT(J16=3)</f>
        <v>1</v>
      </c>
      <c r="N16" s="4" t="n">
        <f aca="false">INT(J16=2)</f>
        <v>0</v>
      </c>
      <c r="O16" s="4" t="n">
        <f aca="false">INT(J16=1)</f>
        <v>0</v>
      </c>
      <c r="Q16" s="4"/>
      <c r="R16" s="6" t="n">
        <v>1</v>
      </c>
      <c r="S16" s="4"/>
    </row>
    <row r="17" customFormat="false" ht="13.8" hidden="false" customHeight="false" outlineLevel="0" collapsed="false">
      <c r="A17" s="0" t="s">
        <v>13</v>
      </c>
      <c r="B17" s="4" t="b">
        <f aca="false">FALSE()</f>
        <v>0</v>
      </c>
      <c r="C17" s="0" t="s">
        <v>14</v>
      </c>
      <c r="D17" s="0" t="n">
        <v>2</v>
      </c>
      <c r="E17" s="5" t="n">
        <v>44903</v>
      </c>
      <c r="F17" s="0" t="s">
        <v>15</v>
      </c>
      <c r="G17" s="0" t="n">
        <v>63</v>
      </c>
      <c r="H17" s="0" t="s">
        <v>31</v>
      </c>
      <c r="I17" s="4" t="b">
        <f aca="false">FALSE()</f>
        <v>0</v>
      </c>
      <c r="J17" s="0" t="n">
        <v>3</v>
      </c>
      <c r="K17" s="1" t="n">
        <v>64</v>
      </c>
      <c r="M17" s="4" t="n">
        <f aca="false">INT(J17=3)</f>
        <v>1</v>
      </c>
      <c r="N17" s="4" t="n">
        <f aca="false">INT(J17=2)</f>
        <v>0</v>
      </c>
      <c r="O17" s="4" t="n">
        <f aca="false">INT(J17=1)</f>
        <v>0</v>
      </c>
      <c r="Q17" s="4"/>
      <c r="R17" s="6" t="n">
        <v>1</v>
      </c>
      <c r="S17" s="4"/>
    </row>
    <row r="18" customFormat="false" ht="13.8" hidden="false" customHeight="false" outlineLevel="0" collapsed="false">
      <c r="A18" s="0" t="s">
        <v>13</v>
      </c>
      <c r="B18" s="4" t="b">
        <f aca="false">FALSE()</f>
        <v>0</v>
      </c>
      <c r="C18" s="0" t="s">
        <v>14</v>
      </c>
      <c r="D18" s="0" t="n">
        <v>2</v>
      </c>
      <c r="E18" s="5" t="n">
        <v>44903</v>
      </c>
      <c r="F18" s="0" t="s">
        <v>15</v>
      </c>
      <c r="G18" s="0" t="n">
        <v>64</v>
      </c>
      <c r="H18" s="0" t="s">
        <v>32</v>
      </c>
      <c r="I18" s="4" t="b">
        <f aca="false">FALSE()</f>
        <v>0</v>
      </c>
      <c r="J18" s="0" t="n">
        <v>3</v>
      </c>
      <c r="K18" s="1" t="n">
        <v>7</v>
      </c>
      <c r="M18" s="4" t="n">
        <f aca="false">INT(J18=3)</f>
        <v>1</v>
      </c>
      <c r="N18" s="4" t="n">
        <f aca="false">INT(J18=2)</f>
        <v>0</v>
      </c>
      <c r="O18" s="4" t="n">
        <f aca="false">INT(J18=1)</f>
        <v>0</v>
      </c>
      <c r="Q18" s="4"/>
      <c r="R18" s="6" t="n">
        <v>1</v>
      </c>
      <c r="S18" s="4"/>
    </row>
    <row r="19" customFormat="false" ht="13.8" hidden="false" customHeight="false" outlineLevel="0" collapsed="false">
      <c r="A19" s="0" t="s">
        <v>13</v>
      </c>
      <c r="B19" s="4" t="b">
        <f aca="false">FALSE()</f>
        <v>0</v>
      </c>
      <c r="C19" s="0" t="s">
        <v>14</v>
      </c>
      <c r="D19" s="0" t="n">
        <v>2</v>
      </c>
      <c r="E19" s="5" t="n">
        <v>44903</v>
      </c>
      <c r="F19" s="0" t="s">
        <v>15</v>
      </c>
      <c r="G19" s="0" t="n">
        <v>65</v>
      </c>
      <c r="H19" s="0" t="s">
        <v>33</v>
      </c>
      <c r="I19" s="4" t="b">
        <f aca="false">FALSE()</f>
        <v>0</v>
      </c>
      <c r="J19" s="0" t="n">
        <v>3</v>
      </c>
      <c r="K19" s="1" t="n">
        <v>7</v>
      </c>
      <c r="M19" s="4" t="n">
        <f aca="false">INT(J19=3)</f>
        <v>1</v>
      </c>
      <c r="N19" s="4" t="n">
        <f aca="false">INT(J19=2)</f>
        <v>0</v>
      </c>
      <c r="O19" s="4" t="n">
        <f aca="false">INT(J19=1)</f>
        <v>0</v>
      </c>
      <c r="Q19" s="4"/>
      <c r="R19" s="6" t="n">
        <v>1</v>
      </c>
      <c r="S19" s="4"/>
    </row>
    <row r="20" customFormat="false" ht="13.8" hidden="false" customHeight="false" outlineLevel="0" collapsed="false">
      <c r="A20" s="0" t="s">
        <v>13</v>
      </c>
      <c r="B20" s="4" t="b">
        <f aca="false">FALSE()</f>
        <v>0</v>
      </c>
      <c r="C20" s="0" t="s">
        <v>14</v>
      </c>
      <c r="D20" s="0" t="n">
        <v>2</v>
      </c>
      <c r="E20" s="5" t="n">
        <v>44903</v>
      </c>
      <c r="F20" s="0" t="s">
        <v>15</v>
      </c>
      <c r="G20" s="0" t="n">
        <v>67</v>
      </c>
      <c r="H20" s="7" t="s">
        <v>34</v>
      </c>
      <c r="I20" s="4" t="b">
        <f aca="false">FALSE()</f>
        <v>0</v>
      </c>
      <c r="J20" s="0" t="n">
        <v>3</v>
      </c>
      <c r="K20" s="1" t="n">
        <v>1</v>
      </c>
      <c r="M20" s="4" t="n">
        <f aca="false">INT(J20=3)</f>
        <v>1</v>
      </c>
      <c r="N20" s="4" t="n">
        <f aca="false">INT(J20=2)</f>
        <v>0</v>
      </c>
      <c r="O20" s="4" t="n">
        <f aca="false">INT(J20=1)</f>
        <v>0</v>
      </c>
      <c r="Q20" s="6" t="n">
        <v>1</v>
      </c>
      <c r="R20" s="4"/>
      <c r="S20" s="4"/>
    </row>
    <row r="21" customFormat="false" ht="13.8" hidden="false" customHeight="false" outlineLevel="0" collapsed="false">
      <c r="H21" s="0" t="s">
        <v>35</v>
      </c>
      <c r="K21" s="8" t="n">
        <f aca="false">SUM(K2:K20)</f>
        <v>3940</v>
      </c>
      <c r="L21" s="8"/>
      <c r="M21" s="9" t="n">
        <f aca="false">SUMPRODUCT($K2:$K20,M2:M20)</f>
        <v>243</v>
      </c>
      <c r="N21" s="9" t="n">
        <f aca="false">SUMPRODUCT($K2:$K20,N2:N20)</f>
        <v>2105</v>
      </c>
      <c r="O21" s="9" t="n">
        <f aca="false">SUMPRODUCT($K2:$K20,O2:O20)</f>
        <v>1592</v>
      </c>
      <c r="Q21" s="9" t="n">
        <f aca="false">SUMPRODUCT($K2:$K20,Q2:Q20)</f>
        <v>150</v>
      </c>
      <c r="R21" s="9" t="n">
        <f aca="false">SUMPRODUCT($K2:$K20,R2:R20)</f>
        <v>2198</v>
      </c>
      <c r="S21" s="9" t="n">
        <f aca="false">SUMPRODUCT($K2:$K20,S2:S20)</f>
        <v>1592</v>
      </c>
    </row>
    <row r="22" customFormat="false" ht="13.8" hidden="false" customHeight="false" outlineLevel="0" collapsed="false">
      <c r="M22" s="10" t="s">
        <v>36</v>
      </c>
      <c r="N22" s="10" t="s">
        <v>37</v>
      </c>
      <c r="Q22" s="10" t="s">
        <v>36</v>
      </c>
      <c r="R22" s="10" t="s">
        <v>37</v>
      </c>
    </row>
    <row r="23" customFormat="false" ht="13.8" hidden="false" customHeight="false" outlineLevel="0" collapsed="false">
      <c r="M23" s="11" t="n">
        <f aca="false">M21/SUM(M21:O21)</f>
        <v>0.0616751269035533</v>
      </c>
      <c r="N23" s="11" t="n">
        <f aca="false">O21/SUM(N21:O21)</f>
        <v>0.430619421152286</v>
      </c>
      <c r="Q23" s="11" t="n">
        <f aca="false">Q21/SUM(Q21:S21)</f>
        <v>0.0380710659898477</v>
      </c>
      <c r="R23" s="11" t="n">
        <f aca="false">S21/SUM(R21:S21)</f>
        <v>0.420052770448549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M2:O2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LibreOffice/7.5.1.2$Linux_X86_64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2023-03-12T19:44:31Z</dcterms:created>
  <dc:creator>djhurio</dc:creator>
  <dc:description/>
  <dc:language>en-GB</dc:language>
  <cp:lastModifiedBy>Mārtiņš Liberts</cp:lastModifiedBy>
  <dcterms:modified xsi:type="dcterms:W3CDTF">2023-03-12T20:10:12Z</dcterms:modified>
  <cp:revision>10</cp:revision>
  <dc:subject/>
  <dc:title/>
</cp:coreProperties>
</file>