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<sst xmlns="http://schemas.openxmlformats.org/spreadsheetml/2006/main" count="383" uniqueCount="175">
  <si>
    <t>1050ti (599*678)</t>
  </si>
  <si>
    <t>1080ti (599*678)</t>
  </si>
  <si>
    <t>1080ti (367*415)</t>
  </si>
  <si>
    <t>1080ti (198*223)</t>
  </si>
  <si>
    <t>caffe cudnn</t>
  </si>
  <si>
    <t>layer</t>
  </si>
  <si>
    <t>ms</t>
  </si>
  <si>
    <t>mycnn cudnn</t>
  </si>
  <si>
    <t>forward layer 00</t>
  </si>
  <si>
    <t>input</t>
  </si>
  <si>
    <t>data</t>
  </si>
  <si>
    <t>forward layer 01</t>
  </si>
  <si>
    <t>conv1_1</t>
  </si>
  <si>
    <t>conv1-1</t>
  </si>
  <si>
    <t>forward layer 02</t>
  </si>
  <si>
    <t>relu1_1</t>
  </si>
  <si>
    <t>act1-1</t>
  </si>
  <si>
    <t>forward layer 03</t>
  </si>
  <si>
    <t>conv1_2</t>
  </si>
  <si>
    <t>conv1-2</t>
  </si>
  <si>
    <t>forward layer 04</t>
  </si>
  <si>
    <t>relu1_2</t>
  </si>
  <si>
    <t>act1-2</t>
  </si>
  <si>
    <t>forward layer 05</t>
  </si>
  <si>
    <t>pool1</t>
  </si>
  <si>
    <t>pool-1</t>
  </si>
  <si>
    <t>forward layer 06</t>
  </si>
  <si>
    <t>conv2_1</t>
  </si>
  <si>
    <t>conv2-1</t>
  </si>
  <si>
    <t>forward layer 07</t>
  </si>
  <si>
    <t>relu2_1</t>
  </si>
  <si>
    <t>act2-1</t>
  </si>
  <si>
    <t>forward layer 08</t>
  </si>
  <si>
    <t>conv2_2</t>
  </si>
  <si>
    <t>conv2-2</t>
  </si>
  <si>
    <t>forward layer 09</t>
  </si>
  <si>
    <t>relu2_2</t>
  </si>
  <si>
    <t>act2-2</t>
  </si>
  <si>
    <t>forward layer 10</t>
  </si>
  <si>
    <t>pool2</t>
  </si>
  <si>
    <t>pool-2</t>
  </si>
  <si>
    <t>forward layer 11</t>
  </si>
  <si>
    <t>conv3_1</t>
  </si>
  <si>
    <t>conv3-1</t>
  </si>
  <si>
    <t>forward layer 12</t>
  </si>
  <si>
    <t>relu3_1</t>
  </si>
  <si>
    <t>act3-1</t>
  </si>
  <si>
    <t>forward layer 13</t>
  </si>
  <si>
    <t>conv3_2</t>
  </si>
  <si>
    <t>conv3-2</t>
  </si>
  <si>
    <t>forward layer 14</t>
  </si>
  <si>
    <t>relu3_2</t>
  </si>
  <si>
    <t>act3-2</t>
  </si>
  <si>
    <t>forward layer 15</t>
  </si>
  <si>
    <t>conv3_3</t>
  </si>
  <si>
    <t>conv3-3</t>
  </si>
  <si>
    <t>forward layer 16</t>
  </si>
  <si>
    <t>relu3_3</t>
  </si>
  <si>
    <t>act3-3</t>
  </si>
  <si>
    <t>forward layer 17</t>
  </si>
  <si>
    <t>pool3</t>
  </si>
  <si>
    <t>pool-3</t>
  </si>
  <si>
    <t>forward layer 18</t>
  </si>
  <si>
    <t>conv4_1</t>
  </si>
  <si>
    <t>conv4-1</t>
  </si>
  <si>
    <t>forward layer 19</t>
  </si>
  <si>
    <t>relu4_1</t>
  </si>
  <si>
    <t>act4-1</t>
  </si>
  <si>
    <t>forward layer 20</t>
  </si>
  <si>
    <t>conv4_2</t>
  </si>
  <si>
    <t>conv4-2</t>
  </si>
  <si>
    <t>forward layer 21</t>
  </si>
  <si>
    <t>relu4_2</t>
  </si>
  <si>
    <t>act4-2</t>
  </si>
  <si>
    <t>forward layer 22</t>
  </si>
  <si>
    <t>conv4_3</t>
  </si>
  <si>
    <t>conv4-3</t>
  </si>
  <si>
    <t>forward layer 23</t>
  </si>
  <si>
    <t>relu4_3</t>
  </si>
  <si>
    <t>act4-3</t>
  </si>
  <si>
    <t>forward layer 24</t>
  </si>
  <si>
    <t>pool4</t>
  </si>
  <si>
    <t>pool-4</t>
  </si>
  <si>
    <t>forward layer 25</t>
  </si>
  <si>
    <t>conv5_1</t>
  </si>
  <si>
    <t>conv5-1</t>
  </si>
  <si>
    <t>forward layer 26</t>
  </si>
  <si>
    <t>relu5_1</t>
  </si>
  <si>
    <t>act5-1</t>
  </si>
  <si>
    <t>forward layer 27</t>
  </si>
  <si>
    <t>conv5_2</t>
  </si>
  <si>
    <t>conv5-2</t>
  </si>
  <si>
    <t>forward layer 28</t>
  </si>
  <si>
    <t>relu5_2</t>
  </si>
  <si>
    <t>act5-2</t>
  </si>
  <si>
    <t>forward layer 29</t>
  </si>
  <si>
    <t>conv5_3</t>
  </si>
  <si>
    <t>conv5-3</t>
  </si>
  <si>
    <t>forward layer 30</t>
  </si>
  <si>
    <t>relu5_3</t>
  </si>
  <si>
    <t>act5-3</t>
  </si>
  <si>
    <t>forward layer 31</t>
  </si>
  <si>
    <t>conv5_3_relu5_3_0_split</t>
  </si>
  <si>
    <t>forward layer 32</t>
  </si>
  <si>
    <t>rpn_conv/3x3</t>
  </si>
  <si>
    <t>conv_rpn</t>
  </si>
  <si>
    <t>forward layer 33</t>
  </si>
  <si>
    <t>rpn_relu/3x3</t>
  </si>
  <si>
    <t>act_rpn</t>
  </si>
  <si>
    <t>forward layer 34</t>
  </si>
  <si>
    <t>rpn/output_rpn_relu/3x3_0_split</t>
  </si>
  <si>
    <t>forward layer 35</t>
  </si>
  <si>
    <t>rpn_cls_score</t>
  </si>
  <si>
    <t>conv_cls</t>
  </si>
  <si>
    <t>forward layer 36</t>
  </si>
  <si>
    <t>rpn_bbox_pred</t>
  </si>
  <si>
    <t>conv-reg</t>
  </si>
  <si>
    <t>forward layer 37</t>
  </si>
  <si>
    <t>rpn_cls_score_reshape</t>
  </si>
  <si>
    <t>reshape_cls</t>
  </si>
  <si>
    <t>forward layer 38</t>
  </si>
  <si>
    <t>rpn_cls_prob</t>
  </si>
  <si>
    <t>act-softmax</t>
  </si>
  <si>
    <t>forward layer 39</t>
  </si>
  <si>
    <t>rpn_cls_prob_reshape</t>
  </si>
  <si>
    <t>reshape-inv-cls</t>
  </si>
  <si>
    <t>forward layer 40</t>
  </si>
  <si>
    <t>proposal</t>
  </si>
  <si>
    <t>forward layer 41</t>
  </si>
  <si>
    <t>roi_pool5</t>
  </si>
  <si>
    <t>roi-pool</t>
  </si>
  <si>
    <t>forward layer 42</t>
  </si>
  <si>
    <t>fc6</t>
  </si>
  <si>
    <t>fcn1</t>
  </si>
  <si>
    <t>forward layer 43</t>
  </si>
  <si>
    <t>relu6</t>
  </si>
  <si>
    <t>act7</t>
  </si>
  <si>
    <t>forward layer 44</t>
  </si>
  <si>
    <t>drop6</t>
  </si>
  <si>
    <t>forward layer 45</t>
  </si>
  <si>
    <t>fc7</t>
  </si>
  <si>
    <t>fcn2</t>
  </si>
  <si>
    <t>forward layer 46</t>
  </si>
  <si>
    <t>relu7</t>
  </si>
  <si>
    <t>act8</t>
  </si>
  <si>
    <t>forward layer 47</t>
  </si>
  <si>
    <t>drop7</t>
  </si>
  <si>
    <t>forward layer 48</t>
  </si>
  <si>
    <t>fc7_drop7_0_split</t>
  </si>
  <si>
    <t>forward layer 49</t>
  </si>
  <si>
    <t>cls_score</t>
  </si>
  <si>
    <t>cls-score1</t>
  </si>
  <si>
    <t>forward layer 50</t>
  </si>
  <si>
    <t>bbox_pred</t>
  </si>
  <si>
    <t>bbox-pred</t>
  </si>
  <si>
    <t>forward layer 51</t>
  </si>
  <si>
    <t>cls_prob</t>
  </si>
  <si>
    <t>act-softmax2</t>
  </si>
  <si>
    <t>bbox-reg</t>
  </si>
  <si>
    <t>vgg16+rpn+rcnn</t>
  </si>
  <si>
    <t>fps</t>
  </si>
  <si>
    <r>
      <t xml:space="preserve">vgg16</t>
    </r>
    <r>
      <rPr>
        <sz val="10"/>
        <rFont val="Droid Sans Fallback"/>
        <family val="2"/>
        <charset val="1"/>
      </rPr>
      <t xml:space="preserve">部分</t>
    </r>
  </si>
  <si>
    <t>caffe</t>
  </si>
  <si>
    <t>VGG16+Faster RCNN</t>
  </si>
  <si>
    <t>mycnn</t>
  </si>
  <si>
    <t>sum of layers time on fg</t>
  </si>
  <si>
    <t>speed up</t>
  </si>
  <si>
    <t>conv</t>
  </si>
  <si>
    <t>relu</t>
  </si>
  <si>
    <t>pool</t>
  </si>
  <si>
    <t>roi_pool</t>
  </si>
  <si>
    <t>fc</t>
  </si>
  <si>
    <t>softmax</t>
  </si>
  <si>
    <t>rpn</t>
  </si>
  <si>
    <t>reshape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</si>
</sst>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CC"/>
      <name val="Arial"/>
      <family val="2"/>
      <charset val="1"/>
    </font>
    <font>
      <b val="true"/>
      <sz val="10"/>
      <color rgb="FFFFFFFF"/>
      <name val="Droid Sans Fallback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Droid Sans Fallback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E6E6FF"/>
        <bgColor rgb="FFCFE7F5"/>
      </patternFill>
    </fill>
    <fill>
      <patternFill patternType="solid">
        <fgColor rgb="FFCC9966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00FF66"/>
        <bgColor rgb="FF00FFFF"/>
      </patternFill>
    </fill>
    <fill>
      <patternFill patternType="solid">
        <fgColor rgb="FF193300"/>
        <bgColor rgb="FF333300"/>
      </patternFill>
    </fill>
    <fill>
      <patternFill patternType="solid">
        <fgColor rgb="FF000033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7F5"/>
        <bgColor rgb="FFE6E6FF"/>
      </patternFill>
    </fill>
    <fill>
      <patternFill patternType="solid">
        <fgColor rgb="FFFFCC99"/>
        <bgColor rgb="FFC0C0C0"/>
      </patternFill>
    </fill>
    <fill>
      <patternFill patternType="solid">
        <fgColor rgb="FFCCFF9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33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C9966"/>
      <rgbColor rgb="FF003366"/>
      <rgbColor rgb="FF339966"/>
      <rgbColor rgb="FF19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9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80" zoomScaleNormal="80" zoomScalePageLayoutView="100" workbookViewId="0">
      <selection pane="topLeft" activeCell="L70" activeCellId="0" sqref="L70"/>
    </sheetView>
  </sheetViews>
  <sheetFormatPr defaultRowHeight="12.8"/>
  <cols>
    <col collapsed="false" hidden="false" max="1" min="1" style="0" width="15.4540816326531"/>
    <col collapsed="false" hidden="false" max="2" min="2" style="0" width="14.3112244897959"/>
    <col collapsed="false" hidden="false" max="3" min="3" style="0" width="12.3673469387755"/>
    <col collapsed="false" hidden="false" max="4" min="4" style="0" width="13.4744897959184"/>
    <col collapsed="false" hidden="false" max="6" min="5" style="0" width="11.5204081632653"/>
    <col collapsed="false" hidden="false" max="7" min="7" style="0" width="21.1479591836735"/>
    <col collapsed="false" hidden="false" max="8" min="8" style="0" width="11.5204081632653"/>
    <col collapsed="false" hidden="false" max="9" min="9" style="0" width="15.4336734693878"/>
    <col collapsed="false" hidden="false" max="11" min="10" style="0" width="11.5204081632653"/>
    <col collapsed="false" hidden="false" max="12" min="12" style="0" width="14.9285714285714"/>
    <col collapsed="false" hidden="false" max="1025" min="13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L1" s="1" t="s">
        <v>2</v>
      </c>
      <c r="M1" s="1"/>
      <c r="N1" s="1" t="s">
        <v>3</v>
      </c>
      <c r="O1" s="1"/>
    </row>
    <row r="2" customFormat="false" ht="12.8" hidden="false" customHeight="false" outlineLevel="0" collapsed="false">
      <c r="A2" s="2" t="s">
        <v>4</v>
      </c>
      <c r="B2" s="3" t="s">
        <v>5</v>
      </c>
      <c r="C2" s="3" t="s">
        <v>6</v>
      </c>
      <c r="D2" s="4" t="s">
        <v>7</v>
      </c>
      <c r="E2" s="4" t="s">
        <v>6</v>
      </c>
      <c r="G2" s="3" t="s">
        <v>5</v>
      </c>
      <c r="H2" s="3" t="s">
        <v>6</v>
      </c>
      <c r="I2" s="4" t="s">
        <v>7</v>
      </c>
      <c r="J2" s="4" t="s">
        <v>6</v>
      </c>
      <c r="L2" s="4" t="s">
        <v>7</v>
      </c>
      <c r="M2" s="4" t="s">
        <v>6</v>
      </c>
      <c r="N2" s="4" t="s">
        <v>7</v>
      </c>
      <c r="O2" s="4" t="s">
        <v>6</v>
      </c>
    </row>
    <row r="3" customFormat="false" ht="12.8" hidden="false" customHeight="false" outlineLevel="0" collapsed="false">
      <c r="A3" s="5" t="s">
        <v>8</v>
      </c>
      <c r="B3" s="6" t="s">
        <v>9</v>
      </c>
      <c r="C3" s="6" t="n">
        <v>0.002</v>
      </c>
      <c r="D3" s="7" t="s">
        <v>10</v>
      </c>
      <c r="E3" s="7" t="n">
        <v>0.002</v>
      </c>
      <c r="G3" s="6" t="s">
        <v>9</v>
      </c>
      <c r="H3" s="6" t="n">
        <v>0.003</v>
      </c>
      <c r="I3" s="7" t="s">
        <v>10</v>
      </c>
      <c r="J3" s="7" t="n">
        <v>0.004</v>
      </c>
      <c r="L3" s="7" t="s">
        <v>10</v>
      </c>
      <c r="M3" s="7" t="n">
        <v>0.004</v>
      </c>
      <c r="N3" s="7" t="s">
        <v>10</v>
      </c>
      <c r="O3" s="7" t="n">
        <v>0.003</v>
      </c>
    </row>
    <row r="4" customFormat="false" ht="12.8" hidden="false" customHeight="false" outlineLevel="0" collapsed="false">
      <c r="A4" s="5" t="s">
        <v>11</v>
      </c>
      <c r="B4" s="6" t="s">
        <v>12</v>
      </c>
      <c r="C4" s="6" t="n">
        <v>6.839</v>
      </c>
      <c r="D4" s="7" t="s">
        <v>13</v>
      </c>
      <c r="E4" s="7" t="n">
        <v>5.3</v>
      </c>
      <c r="G4" s="6" t="s">
        <v>12</v>
      </c>
      <c r="H4" s="6" t="n">
        <v>3.163</v>
      </c>
      <c r="I4" s="7" t="s">
        <v>13</v>
      </c>
      <c r="J4" s="7" t="n">
        <v>1.255</v>
      </c>
      <c r="L4" s="7" t="s">
        <v>13</v>
      </c>
      <c r="M4" s="7" t="n">
        <v>0.533</v>
      </c>
      <c r="N4" s="7" t="s">
        <v>13</v>
      </c>
      <c r="O4" s="7" t="n">
        <v>0.216</v>
      </c>
    </row>
    <row r="5" customFormat="false" ht="12.8" hidden="false" customHeight="false" outlineLevel="0" collapsed="false">
      <c r="A5" s="5" t="s">
        <v>14</v>
      </c>
      <c r="B5" s="6" t="s">
        <v>15</v>
      </c>
      <c r="C5" s="6" t="n">
        <v>2.484</v>
      </c>
      <c r="D5" s="7" t="s">
        <v>16</v>
      </c>
      <c r="E5" s="7" t="n">
        <v>2.367</v>
      </c>
      <c r="G5" s="6" t="s">
        <v>15</v>
      </c>
      <c r="H5" s="6" t="n">
        <v>0.921</v>
      </c>
      <c r="I5" s="7" t="s">
        <v>16</v>
      </c>
      <c r="J5" s="7" t="n">
        <v>1.14</v>
      </c>
      <c r="L5" s="7" t="s">
        <v>16</v>
      </c>
      <c r="M5" s="7" t="n">
        <v>0.482</v>
      </c>
      <c r="N5" s="7" t="s">
        <v>16</v>
      </c>
      <c r="O5" s="7" t="n">
        <v>0.181</v>
      </c>
    </row>
    <row r="6" s="8" customFormat="true" ht="12.8" hidden="false" customHeight="false" outlineLevel="0" collapsed="false">
      <c r="A6" s="5" t="s">
        <v>17</v>
      </c>
      <c r="B6" s="6" t="s">
        <v>18</v>
      </c>
      <c r="C6" s="6" t="n">
        <v>14.87</v>
      </c>
      <c r="D6" s="7" t="s">
        <v>19</v>
      </c>
      <c r="E6" s="7" t="n">
        <v>19.482</v>
      </c>
      <c r="F6" s="0"/>
      <c r="G6" s="6" t="s">
        <v>18</v>
      </c>
      <c r="H6" s="6" t="n">
        <v>4.161</v>
      </c>
      <c r="I6" s="7" t="s">
        <v>19</v>
      </c>
      <c r="J6" s="7" t="n">
        <v>4.986</v>
      </c>
      <c r="K6" s="0"/>
      <c r="L6" s="7" t="s">
        <v>19</v>
      </c>
      <c r="M6" s="7" t="n">
        <v>1.95</v>
      </c>
      <c r="N6" s="7" t="s">
        <v>19</v>
      </c>
      <c r="O6" s="7" t="n">
        <v>0.587</v>
      </c>
      <c r="P6" s="0"/>
      <c r="Q6" s="0"/>
      <c r="R6" s="0"/>
      <c r="ALV6" s="9"/>
      <c r="ALW6" s="9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5" t="s">
        <v>20</v>
      </c>
      <c r="B7" s="6" t="s">
        <v>21</v>
      </c>
      <c r="C7" s="6" t="n">
        <v>2.439</v>
      </c>
      <c r="D7" s="7" t="s">
        <v>22</v>
      </c>
      <c r="E7" s="7" t="n">
        <v>2.243</v>
      </c>
      <c r="G7" s="6" t="s">
        <v>21</v>
      </c>
      <c r="H7" s="6" t="n">
        <v>0.912</v>
      </c>
      <c r="I7" s="7" t="s">
        <v>22</v>
      </c>
      <c r="J7" s="7" t="n">
        <v>0.987</v>
      </c>
      <c r="L7" s="7" t="s">
        <v>22</v>
      </c>
      <c r="M7" s="7" t="n">
        <v>0.372</v>
      </c>
      <c r="N7" s="7" t="s">
        <v>22</v>
      </c>
      <c r="O7" s="7" t="n">
        <v>0.114</v>
      </c>
    </row>
    <row r="8" customFormat="false" ht="12.8" hidden="false" customHeight="false" outlineLevel="0" collapsed="false">
      <c r="A8" s="5" t="s">
        <v>23</v>
      </c>
      <c r="B8" s="6" t="s">
        <v>24</v>
      </c>
      <c r="C8" s="6" t="n">
        <v>2.681</v>
      </c>
      <c r="D8" s="7" t="s">
        <v>25</v>
      </c>
      <c r="E8" s="7" t="n">
        <v>1.604</v>
      </c>
      <c r="G8" s="6" t="s">
        <v>24</v>
      </c>
      <c r="H8" s="6" t="n">
        <v>1.247</v>
      </c>
      <c r="I8" s="7" t="s">
        <v>25</v>
      </c>
      <c r="J8" s="7" t="n">
        <v>0.472</v>
      </c>
      <c r="L8" s="7" t="s">
        <v>25</v>
      </c>
      <c r="M8" s="7" t="n">
        <v>0.205</v>
      </c>
      <c r="N8" s="7" t="s">
        <v>25</v>
      </c>
      <c r="O8" s="7" t="n">
        <v>0.077</v>
      </c>
    </row>
    <row r="9" customFormat="false" ht="12.8" hidden="false" customHeight="false" outlineLevel="0" collapsed="false">
      <c r="A9" s="5" t="s">
        <v>26</v>
      </c>
      <c r="B9" s="6" t="s">
        <v>27</v>
      </c>
      <c r="C9" s="6" t="n">
        <v>7.6</v>
      </c>
      <c r="D9" s="7" t="s">
        <v>28</v>
      </c>
      <c r="E9" s="7" t="n">
        <v>5.135</v>
      </c>
      <c r="G9" s="6" t="s">
        <v>27</v>
      </c>
      <c r="H9" s="6" t="n">
        <v>2.269</v>
      </c>
      <c r="I9" s="7" t="s">
        <v>28</v>
      </c>
      <c r="J9" s="7" t="n">
        <v>1.788</v>
      </c>
      <c r="L9" s="7" t="s">
        <v>28</v>
      </c>
      <c r="M9" s="7" t="n">
        <v>0.548</v>
      </c>
      <c r="N9" s="7" t="s">
        <v>28</v>
      </c>
      <c r="O9" s="7" t="n">
        <v>0.2</v>
      </c>
    </row>
    <row r="10" customFormat="false" ht="12.8" hidden="false" customHeight="false" outlineLevel="0" collapsed="false">
      <c r="A10" s="5" t="s">
        <v>29</v>
      </c>
      <c r="B10" s="6" t="s">
        <v>30</v>
      </c>
      <c r="C10" s="6" t="n">
        <v>1.082</v>
      </c>
      <c r="D10" s="7" t="s">
        <v>31</v>
      </c>
      <c r="E10" s="7" t="n">
        <v>1.125</v>
      </c>
      <c r="G10" s="6" t="s">
        <v>30</v>
      </c>
      <c r="H10" s="6" t="n">
        <v>0.315</v>
      </c>
      <c r="I10" s="7" t="s">
        <v>31</v>
      </c>
      <c r="J10" s="7" t="n">
        <v>0.495</v>
      </c>
      <c r="L10" s="7" t="s">
        <v>31</v>
      </c>
      <c r="M10" s="7" t="n">
        <v>0.19</v>
      </c>
      <c r="N10" s="7" t="s">
        <v>31</v>
      </c>
      <c r="O10" s="7" t="n">
        <v>0.062</v>
      </c>
    </row>
    <row r="11" s="8" customFormat="true" ht="12.8" hidden="false" customHeight="false" outlineLevel="0" collapsed="false">
      <c r="A11" s="5" t="s">
        <v>32</v>
      </c>
      <c r="B11" s="6" t="s">
        <v>33</v>
      </c>
      <c r="C11" s="6" t="n">
        <v>11.955</v>
      </c>
      <c r="D11" s="7" t="s">
        <v>34</v>
      </c>
      <c r="E11" s="7" t="n">
        <v>8.758</v>
      </c>
      <c r="F11" s="0"/>
      <c r="G11" s="6" t="s">
        <v>33</v>
      </c>
      <c r="H11" s="6" t="n">
        <v>3.1</v>
      </c>
      <c r="I11" s="7" t="s">
        <v>34</v>
      </c>
      <c r="J11" s="7" t="n">
        <v>2.691</v>
      </c>
      <c r="K11" s="0"/>
      <c r="L11" s="7" t="s">
        <v>34</v>
      </c>
      <c r="M11" s="7" t="n">
        <v>0.868</v>
      </c>
      <c r="N11" s="7" t="s">
        <v>34</v>
      </c>
      <c r="O11" s="7" t="n">
        <v>0.291</v>
      </c>
      <c r="P11" s="0"/>
      <c r="Q11" s="0"/>
      <c r="R11" s="0"/>
      <c r="ALV11" s="9"/>
      <c r="ALW11" s="9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5" t="s">
        <v>35</v>
      </c>
      <c r="B12" s="6" t="s">
        <v>36</v>
      </c>
      <c r="C12" s="6" t="n">
        <v>1.078</v>
      </c>
      <c r="D12" s="7" t="s">
        <v>37</v>
      </c>
      <c r="E12" s="7" t="n">
        <v>1.142</v>
      </c>
      <c r="G12" s="6" t="s">
        <v>36</v>
      </c>
      <c r="H12" s="6" t="n">
        <v>0.312</v>
      </c>
      <c r="I12" s="7" t="s">
        <v>37</v>
      </c>
      <c r="J12" s="7" t="n">
        <v>0.493</v>
      </c>
      <c r="L12" s="7" t="s">
        <v>37</v>
      </c>
      <c r="M12" s="7" t="n">
        <v>0.192</v>
      </c>
      <c r="N12" s="7" t="s">
        <v>37</v>
      </c>
      <c r="O12" s="7" t="n">
        <v>0.061</v>
      </c>
    </row>
    <row r="13" customFormat="false" ht="12.8" hidden="false" customHeight="false" outlineLevel="0" collapsed="false">
      <c r="A13" s="5" t="s">
        <v>38</v>
      </c>
      <c r="B13" s="6" t="s">
        <v>39</v>
      </c>
      <c r="C13" s="6" t="n">
        <v>1.646</v>
      </c>
      <c r="D13" s="7" t="s">
        <v>40</v>
      </c>
      <c r="E13" s="7" t="n">
        <v>0.709</v>
      </c>
      <c r="G13" s="6" t="s">
        <v>39</v>
      </c>
      <c r="H13" s="6" t="n">
        <v>0.981</v>
      </c>
      <c r="I13" s="7" t="s">
        <v>40</v>
      </c>
      <c r="J13" s="7" t="n">
        <v>0.222</v>
      </c>
      <c r="L13" s="7" t="s">
        <v>40</v>
      </c>
      <c r="M13" s="7" t="n">
        <v>0.086</v>
      </c>
      <c r="N13" s="7" t="s">
        <v>40</v>
      </c>
      <c r="O13" s="7" t="n">
        <v>0.037</v>
      </c>
    </row>
    <row r="14" customFormat="false" ht="12.8" hidden="false" customHeight="false" outlineLevel="0" collapsed="false">
      <c r="A14" s="5" t="s">
        <v>41</v>
      </c>
      <c r="B14" s="6" t="s">
        <v>42</v>
      </c>
      <c r="C14" s="6" t="n">
        <v>6.573</v>
      </c>
      <c r="D14" s="7" t="s">
        <v>43</v>
      </c>
      <c r="E14" s="7" t="n">
        <v>5.498</v>
      </c>
      <c r="G14" s="6" t="s">
        <v>42</v>
      </c>
      <c r="H14" s="6" t="n">
        <v>1.872</v>
      </c>
      <c r="I14" s="7" t="s">
        <v>43</v>
      </c>
      <c r="J14" s="7" t="n">
        <v>1.117</v>
      </c>
      <c r="L14" s="7" t="s">
        <v>43</v>
      </c>
      <c r="M14" s="7" t="n">
        <v>0.472</v>
      </c>
      <c r="N14" s="7" t="s">
        <v>43</v>
      </c>
      <c r="O14" s="7" t="n">
        <v>0.186</v>
      </c>
    </row>
    <row r="15" customFormat="false" ht="12.8" hidden="false" customHeight="false" outlineLevel="0" collapsed="false">
      <c r="A15" s="5" t="s">
        <v>44</v>
      </c>
      <c r="B15" s="6" t="s">
        <v>45</v>
      </c>
      <c r="C15" s="6" t="n">
        <v>0.552</v>
      </c>
      <c r="D15" s="7" t="s">
        <v>46</v>
      </c>
      <c r="E15" s="7" t="n">
        <v>0.562</v>
      </c>
      <c r="G15" s="6" t="s">
        <v>45</v>
      </c>
      <c r="H15" s="6" t="n">
        <v>0.161</v>
      </c>
      <c r="I15" s="7" t="s">
        <v>46</v>
      </c>
      <c r="J15" s="7" t="n">
        <v>0.252</v>
      </c>
      <c r="L15" s="7" t="s">
        <v>46</v>
      </c>
      <c r="M15" s="7" t="n">
        <v>0.1</v>
      </c>
      <c r="N15" s="7" t="s">
        <v>46</v>
      </c>
      <c r="O15" s="7" t="n">
        <v>0.037</v>
      </c>
    </row>
    <row r="16" s="8" customFormat="true" ht="12.8" hidden="false" customHeight="false" outlineLevel="0" collapsed="false">
      <c r="A16" s="5" t="s">
        <v>47</v>
      </c>
      <c r="B16" s="6" t="s">
        <v>48</v>
      </c>
      <c r="C16" s="6" t="n">
        <v>11.582</v>
      </c>
      <c r="D16" s="7" t="s">
        <v>49</v>
      </c>
      <c r="E16" s="7" t="n">
        <v>7.709</v>
      </c>
      <c r="F16" s="0"/>
      <c r="G16" s="6" t="s">
        <v>48</v>
      </c>
      <c r="H16" s="6" t="n">
        <v>3.145</v>
      </c>
      <c r="I16" s="7" t="s">
        <v>49</v>
      </c>
      <c r="J16" s="7" t="n">
        <v>1.975</v>
      </c>
      <c r="K16" s="0"/>
      <c r="L16" s="7" t="s">
        <v>49</v>
      </c>
      <c r="M16" s="7" t="n">
        <v>0.812</v>
      </c>
      <c r="N16" s="7" t="s">
        <v>49</v>
      </c>
      <c r="O16" s="7" t="n">
        <v>0.302</v>
      </c>
      <c r="P16" s="0"/>
      <c r="Q16" s="0"/>
      <c r="R16" s="0"/>
      <c r="ALV16" s="9"/>
      <c r="ALW16" s="9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5" t="s">
        <v>50</v>
      </c>
      <c r="B17" s="6" t="s">
        <v>51</v>
      </c>
      <c r="C17" s="6" t="n">
        <v>0.547</v>
      </c>
      <c r="D17" s="7" t="s">
        <v>52</v>
      </c>
      <c r="E17" s="7" t="n">
        <v>0.556</v>
      </c>
      <c r="G17" s="6" t="s">
        <v>51</v>
      </c>
      <c r="H17" s="6" t="n">
        <v>0.161</v>
      </c>
      <c r="I17" s="7" t="s">
        <v>52</v>
      </c>
      <c r="J17" s="7" t="n">
        <v>0.25</v>
      </c>
      <c r="L17" s="7" t="s">
        <v>52</v>
      </c>
      <c r="M17" s="7" t="n">
        <v>0.101</v>
      </c>
      <c r="N17" s="7" t="s">
        <v>52</v>
      </c>
      <c r="O17" s="7" t="n">
        <v>0.036</v>
      </c>
    </row>
    <row r="18" customFormat="false" ht="12.8" hidden="false" customHeight="false" outlineLevel="0" collapsed="false">
      <c r="A18" s="5" t="s">
        <v>53</v>
      </c>
      <c r="B18" s="6" t="s">
        <v>54</v>
      </c>
      <c r="C18" s="6" t="n">
        <v>12.601</v>
      </c>
      <c r="D18" s="7" t="s">
        <v>55</v>
      </c>
      <c r="E18" s="7" t="n">
        <v>7.59</v>
      </c>
      <c r="G18" s="6" t="s">
        <v>54</v>
      </c>
      <c r="H18" s="6" t="n">
        <v>3.104</v>
      </c>
      <c r="I18" s="7" t="s">
        <v>55</v>
      </c>
      <c r="J18" s="7" t="n">
        <v>1.967</v>
      </c>
      <c r="L18" s="7" t="s">
        <v>55</v>
      </c>
      <c r="M18" s="7" t="n">
        <v>0.815</v>
      </c>
      <c r="N18" s="7" t="s">
        <v>55</v>
      </c>
      <c r="O18" s="7" t="n">
        <v>0.3</v>
      </c>
    </row>
    <row r="19" customFormat="false" ht="12.8" hidden="false" customHeight="false" outlineLevel="0" collapsed="false">
      <c r="A19" s="5" t="s">
        <v>56</v>
      </c>
      <c r="B19" s="6" t="s">
        <v>57</v>
      </c>
      <c r="C19" s="6" t="n">
        <v>0.549</v>
      </c>
      <c r="D19" s="7" t="s">
        <v>58</v>
      </c>
      <c r="E19" s="7" t="n">
        <v>0.577</v>
      </c>
      <c r="G19" s="6" t="s">
        <v>57</v>
      </c>
      <c r="H19" s="6" t="n">
        <v>0.161</v>
      </c>
      <c r="I19" s="7" t="s">
        <v>58</v>
      </c>
      <c r="J19" s="7" t="n">
        <v>0.249</v>
      </c>
      <c r="L19" s="7" t="s">
        <v>58</v>
      </c>
      <c r="M19" s="7" t="n">
        <v>0.1</v>
      </c>
      <c r="N19" s="7" t="s">
        <v>58</v>
      </c>
      <c r="O19" s="7" t="n">
        <v>0.037</v>
      </c>
    </row>
    <row r="20" customFormat="false" ht="12.8" hidden="false" customHeight="false" outlineLevel="0" collapsed="false">
      <c r="A20" s="5" t="s">
        <v>59</v>
      </c>
      <c r="B20" s="6" t="s">
        <v>60</v>
      </c>
      <c r="C20" s="6" t="n">
        <v>1.288</v>
      </c>
      <c r="D20" s="7" t="s">
        <v>61</v>
      </c>
      <c r="E20" s="7" t="n">
        <v>0.373</v>
      </c>
      <c r="G20" s="6" t="s">
        <v>60</v>
      </c>
      <c r="H20" s="6" t="n">
        <v>0.811</v>
      </c>
      <c r="I20" s="7" t="s">
        <v>61</v>
      </c>
      <c r="J20" s="7" t="n">
        <v>0.115</v>
      </c>
      <c r="L20" s="7" t="s">
        <v>61</v>
      </c>
      <c r="M20" s="7" t="n">
        <v>0.056</v>
      </c>
      <c r="N20" s="7" t="s">
        <v>61</v>
      </c>
      <c r="O20" s="7" t="n">
        <v>0.027</v>
      </c>
    </row>
    <row r="21" customFormat="false" ht="12.8" hidden="false" customHeight="false" outlineLevel="0" collapsed="false">
      <c r="A21" s="5" t="s">
        <v>62</v>
      </c>
      <c r="B21" s="6" t="s">
        <v>63</v>
      </c>
      <c r="C21" s="6" t="n">
        <v>7.344</v>
      </c>
      <c r="D21" s="7" t="s">
        <v>64</v>
      </c>
      <c r="E21" s="7" t="n">
        <v>4.327</v>
      </c>
      <c r="G21" s="6" t="s">
        <v>63</v>
      </c>
      <c r="H21" s="6" t="n">
        <v>2.408</v>
      </c>
      <c r="I21" s="7" t="s">
        <v>64</v>
      </c>
      <c r="J21" s="7" t="n">
        <v>1.171</v>
      </c>
      <c r="L21" s="7" t="s">
        <v>64</v>
      </c>
      <c r="M21" s="7" t="n">
        <v>0.506</v>
      </c>
      <c r="N21" s="7" t="s">
        <v>64</v>
      </c>
      <c r="O21" s="7" t="n">
        <v>0.233</v>
      </c>
    </row>
    <row r="22" customFormat="false" ht="12.8" hidden="false" customHeight="false" outlineLevel="0" collapsed="false">
      <c r="A22" s="5" t="s">
        <v>65</v>
      </c>
      <c r="B22" s="6" t="s">
        <v>66</v>
      </c>
      <c r="C22" s="6" t="n">
        <v>0.281</v>
      </c>
      <c r="D22" s="7" t="s">
        <v>67</v>
      </c>
      <c r="E22" s="7" t="n">
        <v>0.282</v>
      </c>
      <c r="G22" s="6" t="s">
        <v>66</v>
      </c>
      <c r="H22" s="6" t="n">
        <v>0.088</v>
      </c>
      <c r="I22" s="7" t="s">
        <v>67</v>
      </c>
      <c r="J22" s="7" t="n">
        <v>0.128</v>
      </c>
      <c r="L22" s="7" t="s">
        <v>67</v>
      </c>
      <c r="M22" s="7" t="n">
        <v>0.054</v>
      </c>
      <c r="N22" s="7" t="s">
        <v>67</v>
      </c>
      <c r="O22" s="7" t="n">
        <v>0.023</v>
      </c>
    </row>
    <row r="23" customFormat="false" ht="12.8" hidden="false" customHeight="false" outlineLevel="0" collapsed="false">
      <c r="A23" s="5" t="s">
        <v>68</v>
      </c>
      <c r="B23" s="6" t="s">
        <v>69</v>
      </c>
      <c r="C23" s="6" t="n">
        <v>20.679</v>
      </c>
      <c r="D23" s="7" t="s">
        <v>70</v>
      </c>
      <c r="E23" s="7" t="n">
        <v>10.062</v>
      </c>
      <c r="G23" s="6" t="s">
        <v>69</v>
      </c>
      <c r="H23" s="6" t="n">
        <v>5.307</v>
      </c>
      <c r="I23" s="7" t="s">
        <v>70</v>
      </c>
      <c r="J23" s="7" t="n">
        <v>2.198</v>
      </c>
      <c r="L23" s="7" t="s">
        <v>70</v>
      </c>
      <c r="M23" s="7" t="n">
        <v>0.922</v>
      </c>
      <c r="N23" s="7" t="s">
        <v>70</v>
      </c>
      <c r="O23" s="7" t="n">
        <v>0.405</v>
      </c>
    </row>
    <row r="24" customFormat="false" ht="12.8" hidden="false" customHeight="false" outlineLevel="0" collapsed="false">
      <c r="A24" s="5" t="s">
        <v>71</v>
      </c>
      <c r="B24" s="6" t="s">
        <v>72</v>
      </c>
      <c r="C24" s="6" t="n">
        <v>0.283</v>
      </c>
      <c r="D24" s="7" t="s">
        <v>73</v>
      </c>
      <c r="E24" s="7" t="n">
        <v>0.296</v>
      </c>
      <c r="G24" s="6" t="s">
        <v>72</v>
      </c>
      <c r="H24" s="6" t="n">
        <v>0.087</v>
      </c>
      <c r="I24" s="7" t="s">
        <v>73</v>
      </c>
      <c r="J24" s="7" t="n">
        <v>0.127</v>
      </c>
      <c r="L24" s="7" t="s">
        <v>73</v>
      </c>
      <c r="M24" s="7" t="n">
        <v>0.053</v>
      </c>
      <c r="N24" s="7" t="s">
        <v>73</v>
      </c>
      <c r="O24" s="7" t="n">
        <v>0.023</v>
      </c>
    </row>
    <row r="25" customFormat="false" ht="12.8" hidden="false" customHeight="false" outlineLevel="0" collapsed="false">
      <c r="A25" s="5" t="s">
        <v>74</v>
      </c>
      <c r="B25" s="6" t="s">
        <v>75</v>
      </c>
      <c r="C25" s="6" t="n">
        <v>19.064</v>
      </c>
      <c r="D25" s="7" t="s">
        <v>76</v>
      </c>
      <c r="E25" s="7" t="n">
        <v>8.086</v>
      </c>
      <c r="G25" s="6" t="s">
        <v>75</v>
      </c>
      <c r="H25" s="6" t="n">
        <v>5.32</v>
      </c>
      <c r="I25" s="7" t="s">
        <v>76</v>
      </c>
      <c r="J25" s="7" t="n">
        <v>2.196</v>
      </c>
      <c r="L25" s="7" t="s">
        <v>76</v>
      </c>
      <c r="M25" s="7" t="n">
        <v>0.927</v>
      </c>
      <c r="N25" s="7" t="s">
        <v>76</v>
      </c>
      <c r="O25" s="7" t="n">
        <v>0.432</v>
      </c>
    </row>
    <row r="26" customFormat="false" ht="12.8" hidden="false" customHeight="false" outlineLevel="0" collapsed="false">
      <c r="A26" s="5" t="s">
        <v>77</v>
      </c>
      <c r="B26" s="6" t="s">
        <v>78</v>
      </c>
      <c r="C26" s="6" t="n">
        <v>0.305</v>
      </c>
      <c r="D26" s="7" t="s">
        <v>79</v>
      </c>
      <c r="E26" s="7" t="n">
        <v>0.281</v>
      </c>
      <c r="G26" s="6" t="s">
        <v>78</v>
      </c>
      <c r="H26" s="6" t="n">
        <v>0.088</v>
      </c>
      <c r="I26" s="7" t="s">
        <v>79</v>
      </c>
      <c r="J26" s="7" t="n">
        <v>0.126</v>
      </c>
      <c r="L26" s="7" t="s">
        <v>79</v>
      </c>
      <c r="M26" s="7" t="n">
        <v>0.055</v>
      </c>
      <c r="N26" s="7" t="s">
        <v>79</v>
      </c>
      <c r="O26" s="7" t="n">
        <v>0.023</v>
      </c>
    </row>
    <row r="27" customFormat="false" ht="12.8" hidden="false" customHeight="false" outlineLevel="0" collapsed="false">
      <c r="A27" s="5" t="s">
        <v>80</v>
      </c>
      <c r="B27" s="6" t="s">
        <v>81</v>
      </c>
      <c r="C27" s="6" t="n">
        <v>0.76</v>
      </c>
      <c r="D27" s="7" t="s">
        <v>82</v>
      </c>
      <c r="E27" s="7" t="n">
        <v>0.188</v>
      </c>
      <c r="G27" s="6" t="s">
        <v>81</v>
      </c>
      <c r="H27" s="6" t="n">
        <v>0.857</v>
      </c>
      <c r="I27" s="7" t="s">
        <v>82</v>
      </c>
      <c r="J27" s="7" t="n">
        <v>0.069</v>
      </c>
      <c r="L27" s="7" t="s">
        <v>82</v>
      </c>
      <c r="M27" s="7" t="n">
        <v>0.037</v>
      </c>
      <c r="N27" s="7" t="s">
        <v>82</v>
      </c>
      <c r="O27" s="7" t="n">
        <v>0.016</v>
      </c>
    </row>
    <row r="28" customFormat="false" ht="12.8" hidden="false" customHeight="false" outlineLevel="0" collapsed="false">
      <c r="A28" s="5" t="s">
        <v>83</v>
      </c>
      <c r="B28" s="6" t="s">
        <v>84</v>
      </c>
      <c r="C28" s="6" t="n">
        <v>6.848</v>
      </c>
      <c r="D28" s="7" t="s">
        <v>85</v>
      </c>
      <c r="E28" s="7" t="n">
        <v>2.395</v>
      </c>
      <c r="G28" s="6" t="s">
        <v>84</v>
      </c>
      <c r="H28" s="6" t="n">
        <v>2.522</v>
      </c>
      <c r="I28" s="7" t="s">
        <v>85</v>
      </c>
      <c r="J28" s="7" t="n">
        <v>0.636</v>
      </c>
      <c r="L28" s="7" t="s">
        <v>85</v>
      </c>
      <c r="M28" s="7" t="n">
        <v>0.334</v>
      </c>
      <c r="N28" s="7" t="s">
        <v>85</v>
      </c>
      <c r="O28" s="7" t="n">
        <v>0.22</v>
      </c>
    </row>
    <row r="29" customFormat="false" ht="12.8" hidden="false" customHeight="false" outlineLevel="0" collapsed="false">
      <c r="A29" s="5" t="s">
        <v>86</v>
      </c>
      <c r="B29" s="6" t="s">
        <v>87</v>
      </c>
      <c r="C29" s="6" t="n">
        <v>0.088</v>
      </c>
      <c r="D29" s="7" t="s">
        <v>88</v>
      </c>
      <c r="E29" s="7" t="n">
        <v>0.11</v>
      </c>
      <c r="G29" s="6" t="s">
        <v>87</v>
      </c>
      <c r="H29" s="6" t="n">
        <v>0.032</v>
      </c>
      <c r="I29" s="7" t="s">
        <v>88</v>
      </c>
      <c r="J29" s="7" t="n">
        <v>0.04</v>
      </c>
      <c r="L29" s="7" t="s">
        <v>88</v>
      </c>
      <c r="M29" s="7" t="n">
        <v>0.021</v>
      </c>
      <c r="N29" s="7" t="s">
        <v>88</v>
      </c>
      <c r="O29" s="7" t="n">
        <v>0.014</v>
      </c>
    </row>
    <row r="30" customFormat="false" ht="12.8" hidden="false" customHeight="false" outlineLevel="0" collapsed="false">
      <c r="A30" s="5" t="s">
        <v>89</v>
      </c>
      <c r="B30" s="6" t="s">
        <v>90</v>
      </c>
      <c r="C30" s="6" t="n">
        <v>5.987</v>
      </c>
      <c r="D30" s="7" t="s">
        <v>91</v>
      </c>
      <c r="E30" s="7" t="n">
        <v>2.235</v>
      </c>
      <c r="G30" s="6" t="s">
        <v>90</v>
      </c>
      <c r="H30" s="6" t="n">
        <v>2.49</v>
      </c>
      <c r="I30" s="7" t="s">
        <v>91</v>
      </c>
      <c r="J30" s="7" t="n">
        <v>0.691</v>
      </c>
      <c r="L30" s="7" t="s">
        <v>91</v>
      </c>
      <c r="M30" s="7" t="n">
        <v>0.335</v>
      </c>
      <c r="N30" s="7" t="s">
        <v>91</v>
      </c>
      <c r="O30" s="7" t="n">
        <v>0.215</v>
      </c>
    </row>
    <row r="31" customFormat="false" ht="12.8" hidden="false" customHeight="false" outlineLevel="0" collapsed="false">
      <c r="A31" s="5" t="s">
        <v>92</v>
      </c>
      <c r="B31" s="6" t="s">
        <v>93</v>
      </c>
      <c r="C31" s="6" t="n">
        <v>0.086</v>
      </c>
      <c r="D31" s="7" t="s">
        <v>94</v>
      </c>
      <c r="E31" s="7" t="n">
        <v>0.253</v>
      </c>
      <c r="G31" s="6" t="s">
        <v>93</v>
      </c>
      <c r="H31" s="6" t="n">
        <v>0.031</v>
      </c>
      <c r="I31" s="7" t="s">
        <v>94</v>
      </c>
      <c r="J31" s="7" t="n">
        <v>0.041</v>
      </c>
      <c r="L31" s="7" t="s">
        <v>94</v>
      </c>
      <c r="M31" s="7" t="n">
        <v>0.021</v>
      </c>
      <c r="N31" s="7" t="s">
        <v>94</v>
      </c>
      <c r="O31" s="7" t="n">
        <v>0.014</v>
      </c>
    </row>
    <row r="32" customFormat="false" ht="12.8" hidden="false" customHeight="false" outlineLevel="0" collapsed="false">
      <c r="A32" s="5" t="s">
        <v>95</v>
      </c>
      <c r="B32" s="6" t="s">
        <v>96</v>
      </c>
      <c r="C32" s="6" t="n">
        <v>6.103</v>
      </c>
      <c r="D32" s="7" t="s">
        <v>97</v>
      </c>
      <c r="E32" s="7" t="n">
        <v>3.311</v>
      </c>
      <c r="G32" s="6" t="s">
        <v>96</v>
      </c>
      <c r="H32" s="6" t="n">
        <v>2.477</v>
      </c>
      <c r="I32" s="7" t="s">
        <v>97</v>
      </c>
      <c r="J32" s="7" t="n">
        <v>0.641</v>
      </c>
      <c r="L32" s="7" t="s">
        <v>97</v>
      </c>
      <c r="M32" s="7" t="n">
        <v>0.335</v>
      </c>
      <c r="N32" s="7" t="s">
        <v>97</v>
      </c>
      <c r="O32" s="7" t="n">
        <v>0.22</v>
      </c>
    </row>
    <row r="33" customFormat="false" ht="12.8" hidden="false" customHeight="false" outlineLevel="0" collapsed="false">
      <c r="A33" s="5" t="s">
        <v>98</v>
      </c>
      <c r="B33" s="6" t="s">
        <v>99</v>
      </c>
      <c r="C33" s="6" t="n">
        <v>0.113</v>
      </c>
      <c r="D33" s="7" t="s">
        <v>100</v>
      </c>
      <c r="E33" s="7" t="n">
        <v>0.078</v>
      </c>
      <c r="G33" s="6" t="s">
        <v>99</v>
      </c>
      <c r="H33" s="6" t="n">
        <v>0.032</v>
      </c>
      <c r="I33" s="7" t="s">
        <v>100</v>
      </c>
      <c r="J33" s="7" t="n">
        <v>0.039</v>
      </c>
      <c r="L33" s="7" t="s">
        <v>100</v>
      </c>
      <c r="M33" s="7" t="n">
        <v>0.02</v>
      </c>
      <c r="N33" s="7" t="s">
        <v>100</v>
      </c>
      <c r="O33" s="7" t="n">
        <v>0.015</v>
      </c>
    </row>
    <row r="34" customFormat="false" ht="12.8" hidden="false" customHeight="false" outlineLevel="0" collapsed="false">
      <c r="A34" s="5" t="s">
        <v>101</v>
      </c>
      <c r="B34" s="5" t="s">
        <v>102</v>
      </c>
      <c r="C34" s="5" t="n">
        <v>0.007</v>
      </c>
      <c r="D34" s="10"/>
      <c r="E34" s="10"/>
      <c r="G34" s="5" t="s">
        <v>102</v>
      </c>
      <c r="H34" s="5" t="n">
        <v>0.009</v>
      </c>
      <c r="I34" s="10"/>
      <c r="J34" s="10"/>
      <c r="L34" s="10"/>
      <c r="M34" s="10"/>
      <c r="N34" s="10"/>
      <c r="O34" s="10"/>
    </row>
    <row r="35" customFormat="false" ht="12.8" hidden="false" customHeight="false" outlineLevel="0" collapsed="false">
      <c r="A35" s="5" t="s">
        <v>103</v>
      </c>
      <c r="B35" s="5" t="s">
        <v>104</v>
      </c>
      <c r="C35" s="5" t="n">
        <v>5.993</v>
      </c>
      <c r="D35" s="10" t="s">
        <v>105</v>
      </c>
      <c r="E35" s="10" t="n">
        <v>2.295</v>
      </c>
      <c r="G35" s="5" t="s">
        <v>104</v>
      </c>
      <c r="H35" s="5" t="n">
        <v>2.469</v>
      </c>
      <c r="I35" s="10" t="s">
        <v>105</v>
      </c>
      <c r="J35" s="10" t="n">
        <v>0.672</v>
      </c>
      <c r="L35" s="10" t="s">
        <v>105</v>
      </c>
      <c r="M35" s="10" t="n">
        <v>0.33</v>
      </c>
      <c r="N35" s="10" t="s">
        <v>105</v>
      </c>
      <c r="O35" s="10" t="n">
        <v>0.213</v>
      </c>
    </row>
    <row r="36" customFormat="false" ht="12.8" hidden="false" customHeight="false" outlineLevel="0" collapsed="false">
      <c r="A36" s="5" t="s">
        <v>106</v>
      </c>
      <c r="B36" s="5" t="s">
        <v>107</v>
      </c>
      <c r="C36" s="5" t="n">
        <v>0.084</v>
      </c>
      <c r="D36" s="10" t="s">
        <v>108</v>
      </c>
      <c r="E36" s="10" t="n">
        <v>0.089</v>
      </c>
      <c r="G36" s="5" t="s">
        <v>107</v>
      </c>
      <c r="H36" s="5" t="n">
        <v>0.035</v>
      </c>
      <c r="I36" s="10" t="s">
        <v>108</v>
      </c>
      <c r="J36" s="10" t="n">
        <v>0.042</v>
      </c>
      <c r="L36" s="10" t="s">
        <v>108</v>
      </c>
      <c r="M36" s="10" t="n">
        <v>0.022</v>
      </c>
      <c r="N36" s="10" t="s">
        <v>108</v>
      </c>
      <c r="O36" s="10" t="n">
        <v>0.015</v>
      </c>
    </row>
    <row r="37" customFormat="false" ht="12.8" hidden="false" customHeight="false" outlineLevel="0" collapsed="false">
      <c r="A37" s="5" t="s">
        <v>109</v>
      </c>
      <c r="B37" s="5" t="s">
        <v>110</v>
      </c>
      <c r="C37" s="5" t="n">
        <v>0.002</v>
      </c>
      <c r="D37" s="10"/>
      <c r="E37" s="10"/>
      <c r="G37" s="5" t="s">
        <v>110</v>
      </c>
      <c r="H37" s="5" t="n">
        <v>0.005</v>
      </c>
      <c r="I37" s="10"/>
      <c r="J37" s="10"/>
      <c r="L37" s="10"/>
      <c r="M37" s="10"/>
      <c r="N37" s="10"/>
      <c r="O37" s="10"/>
    </row>
    <row r="38" customFormat="false" ht="12.8" hidden="false" customHeight="false" outlineLevel="0" collapsed="false">
      <c r="A38" s="5" t="s">
        <v>111</v>
      </c>
      <c r="B38" s="5" t="s">
        <v>112</v>
      </c>
      <c r="C38" s="5" t="n">
        <v>0.208</v>
      </c>
      <c r="D38" s="10" t="s">
        <v>113</v>
      </c>
      <c r="E38" s="10" t="n">
        <v>0.208</v>
      </c>
      <c r="G38" s="5" t="s">
        <v>112</v>
      </c>
      <c r="H38" s="5" t="n">
        <v>0.216</v>
      </c>
      <c r="I38" s="10" t="s">
        <v>113</v>
      </c>
      <c r="J38" s="10" t="n">
        <v>0.126</v>
      </c>
      <c r="L38" s="10" t="s">
        <v>113</v>
      </c>
      <c r="M38" s="10" t="n">
        <v>0.126</v>
      </c>
      <c r="N38" s="10" t="s">
        <v>113</v>
      </c>
      <c r="O38" s="10" t="n">
        <v>0.125</v>
      </c>
    </row>
    <row r="39" customFormat="false" ht="12.8" hidden="false" customHeight="false" outlineLevel="0" collapsed="false">
      <c r="A39" s="5" t="s">
        <v>114</v>
      </c>
      <c r="B39" s="5" t="s">
        <v>115</v>
      </c>
      <c r="C39" s="5" t="n">
        <v>0.219</v>
      </c>
      <c r="D39" s="10" t="s">
        <v>116</v>
      </c>
      <c r="E39" s="10" t="n">
        <v>0.185</v>
      </c>
      <c r="G39" s="5" t="s">
        <v>115</v>
      </c>
      <c r="H39" s="5" t="n">
        <v>0.214</v>
      </c>
      <c r="I39" s="10" t="s">
        <v>116</v>
      </c>
      <c r="J39" s="10" t="n">
        <v>0.116</v>
      </c>
      <c r="L39" s="10" t="s">
        <v>116</v>
      </c>
      <c r="M39" s="10" t="n">
        <v>0.11</v>
      </c>
      <c r="N39" s="10" t="s">
        <v>116</v>
      </c>
      <c r="O39" s="10" t="n">
        <v>0.102</v>
      </c>
    </row>
    <row r="40" customFormat="false" ht="12.8" hidden="false" customHeight="false" outlineLevel="0" collapsed="false">
      <c r="A40" s="5" t="s">
        <v>117</v>
      </c>
      <c r="B40" s="5" t="s">
        <v>118</v>
      </c>
      <c r="C40" s="5" t="n">
        <v>0.003</v>
      </c>
      <c r="D40" s="10" t="s">
        <v>119</v>
      </c>
      <c r="E40" s="10" t="n">
        <v>0.026</v>
      </c>
      <c r="G40" s="5" t="s">
        <v>118</v>
      </c>
      <c r="H40" s="5" t="n">
        <v>0.005</v>
      </c>
      <c r="I40" s="10" t="s">
        <v>119</v>
      </c>
      <c r="J40" s="10" t="n">
        <v>0.026</v>
      </c>
      <c r="L40" s="10" t="s">
        <v>119</v>
      </c>
      <c r="M40" s="10" t="n">
        <v>0.027</v>
      </c>
      <c r="N40" s="10" t="s">
        <v>119</v>
      </c>
      <c r="O40" s="10" t="n">
        <v>0.017</v>
      </c>
    </row>
    <row r="41" customFormat="false" ht="12.8" hidden="false" customHeight="false" outlineLevel="0" collapsed="false">
      <c r="A41" s="5" t="s">
        <v>120</v>
      </c>
      <c r="B41" s="5" t="s">
        <v>121</v>
      </c>
      <c r="C41" s="5" t="n">
        <v>0.054</v>
      </c>
      <c r="D41" s="10" t="s">
        <v>122</v>
      </c>
      <c r="E41" s="10" t="n">
        <v>0.03</v>
      </c>
      <c r="G41" s="5" t="s">
        <v>121</v>
      </c>
      <c r="H41" s="5" t="n">
        <v>0.072</v>
      </c>
      <c r="I41" s="10" t="s">
        <v>122</v>
      </c>
      <c r="J41" s="10" t="n">
        <v>0.037</v>
      </c>
      <c r="L41" s="10" t="s">
        <v>122</v>
      </c>
      <c r="M41" s="10" t="n">
        <v>0.036</v>
      </c>
      <c r="N41" s="10" t="s">
        <v>122</v>
      </c>
      <c r="O41" s="10" t="n">
        <v>0.019</v>
      </c>
    </row>
    <row r="42" customFormat="false" ht="12.8" hidden="false" customHeight="false" outlineLevel="0" collapsed="false">
      <c r="A42" s="5" t="s">
        <v>123</v>
      </c>
      <c r="B42" s="5" t="s">
        <v>124</v>
      </c>
      <c r="C42" s="5" t="n">
        <v>0.002</v>
      </c>
      <c r="D42" s="10" t="s">
        <v>125</v>
      </c>
      <c r="E42" s="10" t="n">
        <v>0.01</v>
      </c>
      <c r="G42" s="5" t="s">
        <v>124</v>
      </c>
      <c r="H42" s="5" t="n">
        <v>0.004</v>
      </c>
      <c r="I42" s="10" t="s">
        <v>125</v>
      </c>
      <c r="J42" s="10" t="n">
        <v>0.024</v>
      </c>
      <c r="L42" s="10" t="s">
        <v>125</v>
      </c>
      <c r="M42" s="10" t="n">
        <v>0.022</v>
      </c>
      <c r="N42" s="10" t="s">
        <v>125</v>
      </c>
      <c r="O42" s="10" t="n">
        <v>0.015</v>
      </c>
    </row>
    <row r="43" customFormat="false" ht="12.8" hidden="false" customHeight="false" outlineLevel="0" collapsed="false">
      <c r="A43" s="5" t="s">
        <v>126</v>
      </c>
      <c r="B43" s="11" t="s">
        <v>127</v>
      </c>
      <c r="C43" s="11" t="n">
        <v>51.701</v>
      </c>
      <c r="D43" s="12" t="s">
        <v>127</v>
      </c>
      <c r="E43" s="12" t="n">
        <v>18.912</v>
      </c>
      <c r="G43" s="11" t="s">
        <v>127</v>
      </c>
      <c r="H43" s="11" t="n">
        <v>67.707</v>
      </c>
      <c r="I43" s="12" t="s">
        <v>127</v>
      </c>
      <c r="J43" s="12" t="n">
        <v>13.419</v>
      </c>
      <c r="L43" s="10" t="s">
        <v>127</v>
      </c>
      <c r="M43" s="10" t="n">
        <v>12.033</v>
      </c>
      <c r="N43" s="10" t="s">
        <v>127</v>
      </c>
      <c r="O43" s="10" t="n">
        <v>1.531</v>
      </c>
    </row>
    <row r="44" customFormat="false" ht="12.8" hidden="false" customHeight="false" outlineLevel="0" collapsed="false">
      <c r="A44" s="5" t="s">
        <v>128</v>
      </c>
      <c r="B44" s="11" t="s">
        <v>129</v>
      </c>
      <c r="C44" s="11" t="n">
        <v>31.221</v>
      </c>
      <c r="D44" s="12" t="s">
        <v>130</v>
      </c>
      <c r="E44" s="12" t="n">
        <v>10.598</v>
      </c>
      <c r="G44" s="5" t="s">
        <v>129</v>
      </c>
      <c r="H44" s="5" t="n">
        <v>10.911</v>
      </c>
      <c r="I44" s="10" t="s">
        <v>130</v>
      </c>
      <c r="J44" s="10" t="n">
        <v>12.318</v>
      </c>
      <c r="L44" s="10" t="s">
        <v>130</v>
      </c>
      <c r="M44" s="10" t="n">
        <v>11.09</v>
      </c>
      <c r="N44" s="10" t="s">
        <v>130</v>
      </c>
      <c r="O44" s="10" t="n">
        <v>2.788</v>
      </c>
    </row>
    <row r="45" customFormat="false" ht="12.8" hidden="false" customHeight="false" outlineLevel="0" collapsed="false">
      <c r="A45" s="5" t="s">
        <v>131</v>
      </c>
      <c r="B45" s="11" t="s">
        <v>132</v>
      </c>
      <c r="C45" s="11" t="n">
        <v>435.001</v>
      </c>
      <c r="D45" s="12" t="s">
        <v>133</v>
      </c>
      <c r="E45" s="12" t="n">
        <v>18.813</v>
      </c>
      <c r="G45" s="11" t="s">
        <v>132</v>
      </c>
      <c r="H45" s="11" t="n">
        <v>178.655</v>
      </c>
      <c r="I45" s="12" t="s">
        <v>133</v>
      </c>
      <c r="J45" s="12" t="n">
        <v>7.419</v>
      </c>
      <c r="L45" s="10" t="s">
        <v>133</v>
      </c>
      <c r="M45" s="10" t="n">
        <v>7.428</v>
      </c>
      <c r="N45" s="10" t="s">
        <v>133</v>
      </c>
      <c r="O45" s="10" t="n">
        <v>3.736</v>
      </c>
    </row>
    <row r="46" customFormat="false" ht="12.8" hidden="false" customHeight="false" outlineLevel="0" collapsed="false">
      <c r="A46" s="5" t="s">
        <v>134</v>
      </c>
      <c r="B46" s="5" t="s">
        <v>135</v>
      </c>
      <c r="C46" s="5" t="n">
        <v>0.707</v>
      </c>
      <c r="D46" s="10" t="s">
        <v>136</v>
      </c>
      <c r="E46" s="10" t="n">
        <v>0.042</v>
      </c>
      <c r="G46" s="5" t="s">
        <v>135</v>
      </c>
      <c r="H46" s="5" t="n">
        <v>0.206</v>
      </c>
      <c r="I46" s="10" t="s">
        <v>136</v>
      </c>
      <c r="J46" s="10" t="n">
        <v>0.019</v>
      </c>
      <c r="L46" s="10" t="s">
        <v>136</v>
      </c>
      <c r="M46" s="10" t="n">
        <v>0.018</v>
      </c>
      <c r="N46" s="10" t="s">
        <v>136</v>
      </c>
      <c r="O46" s="10" t="n">
        <v>0.017</v>
      </c>
    </row>
    <row r="47" customFormat="false" ht="12.8" hidden="false" customHeight="false" outlineLevel="0" collapsed="false">
      <c r="A47" s="5" t="s">
        <v>137</v>
      </c>
      <c r="B47" s="5" t="s">
        <v>138</v>
      </c>
      <c r="C47" s="5" t="n">
        <v>0.004</v>
      </c>
      <c r="D47" s="10"/>
      <c r="E47" s="10"/>
      <c r="G47" s="5" t="s">
        <v>138</v>
      </c>
      <c r="H47" s="5" t="n">
        <v>0.005</v>
      </c>
      <c r="I47" s="10"/>
      <c r="J47" s="10"/>
      <c r="L47" s="10"/>
      <c r="M47" s="10"/>
      <c r="N47" s="10"/>
      <c r="O47" s="10"/>
    </row>
    <row r="48" customFormat="false" ht="12.8" hidden="false" customHeight="false" outlineLevel="0" collapsed="false">
      <c r="A48" s="5" t="s">
        <v>139</v>
      </c>
      <c r="B48" s="11" t="s">
        <v>140</v>
      </c>
      <c r="C48" s="11" t="n">
        <v>37.624</v>
      </c>
      <c r="D48" s="12" t="s">
        <v>141</v>
      </c>
      <c r="E48" s="12" t="n">
        <v>2.069</v>
      </c>
      <c r="G48" s="11" t="s">
        <v>140</v>
      </c>
      <c r="H48" s="11" t="n">
        <v>15.06</v>
      </c>
      <c r="I48" s="12" t="s">
        <v>141</v>
      </c>
      <c r="J48" s="12" t="n">
        <v>0.827</v>
      </c>
      <c r="L48" s="10" t="s">
        <v>141</v>
      </c>
      <c r="M48" s="10" t="n">
        <v>0.663</v>
      </c>
      <c r="N48" s="10" t="s">
        <v>141</v>
      </c>
      <c r="O48" s="10" t="n">
        <v>0.454</v>
      </c>
    </row>
    <row r="49" customFormat="false" ht="12.8" hidden="false" customHeight="false" outlineLevel="0" collapsed="false">
      <c r="A49" s="5" t="s">
        <v>142</v>
      </c>
      <c r="B49" s="5" t="s">
        <v>143</v>
      </c>
      <c r="C49" s="5" t="n">
        <v>0.713</v>
      </c>
      <c r="D49" s="10" t="s">
        <v>144</v>
      </c>
      <c r="E49" s="10" t="n">
        <v>0.036</v>
      </c>
      <c r="G49" s="5" t="s">
        <v>143</v>
      </c>
      <c r="H49" s="5" t="n">
        <v>0.203</v>
      </c>
      <c r="I49" s="10" t="s">
        <v>144</v>
      </c>
      <c r="J49" s="10" t="n">
        <v>0.017</v>
      </c>
      <c r="L49" s="10" t="s">
        <v>144</v>
      </c>
      <c r="M49" s="10" t="n">
        <v>0.017</v>
      </c>
      <c r="N49" s="10" t="s">
        <v>144</v>
      </c>
      <c r="O49" s="10" t="n">
        <v>0.014</v>
      </c>
    </row>
    <row r="50" customFormat="false" ht="12.8" hidden="false" customHeight="false" outlineLevel="0" collapsed="false">
      <c r="A50" s="5" t="s">
        <v>145</v>
      </c>
      <c r="B50" s="5" t="s">
        <v>146</v>
      </c>
      <c r="C50" s="5" t="n">
        <v>0.004</v>
      </c>
      <c r="D50" s="10"/>
      <c r="E50" s="10"/>
      <c r="G50" s="5" t="s">
        <v>146</v>
      </c>
      <c r="H50" s="5" t="n">
        <v>0.004</v>
      </c>
      <c r="I50" s="10"/>
      <c r="J50" s="10"/>
      <c r="L50" s="10"/>
      <c r="M50" s="10"/>
      <c r="N50" s="10"/>
      <c r="O50" s="10"/>
    </row>
    <row r="51" customFormat="false" ht="12.8" hidden="false" customHeight="false" outlineLevel="0" collapsed="false">
      <c r="A51" s="5" t="s">
        <v>147</v>
      </c>
      <c r="B51" s="5" t="s">
        <v>148</v>
      </c>
      <c r="C51" s="5" t="n">
        <v>0.018</v>
      </c>
      <c r="D51" s="10"/>
      <c r="E51" s="10"/>
      <c r="G51" s="5" t="s">
        <v>148</v>
      </c>
      <c r="H51" s="5" t="n">
        <v>0.004</v>
      </c>
      <c r="I51" s="10"/>
      <c r="J51" s="10"/>
      <c r="L51" s="10"/>
      <c r="M51" s="10"/>
      <c r="N51" s="10"/>
      <c r="O51" s="10"/>
    </row>
    <row r="52" customFormat="false" ht="12.8" hidden="false" customHeight="false" outlineLevel="0" collapsed="false">
      <c r="A52" s="5" t="s">
        <v>149</v>
      </c>
      <c r="B52" s="5" t="s">
        <v>150</v>
      </c>
      <c r="C52" s="5" t="n">
        <v>0.996</v>
      </c>
      <c r="D52" s="10" t="s">
        <v>151</v>
      </c>
      <c r="E52" s="10" t="n">
        <v>0.329</v>
      </c>
      <c r="G52" s="5" t="s">
        <v>150</v>
      </c>
      <c r="H52" s="5" t="n">
        <v>0.766</v>
      </c>
      <c r="I52" s="10" t="s">
        <v>151</v>
      </c>
      <c r="J52" s="10" t="n">
        <v>0.388</v>
      </c>
      <c r="L52" s="10" t="s">
        <v>151</v>
      </c>
      <c r="M52" s="10" t="n">
        <v>0.381</v>
      </c>
      <c r="N52" s="10" t="s">
        <v>151</v>
      </c>
      <c r="O52" s="10" t="n">
        <v>0.054</v>
      </c>
    </row>
    <row r="53" customFormat="false" ht="12.8" hidden="false" customHeight="false" outlineLevel="0" collapsed="false">
      <c r="A53" s="5" t="s">
        <v>152</v>
      </c>
      <c r="B53" s="5" t="s">
        <v>153</v>
      </c>
      <c r="C53" s="5" t="n">
        <v>1.621</v>
      </c>
      <c r="D53" s="10" t="s">
        <v>154</v>
      </c>
      <c r="E53" s="10" t="n">
        <v>0.137</v>
      </c>
      <c r="G53" s="5" t="s">
        <v>153</v>
      </c>
      <c r="H53" s="5" t="n">
        <v>0.61</v>
      </c>
      <c r="I53" s="10" t="s">
        <v>154</v>
      </c>
      <c r="J53" s="10" t="n">
        <v>0.109</v>
      </c>
      <c r="L53" s="10" t="s">
        <v>154</v>
      </c>
      <c r="M53" s="10" t="n">
        <v>0.102</v>
      </c>
      <c r="N53" s="10" t="s">
        <v>154</v>
      </c>
      <c r="O53" s="10" t="n">
        <v>0.054</v>
      </c>
    </row>
    <row r="54" customFormat="false" ht="12.8" hidden="false" customHeight="false" outlineLevel="0" collapsed="false">
      <c r="A54" s="5" t="s">
        <v>155</v>
      </c>
      <c r="B54" s="5" t="s">
        <v>156</v>
      </c>
      <c r="C54" s="5" t="n">
        <v>0.184</v>
      </c>
      <c r="D54" s="10" t="s">
        <v>157</v>
      </c>
      <c r="E54" s="10" t="n">
        <v>0.026</v>
      </c>
      <c r="G54" s="5" t="s">
        <v>156</v>
      </c>
      <c r="H54" s="5" t="n">
        <v>0.074</v>
      </c>
      <c r="I54" s="10" t="s">
        <v>157</v>
      </c>
      <c r="J54" s="10" t="n">
        <v>0.032</v>
      </c>
      <c r="L54" s="10" t="s">
        <v>157</v>
      </c>
      <c r="M54" s="10" t="n">
        <v>0.031</v>
      </c>
      <c r="N54" s="10" t="s">
        <v>157</v>
      </c>
      <c r="O54" s="10" t="n">
        <v>0.034</v>
      </c>
    </row>
    <row r="55" customFormat="false" ht="12.8" hidden="false" customHeight="false" outlineLevel="0" collapsed="false">
      <c r="A55" s="13"/>
      <c r="B55" s="13"/>
      <c r="D55" s="10" t="s">
        <v>158</v>
      </c>
      <c r="E55" s="10" t="n">
        <v>0.01</v>
      </c>
      <c r="G55" s="13"/>
      <c r="I55" s="10" t="s">
        <v>158</v>
      </c>
      <c r="J55" s="10" t="n">
        <v>0.027</v>
      </c>
      <c r="L55" s="10" t="s">
        <v>158</v>
      </c>
      <c r="M55" s="10" t="n">
        <v>0.026</v>
      </c>
      <c r="N55" s="10" t="s">
        <v>158</v>
      </c>
      <c r="O55" s="10" t="n">
        <v>0.02</v>
      </c>
    </row>
    <row r="56" customFormat="false" ht="12.8" hidden="false" customHeight="false" outlineLevel="0" collapsed="false">
      <c r="A56" s="14" t="s">
        <v>159</v>
      </c>
      <c r="B56" s="15"/>
      <c r="C56" s="16" t="n">
        <f aca="false">SUM(C3:C54)</f>
        <v>720.675</v>
      </c>
      <c r="D56" s="16"/>
      <c r="E56" s="16" t="n">
        <f aca="false">SUM(E3:E55)</f>
        <v>156.451</v>
      </c>
      <c r="F56" s="15"/>
      <c r="G56" s="15"/>
      <c r="H56" s="16" t="n">
        <f aca="false">SUM(H3:H54)</f>
        <v>325.772</v>
      </c>
      <c r="I56" s="16"/>
      <c r="J56" s="16" t="n">
        <f aca="false">SUM(J3:J55)</f>
        <v>64.179</v>
      </c>
      <c r="K56" s="16"/>
      <c r="L56" s="16"/>
      <c r="M56" s="16" t="n">
        <f aca="false">SUM(M3:M50)</f>
        <v>43.428</v>
      </c>
      <c r="N56" s="16"/>
      <c r="O56" s="16" t="n">
        <f aca="false">SUM(O3:O50)</f>
        <v>13.653</v>
      </c>
    </row>
    <row r="57" customFormat="false" ht="12.8" hidden="false" customHeight="false" outlineLevel="0" collapsed="false">
      <c r="A57" s="15" t="s">
        <v>160</v>
      </c>
      <c r="B57" s="15"/>
      <c r="C57" s="15" t="n">
        <f aca="false">1000/C56</f>
        <v>1.38758802511534</v>
      </c>
      <c r="D57" s="15"/>
      <c r="E57" s="15" t="n">
        <f aca="false">1000/E56</f>
        <v>6.39177761727314</v>
      </c>
      <c r="F57" s="15"/>
      <c r="G57" s="15"/>
      <c r="H57" s="15" t="n">
        <f aca="false">1000/H56</f>
        <v>3.06963152143217</v>
      </c>
      <c r="I57" s="15"/>
      <c r="J57" s="15" t="n">
        <f aca="false">1000/J56</f>
        <v>15.5814207139407</v>
      </c>
      <c r="K57" s="16"/>
      <c r="L57" s="16"/>
      <c r="M57" s="16" t="n">
        <f aca="false">1000/M56</f>
        <v>23.0266187712996</v>
      </c>
      <c r="N57" s="16"/>
      <c r="O57" s="16" t="n">
        <f aca="false">1000/O56</f>
        <v>73.2439756830001</v>
      </c>
    </row>
    <row r="58" customFormat="false" ht="14.9" hidden="false" customHeight="false" outlineLevel="0" collapsed="false">
      <c r="A58" s="15" t="s">
        <v>161</v>
      </c>
      <c r="B58" s="15"/>
      <c r="C58" s="15" t="n">
        <f aca="false">SUM(C3:C33)</f>
        <v>154.309</v>
      </c>
      <c r="D58" s="15"/>
      <c r="E58" s="15" t="n">
        <f aca="false">SUM(E3:E33)</f>
        <v>102.636</v>
      </c>
      <c r="F58" s="15"/>
      <c r="G58" s="15"/>
      <c r="H58" s="15" t="n">
        <f aca="false">SUM(H3:H33)</f>
        <v>48.538</v>
      </c>
      <c r="I58" s="15"/>
      <c r="J58" s="15" t="n">
        <f aca="false">SUM(J3:J33)</f>
        <v>28.561</v>
      </c>
      <c r="K58" s="16"/>
      <c r="L58" s="16"/>
      <c r="M58" s="16" t="n">
        <f aca="false">SUM(M3:M33)</f>
        <v>11.506</v>
      </c>
      <c r="N58" s="16"/>
      <c r="O58" s="16" t="n">
        <f aca="false">SUM(O3:O33)</f>
        <v>4.607</v>
      </c>
    </row>
    <row r="60" customFormat="false" ht="12.8" hidden="false" customHeight="false" outlineLevel="0" collapsed="false">
      <c r="A60" s="6"/>
      <c r="B60" s="17" t="s">
        <v>162</v>
      </c>
      <c r="G60" s="18" t="s">
        <v>163</v>
      </c>
      <c r="H60" s="18"/>
      <c r="I60" s="18"/>
      <c r="J60" s="18"/>
    </row>
    <row r="61" customFormat="false" ht="12.8" hidden="false" customHeight="false" outlineLevel="0" collapsed="false">
      <c r="A61" s="10"/>
      <c r="B61" s="17" t="s">
        <v>164</v>
      </c>
      <c r="G61" s="19" t="s">
        <v>165</v>
      </c>
      <c r="H61" s="20" t="s">
        <v>162</v>
      </c>
      <c r="I61" s="21" t="s">
        <v>164</v>
      </c>
      <c r="J61" s="22" t="s">
        <v>166</v>
      </c>
    </row>
    <row r="62" customFormat="false" ht="12.8" hidden="false" customHeight="false" outlineLevel="0" collapsed="false">
      <c r="G62" s="19" t="s">
        <v>167</v>
      </c>
      <c r="H62" s="20" t="n">
        <f aca="false">H4+H6+H9+H11+H14+H16+H18+H21+H23+H25+H28+H30+H32+H35+H38+H39</f>
        <v>44.237</v>
      </c>
      <c r="I62" s="21" t="n">
        <f aca="false">J4+J6+J9+J11+J14+J16+J18+J21+J23+J25+J28+J30+J32+J35+J38+J39</f>
        <v>24.226</v>
      </c>
      <c r="J62" s="23" t="n">
        <f aca="false">H62/I62</f>
        <v>1.82601337406093</v>
      </c>
    </row>
    <row r="63" customFormat="false" ht="12.8" hidden="false" customHeight="false" outlineLevel="0" collapsed="false">
      <c r="G63" s="19" t="s">
        <v>168</v>
      </c>
      <c r="H63" s="20" t="n">
        <f aca="false">H5+H7+H10+H12+H15+H17+H19+H22+H24+H26+H29+H31+H33+H46+H49</f>
        <v>3.71</v>
      </c>
      <c r="I63" s="21" t="n">
        <f aca="false">J5+J7+J10+J12+J15+J17+J19+J22+J24+J26+J29+J31+J33+J36+J46+J49</f>
        <v>4.445</v>
      </c>
      <c r="J63" s="23" t="n">
        <f aca="false">H63/I63</f>
        <v>0.834645669291338</v>
      </c>
    </row>
    <row r="64" customFormat="false" ht="12.8" hidden="false" customHeight="false" outlineLevel="0" collapsed="false">
      <c r="G64" s="19" t="s">
        <v>169</v>
      </c>
      <c r="H64" s="20" t="n">
        <f aca="false">H8+H13+H20+H27</f>
        <v>3.896</v>
      </c>
      <c r="I64" s="21" t="n">
        <f aca="false">J8+J13+J20+J27</f>
        <v>0.878</v>
      </c>
      <c r="J64" s="23" t="n">
        <f aca="false">H64/I64</f>
        <v>4.4373576309795</v>
      </c>
    </row>
    <row r="65" customFormat="false" ht="12.8" hidden="false" customHeight="false" outlineLevel="0" collapsed="false">
      <c r="G65" s="19" t="s">
        <v>170</v>
      </c>
      <c r="H65" s="20" t="n">
        <f aca="false">H44</f>
        <v>10.911</v>
      </c>
      <c r="I65" s="21" t="n">
        <f aca="false">J44</f>
        <v>12.318</v>
      </c>
      <c r="J65" s="23" t="n">
        <f aca="false">H65/I65</f>
        <v>0.885776911836337</v>
      </c>
    </row>
    <row r="66" customFormat="false" ht="12.8" hidden="false" customHeight="false" outlineLevel="0" collapsed="false">
      <c r="G66" s="19" t="s">
        <v>171</v>
      </c>
      <c r="H66" s="20" t="n">
        <f aca="false">H45+H48+H52+H53</f>
        <v>195.091</v>
      </c>
      <c r="I66" s="21" t="n">
        <f aca="false">J45+J48+J52+J53</f>
        <v>8.743</v>
      </c>
      <c r="J66" s="23" t="n">
        <f aca="false">H66/I66</f>
        <v>22.3139654580808</v>
      </c>
    </row>
    <row r="67" customFormat="false" ht="12.8" hidden="false" customHeight="false" outlineLevel="0" collapsed="false">
      <c r="G67" s="19" t="s">
        <v>172</v>
      </c>
      <c r="H67" s="20" t="n">
        <f aca="false">H38+H54</f>
        <v>0.29</v>
      </c>
      <c r="I67" s="21" t="n">
        <f aca="false">J41+J54</f>
        <v>0.069</v>
      </c>
      <c r="J67" s="23" t="n">
        <f aca="false">H67/I67</f>
        <v>4.20289855072464</v>
      </c>
    </row>
    <row r="68" customFormat="false" ht="12.8" hidden="false" customHeight="false" outlineLevel="0" collapsed="false">
      <c r="G68" s="19" t="s">
        <v>173</v>
      </c>
      <c r="H68" s="20" t="n">
        <f aca="false">H43</f>
        <v>67.707</v>
      </c>
      <c r="I68" s="21" t="n">
        <f aca="false">J43</f>
        <v>13.419</v>
      </c>
      <c r="J68" s="23" t="n">
        <f aca="false">H68/I68</f>
        <v>5.04560697518444</v>
      </c>
    </row>
    <row r="69" customFormat="false" ht="12.8" hidden="false" customHeight="false" outlineLevel="0" collapsed="false">
      <c r="G69" s="19" t="s">
        <v>174</v>
      </c>
      <c r="H69" s="20" t="n">
        <f aca="false">H40+H42</f>
        <v>0.009</v>
      </c>
      <c r="I69" s="21" t="n">
        <f aca="false">J40+J42</f>
        <v>0.05</v>
      </c>
      <c r="J69" s="23" t="n">
        <f aca="false">H69/I69</f>
        <v>0.18</v>
      </c>
    </row>
  </sheetData>
  <mergeCells count="5">
    <mergeCell ref="A1:E1"/>
    <mergeCell ref="G1:J1"/>
    <mergeCell ref="L1:M1"/>
    <mergeCell ref="N1:O1"/>
    <mergeCell ref="G60:J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192409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2018-04-26T13:08:37Z</dcterms:created>
  <dc:language>en-US</dc:language>
  <dcterms:modified xsi:type="dcterms:W3CDTF">2018-05-03T13:12:33Z</dcterms:modified>
  <cp:revision>17</cp:revision>
</cp:coreProperties>
</file>