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<sst xmlns="http://schemas.openxmlformats.org/spreadsheetml/2006/main" count="237" uniqueCount="173">
  <si>
    <t>Timestamp</t>
  </si>
  <si>
    <t>Email Address</t>
  </si>
  <si>
    <t>Nama Lengkap</t>
  </si>
  <si>
    <t>Usia</t>
  </si>
  <si>
    <t>(Opsional) Nama Pengguna Twitter (Tanpa @)</t>
  </si>
  <si>
    <t>Saya sering melihat orang mengiklankan produk Shopee di Twitter</t>
  </si>
  <si>
    <t>Saya sering memperhatikan twit/utas dari produk yang ditawarkan oleh Shopee Affiliator di Twitter</t>
  </si>
  <si>
    <t>Saya tertarik melihat twit/utas Shopee Affiliate di Twitter</t>
  </si>
  <si>
    <t>Saya merasa informasi yang ada pada Shopee Affiliate di Twitter merupakan informasi yang bermanfaat</t>
  </si>
  <si>
    <t>Penggunaan Shopee Affiliate di Twitter sebagai media pemasaran membuat saya lebih tertarik kepada produk yang ditawarkan</t>
  </si>
  <si>
    <t>Caption (Keterangan) pada konten Shopee Affiliate di Twitter membuat saya tertarik untuk mengetahui lebih banyak informasi tentang produk tersebut</t>
  </si>
  <si>
    <t>Dengan adanya Shopee Affiliate di Twitter, saya merasa lebih mudah untuk menemukan produk sesuai kebutuhan</t>
  </si>
  <si>
    <t>Kegiatan pemasaran produk melalui Shopee Affiliate di Twitter, membuat saya tertarik untuk mengunjungi akun toko online tersebut</t>
  </si>
  <si>
    <t>Caption (Keterangan) pada konten Shopee Affiliate di Twitter membuat saya memahami informasi produk yang ditawarkan</t>
  </si>
  <si>
    <t>Ketika melihat iklan Shopee Affiliate di Twitter, saya sering membuka tautan produk untuk mencari tahu informasi lebih lengkap</t>
  </si>
  <si>
    <t>Setelah saya melihat informasi produk lebih lengkap, saya sering mempertimbangkan untuk membeli produk tersebut</t>
  </si>
  <si>
    <t>Setelah saya melihat informasi produk lebih lengkap, saya sering membeli produk tersebut</t>
  </si>
  <si>
    <t>Setelah mengetahui produk, saya sering memberitahukan tentang produk tersebut ke teman-teman di media sosial</t>
  </si>
  <si>
    <t>Setelah mengetahui produk, saya sering berbagi pengalaman kepada teman-teman saya di media sosial</t>
  </si>
  <si>
    <t>dj.edw868@gmail.com</t>
  </si>
  <si>
    <t>Djiehaddan Edwardo</t>
  </si>
  <si>
    <t>18 - 22 tahun</t>
  </si>
  <si>
    <t>aryarivaldi@gmail.com</t>
  </si>
  <si>
    <t>Arya Akbar Rivaldi</t>
  </si>
  <si>
    <t>enricoyuda10@gmail.com</t>
  </si>
  <si>
    <t>Enrico</t>
  </si>
  <si>
    <t>enriiiiico</t>
  </si>
  <si>
    <t>harisnuzul12@gmail.com</t>
  </si>
  <si>
    <t>Haris Budiman</t>
  </si>
  <si>
    <t>smadudil@gmail.com</t>
  </si>
  <si>
    <t xml:space="preserve">Indra Gunawan </t>
  </si>
  <si>
    <t>i_g_u_n</t>
  </si>
  <si>
    <t>ilhamilyasa6@gmail.com</t>
  </si>
  <si>
    <t>Ilham Ilyasa</t>
  </si>
  <si>
    <t>rararasarah@gmail.com</t>
  </si>
  <si>
    <t>Istri pawat</t>
  </si>
  <si>
    <t>SarahRaniS2</t>
  </si>
  <si>
    <t>mariarajagukguk3@gmail.com</t>
  </si>
  <si>
    <t xml:space="preserve">Maria Roito Angelina R </t>
  </si>
  <si>
    <t>badpersonheree</t>
  </si>
  <si>
    <t>tifanyyosephin@apps.ipb.ac.id</t>
  </si>
  <si>
    <t>Tifany Yosephin Sihaloho</t>
  </si>
  <si>
    <t>tifanyys1</t>
  </si>
  <si>
    <t>lovinaaresta@apps.ipb.ac.id</t>
  </si>
  <si>
    <t>Lovina Aresta Putri</t>
  </si>
  <si>
    <t>pinnappple</t>
  </si>
  <si>
    <t>anjieputriokravia@gmail.com</t>
  </si>
  <si>
    <t>Anjie Putri Oktavia</t>
  </si>
  <si>
    <t>punyaanjie</t>
  </si>
  <si>
    <t>dwiboban08@gmail.com</t>
  </si>
  <si>
    <t>Dwi Boban Damara Damanik</t>
  </si>
  <si>
    <t>@bobandamaanik</t>
  </si>
  <si>
    <t>kezia.sdbtr@gmail.com</t>
  </si>
  <si>
    <t>Kezia</t>
  </si>
  <si>
    <t>putrialifah201@gmail.com</t>
  </si>
  <si>
    <t>Alifah Putri</t>
  </si>
  <si>
    <t>haydaymay111</t>
  </si>
  <si>
    <t>venna.amesta@gmail.com</t>
  </si>
  <si>
    <t>Venna Restuesa A</t>
  </si>
  <si>
    <t>nanaannev</t>
  </si>
  <si>
    <t>alyaoktavioni13@gmail.com</t>
  </si>
  <si>
    <t>Alya Oktavioni</t>
  </si>
  <si>
    <t>rainninginside</t>
  </si>
  <si>
    <t>talidahp@student.ub.ac.id</t>
  </si>
  <si>
    <t>Talidah Putri Syafril</t>
  </si>
  <si>
    <t>talidahp</t>
  </si>
  <si>
    <t>arizki163@gmail.com</t>
  </si>
  <si>
    <t>Ananta Rizki Widyadana</t>
  </si>
  <si>
    <t>nadhirasals@gmail.com</t>
  </si>
  <si>
    <t xml:space="preserve">Nadhira Salsabila </t>
  </si>
  <si>
    <t>nanadhiras</t>
  </si>
  <si>
    <t>andikasuherman4@gmail.com</t>
  </si>
  <si>
    <t xml:space="preserve">Muhammad Andika Suherman </t>
  </si>
  <si>
    <t>@LeftyHCream</t>
  </si>
  <si>
    <t>yudhaanggoro29@gmail.com</t>
  </si>
  <si>
    <t xml:space="preserve">Yudha Hendrianto </t>
  </si>
  <si>
    <t>yoda_lah</t>
  </si>
  <si>
    <t>haurakharismaz@gmail.com</t>
  </si>
  <si>
    <t xml:space="preserve">Haura Kharisma Zahirah </t>
  </si>
  <si>
    <t>mebeingmeelol</t>
  </si>
  <si>
    <t>abim.faizi3@gmail.com</t>
  </si>
  <si>
    <t>Muhammad Faizi Abimayu</t>
  </si>
  <si>
    <t>@abim_faizi</t>
  </si>
  <si>
    <t>trimasndp@gmail.com</t>
  </si>
  <si>
    <t>Trimas Noverindyah Prameswari</t>
  </si>
  <si>
    <t>@trimasndp</t>
  </si>
  <si>
    <t>dyahayufaraha12@gmail.com</t>
  </si>
  <si>
    <t>Dyah Ayu Farah Anggraeni</t>
  </si>
  <si>
    <t>hfaraaa</t>
  </si>
  <si>
    <t>amaliapu333@gmail.com</t>
  </si>
  <si>
    <t xml:space="preserve">AMALIA PUTRI PRATAMA </t>
  </si>
  <si>
    <t>ribuduasatu</t>
  </si>
  <si>
    <t>thomasferdito642@gmail.com</t>
  </si>
  <si>
    <t>Thomas Ferdito</t>
  </si>
  <si>
    <t>dito2108</t>
  </si>
  <si>
    <t>fajrulalam01@gmail.com</t>
  </si>
  <si>
    <t>Fajrul Alam</t>
  </si>
  <si>
    <t>felixat16@gmail.com</t>
  </si>
  <si>
    <t>Felix Andreas Tampubolon</t>
  </si>
  <si>
    <t>@16felixat</t>
  </si>
  <si>
    <t>anugrahck30@gmail.com</t>
  </si>
  <si>
    <t>Anugrah Cahya Kautsar</t>
  </si>
  <si>
    <t>anugrahck</t>
  </si>
  <si>
    <t>alrifqimuhammad5@gmail.com</t>
  </si>
  <si>
    <t>Muhammad Alrifqi</t>
  </si>
  <si>
    <t>christinagracia948@gmail.com</t>
  </si>
  <si>
    <t>Christina</t>
  </si>
  <si>
    <t>zyxcga</t>
  </si>
  <si>
    <t>afifahdjll19@gmail.com</t>
  </si>
  <si>
    <t>Afifah Djalil</t>
  </si>
  <si>
    <t>dimasibras1@gmail.com</t>
  </si>
  <si>
    <t>Dimas Ibra Syarahil</t>
  </si>
  <si>
    <t>@dimasibras</t>
  </si>
  <si>
    <t>akbaralhafiz14@gmail.com</t>
  </si>
  <si>
    <t>Al Hafiz Akbar</t>
  </si>
  <si>
    <t>AlHafizAkbar3</t>
  </si>
  <si>
    <t>jihansalsabilla123@gmail.com</t>
  </si>
  <si>
    <t>Jihan Varah Salsabila</t>
  </si>
  <si>
    <t>nrlzulfaa09@gmail.com</t>
  </si>
  <si>
    <t xml:space="preserve">Nurul Zulfa Sahiruddin </t>
  </si>
  <si>
    <t>lulusekartaji146@gmail.com</t>
  </si>
  <si>
    <t>Lulu Sekar Taji</t>
  </si>
  <si>
    <t>firstacinantyakirana@gmail.com</t>
  </si>
  <si>
    <t xml:space="preserve">Firsta Cinantya Kirana </t>
  </si>
  <si>
    <t>firstciki</t>
  </si>
  <si>
    <t>awliyahanun@gmail.com</t>
  </si>
  <si>
    <t>Awliya Hanun Izdihar</t>
  </si>
  <si>
    <t>diegoryanadam16@gmail.com</t>
  </si>
  <si>
    <t>Diego</t>
  </si>
  <si>
    <t>kamilatuqhanifah@gmail.com</t>
  </si>
  <si>
    <t>Kamilatu Qurrotu'aini Hanifah</t>
  </si>
  <si>
    <t>kamilatuqh</t>
  </si>
  <si>
    <t>tristannrachmadi@gmail.com</t>
  </si>
  <si>
    <t>Tristanto Rachmadi</t>
  </si>
  <si>
    <t>malif1303@gmail.com</t>
  </si>
  <si>
    <t>M Alif Amri M</t>
  </si>
  <si>
    <t>riris.melissa191@gmail.com</t>
  </si>
  <si>
    <t>Riris Melissa Winona Togatorop</t>
  </si>
  <si>
    <t>aflahaditya@gmail.com</t>
  </si>
  <si>
    <t>aflah aditya</t>
  </si>
  <si>
    <t>adit_ae</t>
  </si>
  <si>
    <t>kevianwillie.h@gmail.com</t>
  </si>
  <si>
    <t>Kevianwillie Handoyo</t>
  </si>
  <si>
    <t>akdeasow@gmail.com</t>
  </si>
  <si>
    <t>Akdeas Oktanae Widodo</t>
  </si>
  <si>
    <t>_whentheycry</t>
  </si>
  <si>
    <t>salsa.alami@gmail.com</t>
  </si>
  <si>
    <t>Qolbi Salima Alami</t>
  </si>
  <si>
    <t>pradnyashita@gmail.com</t>
  </si>
  <si>
    <t>Putu Pradnya Shita Ambhika</t>
  </si>
  <si>
    <t>muhammad.azyan@mail.ugm.ac.id</t>
  </si>
  <si>
    <t>Muhammad Azyan</t>
  </si>
  <si>
    <t>devinabungamawarni@gmail.com</t>
  </si>
  <si>
    <t>Devina Bunga M</t>
  </si>
  <si>
    <t>emeraldaapg@gmail.com</t>
  </si>
  <si>
    <t>Emeralda Putri Gustyana</t>
  </si>
  <si>
    <t>nyimpusoyenn</t>
  </si>
  <si>
    <t>lidiyayuniarti@gmail.com</t>
  </si>
  <si>
    <t>lidiya yuniarti</t>
  </si>
  <si>
    <t>-</t>
  </si>
  <si>
    <t>disavitri.syawalnia@mail.ugm.ac.id</t>
  </si>
  <si>
    <t>Disavitri Syawalnia</t>
  </si>
  <si>
    <t>n70yohanes@gmail.com</t>
  </si>
  <si>
    <t>Graha Yohanes Napitupulu</t>
  </si>
  <si>
    <t>@grahayohanes</t>
  </si>
  <si>
    <t>Rata-rata</t>
  </si>
  <si>
    <t>Iya</t>
  </si>
  <si>
    <t>Tidak</t>
  </si>
  <si>
    <t>Jumlah</t>
  </si>
  <si>
    <t>Persentase iya</t>
  </si>
  <si>
    <t>Persentase tidak</t>
  </si>
  <si>
    <t>Rata-rata iya</t>
  </si>
  <si>
    <t>Rata-rata tidak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</si>
</sst>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%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13.38"/>
    <col customWidth="1" min="9" max="9" width="12.38"/>
    <col customWidth="1" min="10" max="10" width="13.5"/>
    <col customWidth="1" min="11" max="11" width="11.88"/>
    <col customWidth="1" min="12" max="13" width="18.88"/>
    <col customWidth="1" min="14" max="14" width="13.25"/>
    <col customWidth="1" min="15" max="15" width="18.88"/>
    <col customWidth="1" min="16" max="16" width="14.88"/>
    <col customWidth="1" min="17" max="17" width="12.75"/>
    <col customWidth="1" min="18" max="18" width="13.0"/>
    <col customWidth="1" min="19" max="19" width="15.0"/>
    <col customWidth="1" min="20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44834.64433185185</v>
      </c>
      <c r="B2" s="3" t="s">
        <v>19</v>
      </c>
      <c r="C2" s="3" t="s">
        <v>20</v>
      </c>
      <c r="D2" s="3" t="s">
        <v>21</v>
      </c>
      <c r="F2" s="3">
        <v>4.0</v>
      </c>
      <c r="G2" s="3">
        <v>3.0</v>
      </c>
      <c r="H2" s="3">
        <v>3.0</v>
      </c>
      <c r="I2" s="3">
        <v>3.0</v>
      </c>
      <c r="J2" s="3">
        <v>3.0</v>
      </c>
      <c r="K2" s="3">
        <v>2.0</v>
      </c>
      <c r="L2" s="3">
        <v>2.0</v>
      </c>
      <c r="M2" s="3">
        <v>3.0</v>
      </c>
      <c r="N2" s="3">
        <v>1.0</v>
      </c>
      <c r="O2" s="3">
        <v>3.0</v>
      </c>
      <c r="P2" s="3">
        <v>3.0</v>
      </c>
      <c r="Q2" s="3">
        <v>2.0</v>
      </c>
      <c r="R2" s="3">
        <v>1.0</v>
      </c>
      <c r="S2" s="3">
        <v>1.0</v>
      </c>
    </row>
    <row r="3">
      <c r="A3" s="2">
        <v>44834.664692754624</v>
      </c>
      <c r="B3" s="3" t="s">
        <v>22</v>
      </c>
      <c r="C3" s="3" t="s">
        <v>23</v>
      </c>
      <c r="D3" s="3" t="s">
        <v>21</v>
      </c>
      <c r="F3" s="3">
        <v>4.0</v>
      </c>
      <c r="G3" s="3">
        <v>3.0</v>
      </c>
      <c r="H3" s="3">
        <v>1.0</v>
      </c>
      <c r="I3" s="3">
        <v>2.0</v>
      </c>
      <c r="J3" s="3">
        <v>1.0</v>
      </c>
      <c r="K3" s="3">
        <v>1.0</v>
      </c>
      <c r="L3" s="3">
        <v>1.0</v>
      </c>
      <c r="M3" s="3">
        <v>1.0</v>
      </c>
      <c r="N3" s="3">
        <v>2.0</v>
      </c>
      <c r="O3" s="3">
        <v>1.0</v>
      </c>
      <c r="P3" s="3">
        <v>2.0</v>
      </c>
      <c r="Q3" s="3">
        <v>2.0</v>
      </c>
      <c r="R3" s="3">
        <v>1.0</v>
      </c>
      <c r="S3" s="3">
        <v>3.0</v>
      </c>
    </row>
    <row r="4">
      <c r="A4" s="2">
        <v>44834.67017356481</v>
      </c>
      <c r="B4" s="3" t="s">
        <v>24</v>
      </c>
      <c r="C4" s="3" t="s">
        <v>25</v>
      </c>
      <c r="D4" s="3" t="s">
        <v>21</v>
      </c>
      <c r="E4" s="3" t="s">
        <v>26</v>
      </c>
      <c r="F4" s="3">
        <v>4.0</v>
      </c>
      <c r="G4" s="3">
        <v>2.0</v>
      </c>
      <c r="H4" s="3">
        <v>2.0</v>
      </c>
      <c r="I4" s="3">
        <v>3.0</v>
      </c>
      <c r="J4" s="3">
        <v>2.0</v>
      </c>
      <c r="K4" s="3">
        <v>3.0</v>
      </c>
      <c r="L4" s="3">
        <v>4.0</v>
      </c>
      <c r="M4" s="3">
        <v>2.0</v>
      </c>
      <c r="N4" s="3">
        <v>3.0</v>
      </c>
      <c r="O4" s="3">
        <v>2.0</v>
      </c>
      <c r="P4" s="3">
        <v>3.0</v>
      </c>
      <c r="Q4" s="3">
        <v>1.0</v>
      </c>
      <c r="R4" s="3">
        <v>1.0</v>
      </c>
      <c r="S4" s="3">
        <v>1.0</v>
      </c>
    </row>
    <row r="5">
      <c r="A5" s="2">
        <v>44834.67435112268</v>
      </c>
      <c r="B5" s="3" t="s">
        <v>27</v>
      </c>
      <c r="C5" s="3" t="s">
        <v>28</v>
      </c>
      <c r="D5" s="3" t="s">
        <v>21</v>
      </c>
      <c r="F5" s="3">
        <v>2.0</v>
      </c>
      <c r="G5" s="3">
        <v>2.0</v>
      </c>
      <c r="H5" s="3">
        <v>1.0</v>
      </c>
      <c r="I5" s="3">
        <v>2.0</v>
      </c>
      <c r="J5" s="3">
        <v>2.0</v>
      </c>
      <c r="K5" s="3">
        <v>2.0</v>
      </c>
      <c r="L5" s="3">
        <v>3.0</v>
      </c>
      <c r="M5" s="3">
        <v>3.0</v>
      </c>
      <c r="N5" s="3">
        <v>2.0</v>
      </c>
      <c r="O5" s="3">
        <v>3.0</v>
      </c>
      <c r="P5" s="3">
        <v>2.0</v>
      </c>
      <c r="Q5" s="3">
        <v>2.0</v>
      </c>
      <c r="R5" s="3">
        <v>1.0</v>
      </c>
      <c r="S5" s="3">
        <v>1.0</v>
      </c>
    </row>
    <row r="6">
      <c r="A6" s="2">
        <v>44834.67519259259</v>
      </c>
      <c r="B6" s="3" t="s">
        <v>29</v>
      </c>
      <c r="C6" s="3" t="s">
        <v>30</v>
      </c>
      <c r="D6" s="3" t="s">
        <v>21</v>
      </c>
      <c r="E6" s="3" t="s">
        <v>31</v>
      </c>
      <c r="F6" s="3">
        <v>4.0</v>
      </c>
      <c r="G6" s="3">
        <v>1.0</v>
      </c>
      <c r="H6" s="3">
        <v>1.0</v>
      </c>
      <c r="I6" s="3">
        <v>2.0</v>
      </c>
      <c r="J6" s="3">
        <v>2.0</v>
      </c>
      <c r="K6" s="3">
        <v>3.0</v>
      </c>
      <c r="L6" s="3">
        <v>2.0</v>
      </c>
      <c r="M6" s="3">
        <v>1.0</v>
      </c>
      <c r="N6" s="3">
        <v>2.0</v>
      </c>
      <c r="O6" s="3">
        <v>2.0</v>
      </c>
      <c r="P6" s="3">
        <v>2.0</v>
      </c>
      <c r="Q6" s="3">
        <v>1.0</v>
      </c>
      <c r="R6" s="3">
        <v>1.0</v>
      </c>
      <c r="S6" s="3">
        <v>1.0</v>
      </c>
    </row>
    <row r="7">
      <c r="A7" s="2">
        <v>44834.677894016204</v>
      </c>
      <c r="B7" s="3" t="s">
        <v>32</v>
      </c>
      <c r="C7" s="3" t="s">
        <v>33</v>
      </c>
      <c r="D7" s="3" t="s">
        <v>21</v>
      </c>
      <c r="F7" s="3">
        <v>4.0</v>
      </c>
      <c r="G7" s="3">
        <v>3.0</v>
      </c>
      <c r="H7" s="3">
        <v>2.0</v>
      </c>
      <c r="I7" s="3">
        <v>3.0</v>
      </c>
      <c r="J7" s="3">
        <v>3.0</v>
      </c>
      <c r="K7" s="3">
        <v>3.0</v>
      </c>
      <c r="L7" s="3">
        <v>3.0</v>
      </c>
      <c r="M7" s="3">
        <v>2.0</v>
      </c>
      <c r="N7" s="3">
        <v>3.0</v>
      </c>
      <c r="O7" s="3">
        <v>3.0</v>
      </c>
      <c r="P7" s="3">
        <v>1.0</v>
      </c>
      <c r="Q7" s="3">
        <v>1.0</v>
      </c>
      <c r="R7" s="3">
        <v>3.0</v>
      </c>
      <c r="S7" s="3">
        <v>2.0</v>
      </c>
    </row>
    <row r="8">
      <c r="A8" s="2">
        <v>44834.68250894676</v>
      </c>
      <c r="B8" s="3" t="s">
        <v>34</v>
      </c>
      <c r="C8" s="3" t="s">
        <v>35</v>
      </c>
      <c r="D8" s="3" t="s">
        <v>21</v>
      </c>
      <c r="E8" s="3" t="s">
        <v>36</v>
      </c>
      <c r="F8" s="3">
        <v>3.0</v>
      </c>
      <c r="G8" s="3">
        <v>3.0</v>
      </c>
      <c r="H8" s="3">
        <v>3.0</v>
      </c>
      <c r="I8" s="3">
        <v>4.0</v>
      </c>
      <c r="J8" s="3">
        <v>4.0</v>
      </c>
      <c r="K8" s="3">
        <v>4.0</v>
      </c>
      <c r="L8" s="3">
        <v>4.0</v>
      </c>
      <c r="M8" s="3">
        <v>4.0</v>
      </c>
      <c r="N8" s="3">
        <v>4.0</v>
      </c>
      <c r="O8" s="3">
        <v>4.0</v>
      </c>
      <c r="P8" s="3">
        <v>4.0</v>
      </c>
      <c r="Q8" s="3">
        <v>3.0</v>
      </c>
      <c r="R8" s="3">
        <v>2.0</v>
      </c>
      <c r="S8" s="3">
        <v>2.0</v>
      </c>
    </row>
    <row r="9">
      <c r="A9" s="2">
        <v>44834.68445372685</v>
      </c>
      <c r="B9" s="3" t="s">
        <v>37</v>
      </c>
      <c r="C9" s="3" t="s">
        <v>38</v>
      </c>
      <c r="D9" s="3" t="s">
        <v>21</v>
      </c>
      <c r="E9" s="3" t="s">
        <v>39</v>
      </c>
      <c r="F9" s="3">
        <v>4.0</v>
      </c>
      <c r="G9" s="3">
        <v>3.0</v>
      </c>
      <c r="H9" s="3">
        <v>3.0</v>
      </c>
      <c r="I9" s="3">
        <v>2.0</v>
      </c>
      <c r="J9" s="3">
        <v>1.0</v>
      </c>
      <c r="K9" s="3">
        <v>2.0</v>
      </c>
      <c r="L9" s="3">
        <v>3.0</v>
      </c>
      <c r="M9" s="3">
        <v>4.0</v>
      </c>
      <c r="N9" s="3">
        <v>2.0</v>
      </c>
      <c r="O9" s="3">
        <v>4.0</v>
      </c>
      <c r="P9" s="3">
        <v>4.0</v>
      </c>
      <c r="Q9" s="3">
        <v>3.0</v>
      </c>
      <c r="R9" s="3">
        <v>2.0</v>
      </c>
      <c r="S9" s="3">
        <v>2.0</v>
      </c>
    </row>
    <row r="10">
      <c r="A10" s="2">
        <v>44834.6848115625</v>
      </c>
      <c r="B10" s="3" t="s">
        <v>40</v>
      </c>
      <c r="C10" s="3" t="s">
        <v>41</v>
      </c>
      <c r="D10" s="3" t="s">
        <v>21</v>
      </c>
      <c r="E10" s="3" t="s">
        <v>42</v>
      </c>
      <c r="F10" s="3">
        <v>3.0</v>
      </c>
      <c r="G10" s="3">
        <v>3.0</v>
      </c>
      <c r="H10" s="3">
        <v>4.0</v>
      </c>
      <c r="I10" s="3">
        <v>3.0</v>
      </c>
      <c r="J10" s="3">
        <v>3.0</v>
      </c>
      <c r="K10" s="3">
        <v>3.0</v>
      </c>
      <c r="L10" s="3">
        <v>4.0</v>
      </c>
      <c r="M10" s="3">
        <v>3.0</v>
      </c>
      <c r="N10" s="3">
        <v>4.0</v>
      </c>
      <c r="O10" s="3">
        <v>4.0</v>
      </c>
      <c r="P10" s="3">
        <v>4.0</v>
      </c>
      <c r="Q10" s="3">
        <v>3.0</v>
      </c>
      <c r="R10" s="3">
        <v>2.0</v>
      </c>
      <c r="S10" s="3">
        <v>3.0</v>
      </c>
    </row>
    <row r="11">
      <c r="A11" s="2">
        <v>44834.687448888886</v>
      </c>
      <c r="B11" s="3" t="s">
        <v>43</v>
      </c>
      <c r="C11" s="3" t="s">
        <v>44</v>
      </c>
      <c r="D11" s="3" t="s">
        <v>21</v>
      </c>
      <c r="E11" s="3" t="s">
        <v>45</v>
      </c>
      <c r="F11" s="3">
        <v>4.0</v>
      </c>
      <c r="G11" s="3">
        <v>3.0</v>
      </c>
      <c r="H11" s="3">
        <v>3.0</v>
      </c>
      <c r="I11" s="3">
        <v>3.0</v>
      </c>
      <c r="J11" s="3">
        <v>3.0</v>
      </c>
      <c r="K11" s="3">
        <v>4.0</v>
      </c>
      <c r="L11" s="3">
        <v>3.0</v>
      </c>
      <c r="M11" s="3">
        <v>3.0</v>
      </c>
      <c r="N11" s="3">
        <v>2.0</v>
      </c>
      <c r="O11" s="3">
        <v>3.0</v>
      </c>
      <c r="P11" s="3">
        <v>3.0</v>
      </c>
      <c r="Q11" s="3">
        <v>4.0</v>
      </c>
      <c r="R11" s="3">
        <v>4.0</v>
      </c>
      <c r="S11" s="3">
        <v>1.0</v>
      </c>
    </row>
    <row r="12">
      <c r="A12" s="2">
        <v>44834.68922340278</v>
      </c>
      <c r="B12" s="3" t="s">
        <v>46</v>
      </c>
      <c r="C12" s="3" t="s">
        <v>47</v>
      </c>
      <c r="D12" s="3" t="s">
        <v>21</v>
      </c>
      <c r="E12" s="3" t="s">
        <v>48</v>
      </c>
      <c r="F12" s="3">
        <v>3.0</v>
      </c>
      <c r="G12" s="3">
        <v>3.0</v>
      </c>
      <c r="H12" s="3">
        <v>3.0</v>
      </c>
      <c r="I12" s="3">
        <v>3.0</v>
      </c>
      <c r="J12" s="3">
        <v>3.0</v>
      </c>
      <c r="K12" s="3">
        <v>3.0</v>
      </c>
      <c r="L12" s="3">
        <v>3.0</v>
      </c>
      <c r="M12" s="3">
        <v>3.0</v>
      </c>
      <c r="N12" s="3">
        <v>3.0</v>
      </c>
      <c r="O12" s="3">
        <v>3.0</v>
      </c>
      <c r="P12" s="3">
        <v>3.0</v>
      </c>
      <c r="Q12" s="3">
        <v>3.0</v>
      </c>
      <c r="R12" s="3">
        <v>3.0</v>
      </c>
      <c r="S12" s="3">
        <v>3.0</v>
      </c>
    </row>
    <row r="13">
      <c r="A13" s="2">
        <v>44834.69804177083</v>
      </c>
      <c r="B13" s="3" t="s">
        <v>49</v>
      </c>
      <c r="C13" s="3" t="s">
        <v>50</v>
      </c>
      <c r="D13" s="3" t="s">
        <v>21</v>
      </c>
      <c r="E13" s="3" t="s">
        <v>51</v>
      </c>
      <c r="F13" s="3">
        <v>4.0</v>
      </c>
      <c r="G13" s="3">
        <v>3.0</v>
      </c>
      <c r="H13" s="3">
        <v>2.0</v>
      </c>
      <c r="I13" s="3">
        <v>3.0</v>
      </c>
      <c r="J13" s="3">
        <v>3.0</v>
      </c>
      <c r="K13" s="3">
        <v>3.0</v>
      </c>
      <c r="L13" s="3">
        <v>3.0</v>
      </c>
      <c r="M13" s="3">
        <v>3.0</v>
      </c>
      <c r="N13" s="3">
        <v>3.0</v>
      </c>
      <c r="O13" s="3">
        <v>3.0</v>
      </c>
      <c r="P13" s="3">
        <v>3.0</v>
      </c>
      <c r="Q13" s="3">
        <v>3.0</v>
      </c>
      <c r="R13" s="3">
        <v>3.0</v>
      </c>
      <c r="S13" s="3">
        <v>3.0</v>
      </c>
    </row>
    <row r="14">
      <c r="A14" s="2">
        <v>44834.70371097222</v>
      </c>
      <c r="B14" s="3" t="s">
        <v>52</v>
      </c>
      <c r="C14" s="3" t="s">
        <v>53</v>
      </c>
      <c r="D14" s="3" t="s">
        <v>21</v>
      </c>
      <c r="F14" s="3">
        <v>4.0</v>
      </c>
      <c r="G14" s="3">
        <v>2.0</v>
      </c>
      <c r="H14" s="3">
        <v>3.0</v>
      </c>
      <c r="I14" s="3">
        <v>3.0</v>
      </c>
      <c r="J14" s="3">
        <v>3.0</v>
      </c>
      <c r="K14" s="3">
        <v>4.0</v>
      </c>
      <c r="L14" s="3">
        <v>4.0</v>
      </c>
      <c r="M14" s="3">
        <v>4.0</v>
      </c>
      <c r="N14" s="3">
        <v>4.0</v>
      </c>
      <c r="O14" s="3">
        <v>4.0</v>
      </c>
      <c r="P14" s="3">
        <v>3.0</v>
      </c>
      <c r="Q14" s="3">
        <v>4.0</v>
      </c>
      <c r="R14" s="3">
        <v>1.0</v>
      </c>
      <c r="S14" s="3">
        <v>1.0</v>
      </c>
    </row>
    <row r="15">
      <c r="A15" s="2">
        <v>44834.70377475694</v>
      </c>
      <c r="B15" s="3" t="s">
        <v>54</v>
      </c>
      <c r="C15" s="3" t="s">
        <v>55</v>
      </c>
      <c r="D15" s="3" t="s">
        <v>21</v>
      </c>
      <c r="E15" s="3" t="s">
        <v>56</v>
      </c>
      <c r="F15" s="3">
        <v>4.0</v>
      </c>
      <c r="G15" s="3">
        <v>3.0</v>
      </c>
      <c r="H15" s="3">
        <v>3.0</v>
      </c>
      <c r="I15" s="3">
        <v>3.0</v>
      </c>
      <c r="J15" s="3">
        <v>4.0</v>
      </c>
      <c r="K15" s="3">
        <v>3.0</v>
      </c>
      <c r="L15" s="3">
        <v>3.0</v>
      </c>
      <c r="M15" s="3">
        <v>2.0</v>
      </c>
      <c r="N15" s="3">
        <v>3.0</v>
      </c>
      <c r="O15" s="3">
        <v>3.0</v>
      </c>
      <c r="P15" s="3">
        <v>3.0</v>
      </c>
      <c r="Q15" s="3">
        <v>3.0</v>
      </c>
      <c r="R15" s="3">
        <v>2.0</v>
      </c>
      <c r="S15" s="3">
        <v>2.0</v>
      </c>
    </row>
    <row r="16">
      <c r="A16" s="2">
        <v>44834.70378170139</v>
      </c>
      <c r="B16" s="3" t="s">
        <v>57</v>
      </c>
      <c r="C16" s="3" t="s">
        <v>58</v>
      </c>
      <c r="D16" s="3" t="s">
        <v>21</v>
      </c>
      <c r="E16" s="3" t="s">
        <v>59</v>
      </c>
      <c r="F16" s="3">
        <v>4.0</v>
      </c>
      <c r="G16" s="3">
        <v>4.0</v>
      </c>
      <c r="H16" s="3">
        <v>3.0</v>
      </c>
      <c r="I16" s="3">
        <v>3.0</v>
      </c>
      <c r="J16" s="3">
        <v>4.0</v>
      </c>
      <c r="K16" s="3">
        <v>3.0</v>
      </c>
      <c r="L16" s="3">
        <v>4.0</v>
      </c>
      <c r="M16" s="3">
        <v>4.0</v>
      </c>
      <c r="N16" s="3">
        <v>3.0</v>
      </c>
      <c r="O16" s="3">
        <v>4.0</v>
      </c>
      <c r="P16" s="3">
        <v>3.0</v>
      </c>
      <c r="Q16" s="3">
        <v>3.0</v>
      </c>
      <c r="R16" s="3">
        <v>4.0</v>
      </c>
      <c r="S16" s="3">
        <v>4.0</v>
      </c>
    </row>
    <row r="17">
      <c r="A17" s="2">
        <v>44834.70395789352</v>
      </c>
      <c r="B17" s="3" t="s">
        <v>60</v>
      </c>
      <c r="C17" s="3" t="s">
        <v>61</v>
      </c>
      <c r="D17" s="3" t="s">
        <v>21</v>
      </c>
      <c r="E17" s="3" t="s">
        <v>62</v>
      </c>
      <c r="F17" s="3">
        <v>4.0</v>
      </c>
      <c r="G17" s="3">
        <v>4.0</v>
      </c>
      <c r="H17" s="3">
        <v>3.0</v>
      </c>
      <c r="I17" s="3">
        <v>3.0</v>
      </c>
      <c r="J17" s="3">
        <v>3.0</v>
      </c>
      <c r="K17" s="3">
        <v>3.0</v>
      </c>
      <c r="L17" s="3">
        <v>3.0</v>
      </c>
      <c r="M17" s="3">
        <v>3.0</v>
      </c>
      <c r="N17" s="3">
        <v>2.0</v>
      </c>
      <c r="O17" s="3">
        <v>4.0</v>
      </c>
      <c r="P17" s="3">
        <v>3.0</v>
      </c>
      <c r="Q17" s="3">
        <v>2.0</v>
      </c>
      <c r="R17" s="3">
        <v>1.0</v>
      </c>
      <c r="S17" s="3">
        <v>1.0</v>
      </c>
    </row>
    <row r="18">
      <c r="A18" s="2">
        <v>44834.707192939815</v>
      </c>
      <c r="B18" s="3" t="s">
        <v>63</v>
      </c>
      <c r="C18" s="3" t="s">
        <v>64</v>
      </c>
      <c r="D18" s="3" t="s">
        <v>21</v>
      </c>
      <c r="E18" s="3" t="s">
        <v>65</v>
      </c>
      <c r="F18" s="3">
        <v>4.0</v>
      </c>
      <c r="G18" s="3">
        <v>3.0</v>
      </c>
      <c r="H18" s="3">
        <v>2.0</v>
      </c>
      <c r="I18" s="3">
        <v>3.0</v>
      </c>
      <c r="J18" s="3">
        <v>3.0</v>
      </c>
      <c r="K18" s="3">
        <v>3.0</v>
      </c>
      <c r="L18" s="3">
        <v>3.0</v>
      </c>
      <c r="M18" s="3">
        <v>3.0</v>
      </c>
      <c r="N18" s="3">
        <v>3.0</v>
      </c>
      <c r="O18" s="3">
        <v>3.0</v>
      </c>
      <c r="P18" s="3">
        <v>2.0</v>
      </c>
      <c r="Q18" s="3">
        <v>2.0</v>
      </c>
      <c r="R18" s="3">
        <v>2.0</v>
      </c>
      <c r="S18" s="3">
        <v>2.0</v>
      </c>
    </row>
    <row r="19">
      <c r="A19" s="2">
        <v>44834.70885997685</v>
      </c>
      <c r="B19" s="3" t="s">
        <v>66</v>
      </c>
      <c r="C19" s="3" t="s">
        <v>67</v>
      </c>
      <c r="D19" s="3" t="s">
        <v>21</v>
      </c>
      <c r="F19" s="3">
        <v>4.0</v>
      </c>
      <c r="G19" s="3">
        <v>4.0</v>
      </c>
      <c r="H19" s="3">
        <v>1.0</v>
      </c>
      <c r="I19" s="3">
        <v>2.0</v>
      </c>
      <c r="J19" s="3">
        <v>2.0</v>
      </c>
      <c r="K19" s="3">
        <v>1.0</v>
      </c>
      <c r="L19" s="3">
        <v>3.0</v>
      </c>
      <c r="M19" s="3">
        <v>1.0</v>
      </c>
      <c r="N19" s="3">
        <v>3.0</v>
      </c>
      <c r="O19" s="3">
        <v>1.0</v>
      </c>
      <c r="P19" s="3">
        <v>3.0</v>
      </c>
      <c r="Q19" s="3">
        <v>1.0</v>
      </c>
      <c r="R19" s="3">
        <v>1.0</v>
      </c>
      <c r="S19" s="3">
        <v>1.0</v>
      </c>
    </row>
    <row r="20">
      <c r="A20" s="2">
        <v>44834.70925554398</v>
      </c>
      <c r="B20" s="3" t="s">
        <v>68</v>
      </c>
      <c r="C20" s="3" t="s">
        <v>69</v>
      </c>
      <c r="D20" s="3" t="s">
        <v>21</v>
      </c>
      <c r="E20" s="3" t="s">
        <v>70</v>
      </c>
      <c r="F20" s="3">
        <v>4.0</v>
      </c>
      <c r="G20" s="3">
        <v>3.0</v>
      </c>
      <c r="H20" s="3">
        <v>3.0</v>
      </c>
      <c r="I20" s="3">
        <v>3.0</v>
      </c>
      <c r="J20" s="3">
        <v>3.0</v>
      </c>
      <c r="K20" s="3">
        <v>2.0</v>
      </c>
      <c r="L20" s="3">
        <v>3.0</v>
      </c>
      <c r="M20" s="3">
        <v>3.0</v>
      </c>
      <c r="N20" s="3">
        <v>3.0</v>
      </c>
      <c r="O20" s="3">
        <v>2.0</v>
      </c>
      <c r="P20" s="3">
        <v>2.0</v>
      </c>
      <c r="Q20" s="3">
        <v>2.0</v>
      </c>
      <c r="R20" s="3">
        <v>1.0</v>
      </c>
      <c r="S20" s="3">
        <v>1.0</v>
      </c>
    </row>
    <row r="21">
      <c r="A21" s="2">
        <v>44834.710979745374</v>
      </c>
      <c r="B21" s="3" t="s">
        <v>71</v>
      </c>
      <c r="C21" s="3" t="s">
        <v>72</v>
      </c>
      <c r="D21" s="3" t="s">
        <v>21</v>
      </c>
      <c r="E21" s="3" t="s">
        <v>73</v>
      </c>
      <c r="F21" s="3">
        <v>4.0</v>
      </c>
      <c r="G21" s="3">
        <v>4.0</v>
      </c>
      <c r="H21" s="3">
        <v>3.0</v>
      </c>
      <c r="I21" s="3">
        <v>3.0</v>
      </c>
      <c r="J21" s="3">
        <v>3.0</v>
      </c>
      <c r="K21" s="3">
        <v>3.0</v>
      </c>
      <c r="L21" s="3">
        <v>3.0</v>
      </c>
      <c r="M21" s="3">
        <v>3.0</v>
      </c>
      <c r="N21" s="3">
        <v>3.0</v>
      </c>
      <c r="O21" s="3">
        <v>3.0</v>
      </c>
      <c r="P21" s="3">
        <v>3.0</v>
      </c>
      <c r="Q21" s="3">
        <v>3.0</v>
      </c>
      <c r="R21" s="3">
        <v>4.0</v>
      </c>
      <c r="S21" s="3">
        <v>4.0</v>
      </c>
    </row>
    <row r="22">
      <c r="A22" s="2">
        <v>44834.714735092595</v>
      </c>
      <c r="B22" s="3" t="s">
        <v>74</v>
      </c>
      <c r="C22" s="3" t="s">
        <v>75</v>
      </c>
      <c r="D22" s="3" t="s">
        <v>21</v>
      </c>
      <c r="E22" s="3" t="s">
        <v>76</v>
      </c>
      <c r="F22" s="3">
        <v>2.0</v>
      </c>
      <c r="G22" s="3">
        <v>2.0</v>
      </c>
      <c r="H22" s="3">
        <v>3.0</v>
      </c>
      <c r="I22" s="3">
        <v>1.0</v>
      </c>
      <c r="J22" s="3">
        <v>3.0</v>
      </c>
      <c r="K22" s="3">
        <v>4.0</v>
      </c>
      <c r="L22" s="3">
        <v>2.0</v>
      </c>
      <c r="M22" s="3">
        <v>4.0</v>
      </c>
      <c r="N22" s="3">
        <v>4.0</v>
      </c>
      <c r="O22" s="3">
        <v>2.0</v>
      </c>
      <c r="P22" s="3">
        <v>4.0</v>
      </c>
      <c r="Q22" s="3">
        <v>2.0</v>
      </c>
      <c r="R22" s="3">
        <v>3.0</v>
      </c>
      <c r="S22" s="3">
        <v>2.0</v>
      </c>
    </row>
    <row r="23">
      <c r="A23" s="2">
        <v>44834.71854959491</v>
      </c>
      <c r="B23" s="3" t="s">
        <v>77</v>
      </c>
      <c r="C23" s="3" t="s">
        <v>78</v>
      </c>
      <c r="D23" s="3" t="s">
        <v>21</v>
      </c>
      <c r="E23" s="3" t="s">
        <v>79</v>
      </c>
      <c r="F23" s="3">
        <v>4.0</v>
      </c>
      <c r="G23" s="3">
        <v>3.0</v>
      </c>
      <c r="H23" s="3">
        <v>2.0</v>
      </c>
      <c r="I23" s="3">
        <v>3.0</v>
      </c>
      <c r="J23" s="3">
        <v>3.0</v>
      </c>
      <c r="K23" s="3">
        <v>3.0</v>
      </c>
      <c r="L23" s="3">
        <v>2.0</v>
      </c>
      <c r="M23" s="3">
        <v>3.0</v>
      </c>
      <c r="N23" s="3">
        <v>3.0</v>
      </c>
      <c r="O23" s="3">
        <v>3.0</v>
      </c>
      <c r="P23" s="3">
        <v>3.0</v>
      </c>
      <c r="Q23" s="3">
        <v>3.0</v>
      </c>
      <c r="R23" s="3">
        <v>1.0</v>
      </c>
      <c r="S23" s="3">
        <v>1.0</v>
      </c>
    </row>
    <row r="24">
      <c r="A24" s="2">
        <v>44834.72046965278</v>
      </c>
      <c r="B24" s="3" t="s">
        <v>80</v>
      </c>
      <c r="C24" s="3" t="s">
        <v>81</v>
      </c>
      <c r="D24" s="3" t="s">
        <v>21</v>
      </c>
      <c r="E24" s="3" t="s">
        <v>82</v>
      </c>
      <c r="F24" s="3">
        <v>3.0</v>
      </c>
      <c r="G24" s="3">
        <v>3.0</v>
      </c>
      <c r="H24" s="3">
        <v>2.0</v>
      </c>
      <c r="I24" s="3">
        <v>2.0</v>
      </c>
      <c r="J24" s="3">
        <v>3.0</v>
      </c>
      <c r="K24" s="3">
        <v>3.0</v>
      </c>
      <c r="L24" s="3">
        <v>4.0</v>
      </c>
      <c r="M24" s="3">
        <v>3.0</v>
      </c>
      <c r="N24" s="3">
        <v>3.0</v>
      </c>
      <c r="O24" s="3">
        <v>3.0</v>
      </c>
      <c r="P24" s="3">
        <v>3.0</v>
      </c>
      <c r="Q24" s="3">
        <v>4.0</v>
      </c>
      <c r="R24" s="3">
        <v>3.0</v>
      </c>
      <c r="S24" s="3">
        <v>2.0</v>
      </c>
    </row>
    <row r="25">
      <c r="A25" s="2">
        <v>44834.735361377316</v>
      </c>
      <c r="B25" s="3" t="s">
        <v>83</v>
      </c>
      <c r="C25" s="3" t="s">
        <v>84</v>
      </c>
      <c r="D25" s="3" t="s">
        <v>21</v>
      </c>
      <c r="E25" s="3" t="s">
        <v>85</v>
      </c>
      <c r="F25" s="3">
        <v>3.0</v>
      </c>
      <c r="G25" s="3">
        <v>3.0</v>
      </c>
      <c r="H25" s="3">
        <v>3.0</v>
      </c>
      <c r="I25" s="3">
        <v>3.0</v>
      </c>
      <c r="J25" s="3">
        <v>3.0</v>
      </c>
      <c r="K25" s="3">
        <v>3.0</v>
      </c>
      <c r="L25" s="3">
        <v>3.0</v>
      </c>
      <c r="M25" s="3">
        <v>3.0</v>
      </c>
      <c r="N25" s="3">
        <v>3.0</v>
      </c>
      <c r="O25" s="3">
        <v>3.0</v>
      </c>
      <c r="P25" s="3">
        <v>3.0</v>
      </c>
      <c r="Q25" s="3">
        <v>3.0</v>
      </c>
      <c r="R25" s="3">
        <v>3.0</v>
      </c>
      <c r="S25" s="3">
        <v>3.0</v>
      </c>
    </row>
    <row r="26">
      <c r="A26" s="2">
        <v>44834.740007465276</v>
      </c>
      <c r="B26" s="3" t="s">
        <v>86</v>
      </c>
      <c r="C26" s="3" t="s">
        <v>87</v>
      </c>
      <c r="D26" s="3" t="s">
        <v>21</v>
      </c>
      <c r="E26" s="3" t="s">
        <v>88</v>
      </c>
      <c r="F26" s="3">
        <v>4.0</v>
      </c>
      <c r="G26" s="3">
        <v>4.0</v>
      </c>
      <c r="H26" s="3">
        <v>4.0</v>
      </c>
      <c r="I26" s="3">
        <v>3.0</v>
      </c>
      <c r="J26" s="3">
        <v>2.0</v>
      </c>
      <c r="K26" s="3">
        <v>2.0</v>
      </c>
      <c r="L26" s="3">
        <v>4.0</v>
      </c>
      <c r="M26" s="3">
        <v>4.0</v>
      </c>
      <c r="N26" s="3">
        <v>2.0</v>
      </c>
      <c r="O26" s="3">
        <v>3.0</v>
      </c>
      <c r="P26" s="3">
        <v>3.0</v>
      </c>
      <c r="Q26" s="3">
        <v>4.0</v>
      </c>
      <c r="R26" s="3">
        <v>3.0</v>
      </c>
      <c r="S26" s="3">
        <v>2.0</v>
      </c>
    </row>
    <row r="27">
      <c r="A27" s="2">
        <v>44834.75461844908</v>
      </c>
      <c r="B27" s="3" t="s">
        <v>89</v>
      </c>
      <c r="C27" s="3" t="s">
        <v>90</v>
      </c>
      <c r="D27" s="3" t="s">
        <v>21</v>
      </c>
      <c r="E27" s="3" t="s">
        <v>91</v>
      </c>
      <c r="F27" s="3">
        <v>4.0</v>
      </c>
      <c r="G27" s="3">
        <v>2.0</v>
      </c>
      <c r="H27" s="3">
        <v>3.0</v>
      </c>
      <c r="I27" s="3">
        <v>3.0</v>
      </c>
      <c r="J27" s="3">
        <v>3.0</v>
      </c>
      <c r="K27" s="3">
        <v>3.0</v>
      </c>
      <c r="L27" s="3">
        <v>1.0</v>
      </c>
      <c r="M27" s="3">
        <v>3.0</v>
      </c>
      <c r="N27" s="3">
        <v>4.0</v>
      </c>
      <c r="O27" s="3">
        <v>3.0</v>
      </c>
      <c r="P27" s="3">
        <v>2.0</v>
      </c>
      <c r="Q27" s="3">
        <v>2.0</v>
      </c>
      <c r="R27" s="3">
        <v>2.0</v>
      </c>
      <c r="S27" s="3">
        <v>2.0</v>
      </c>
    </row>
    <row r="28">
      <c r="A28" s="2">
        <v>44834.76776673611</v>
      </c>
      <c r="B28" s="3" t="s">
        <v>92</v>
      </c>
      <c r="C28" s="3" t="s">
        <v>93</v>
      </c>
      <c r="D28" s="3" t="s">
        <v>21</v>
      </c>
      <c r="E28" s="3" t="s">
        <v>94</v>
      </c>
      <c r="F28" s="3">
        <v>2.0</v>
      </c>
      <c r="G28" s="3">
        <v>2.0</v>
      </c>
      <c r="H28" s="3">
        <v>3.0</v>
      </c>
      <c r="I28" s="3">
        <v>2.0</v>
      </c>
      <c r="J28" s="3">
        <v>3.0</v>
      </c>
      <c r="K28" s="3">
        <v>2.0</v>
      </c>
      <c r="L28" s="3">
        <v>2.0</v>
      </c>
      <c r="M28" s="3">
        <v>2.0</v>
      </c>
      <c r="N28" s="3">
        <v>2.0</v>
      </c>
      <c r="O28" s="3">
        <v>2.0</v>
      </c>
      <c r="P28" s="3">
        <v>3.0</v>
      </c>
      <c r="Q28" s="3">
        <v>3.0</v>
      </c>
      <c r="R28" s="3">
        <v>2.0</v>
      </c>
      <c r="S28" s="3">
        <v>2.0</v>
      </c>
    </row>
    <row r="29">
      <c r="A29" s="2">
        <v>44834.78374925926</v>
      </c>
      <c r="B29" s="3" t="s">
        <v>95</v>
      </c>
      <c r="C29" s="3" t="s">
        <v>96</v>
      </c>
      <c r="D29" s="3" t="s">
        <v>21</v>
      </c>
      <c r="F29" s="3">
        <v>4.0</v>
      </c>
      <c r="G29" s="3">
        <v>4.0</v>
      </c>
      <c r="H29" s="3">
        <v>2.0</v>
      </c>
      <c r="I29" s="3">
        <v>1.0</v>
      </c>
      <c r="J29" s="3">
        <v>3.0</v>
      </c>
      <c r="K29" s="3">
        <v>3.0</v>
      </c>
      <c r="L29" s="3">
        <v>1.0</v>
      </c>
      <c r="M29" s="3">
        <v>3.0</v>
      </c>
      <c r="N29" s="3">
        <v>3.0</v>
      </c>
      <c r="O29" s="3">
        <v>2.0</v>
      </c>
      <c r="P29" s="3">
        <v>1.0</v>
      </c>
      <c r="Q29" s="3">
        <v>1.0</v>
      </c>
      <c r="R29" s="3">
        <v>2.0</v>
      </c>
      <c r="S29" s="3">
        <v>1.0</v>
      </c>
    </row>
    <row r="30">
      <c r="A30" s="2">
        <v>44834.80960583333</v>
      </c>
      <c r="B30" s="3" t="s">
        <v>97</v>
      </c>
      <c r="C30" s="3" t="s">
        <v>98</v>
      </c>
      <c r="D30" s="3" t="s">
        <v>21</v>
      </c>
      <c r="E30" s="3" t="s">
        <v>99</v>
      </c>
      <c r="F30" s="3">
        <v>2.0</v>
      </c>
      <c r="G30" s="3">
        <v>2.0</v>
      </c>
      <c r="H30" s="3">
        <v>3.0</v>
      </c>
      <c r="I30" s="3">
        <v>3.0</v>
      </c>
      <c r="J30" s="3">
        <v>3.0</v>
      </c>
      <c r="K30" s="3">
        <v>3.0</v>
      </c>
      <c r="L30" s="3">
        <v>3.0</v>
      </c>
      <c r="M30" s="3">
        <v>3.0</v>
      </c>
      <c r="N30" s="3">
        <v>3.0</v>
      </c>
      <c r="O30" s="3">
        <v>3.0</v>
      </c>
      <c r="P30" s="3">
        <v>4.0</v>
      </c>
      <c r="Q30" s="3">
        <v>3.0</v>
      </c>
      <c r="R30" s="3">
        <v>3.0</v>
      </c>
      <c r="S30" s="3">
        <v>3.0</v>
      </c>
    </row>
    <row r="31">
      <c r="A31" s="2">
        <v>44834.82339236111</v>
      </c>
      <c r="B31" s="3" t="s">
        <v>100</v>
      </c>
      <c r="C31" s="3" t="s">
        <v>101</v>
      </c>
      <c r="D31" s="3" t="s">
        <v>21</v>
      </c>
      <c r="E31" s="3" t="s">
        <v>102</v>
      </c>
      <c r="F31" s="3">
        <v>4.0</v>
      </c>
      <c r="G31" s="3">
        <v>2.0</v>
      </c>
      <c r="H31" s="3">
        <v>1.0</v>
      </c>
      <c r="I31" s="3">
        <v>2.0</v>
      </c>
      <c r="J31" s="3">
        <v>1.0</v>
      </c>
      <c r="K31" s="3">
        <v>1.0</v>
      </c>
      <c r="L31" s="3">
        <v>1.0</v>
      </c>
      <c r="M31" s="3">
        <v>2.0</v>
      </c>
      <c r="N31" s="3">
        <v>3.0</v>
      </c>
      <c r="O31" s="3">
        <v>2.0</v>
      </c>
      <c r="P31" s="3">
        <v>2.0</v>
      </c>
      <c r="Q31" s="3">
        <v>1.0</v>
      </c>
      <c r="R31" s="3">
        <v>1.0</v>
      </c>
      <c r="S31" s="3">
        <v>1.0</v>
      </c>
    </row>
    <row r="32">
      <c r="A32" s="2">
        <v>44834.83598548611</v>
      </c>
      <c r="B32" s="3" t="s">
        <v>103</v>
      </c>
      <c r="C32" s="3" t="s">
        <v>104</v>
      </c>
      <c r="D32" s="3" t="s">
        <v>21</v>
      </c>
      <c r="F32" s="3">
        <v>4.0</v>
      </c>
      <c r="G32" s="3">
        <v>4.0</v>
      </c>
      <c r="H32" s="3">
        <v>2.0</v>
      </c>
      <c r="I32" s="3">
        <v>2.0</v>
      </c>
      <c r="J32" s="3">
        <v>3.0</v>
      </c>
      <c r="K32" s="3">
        <v>3.0</v>
      </c>
      <c r="L32" s="3">
        <v>3.0</v>
      </c>
      <c r="M32" s="3">
        <v>3.0</v>
      </c>
      <c r="N32" s="3">
        <v>3.0</v>
      </c>
      <c r="O32" s="3">
        <v>2.0</v>
      </c>
      <c r="P32" s="3">
        <v>3.0</v>
      </c>
      <c r="Q32" s="3">
        <v>2.0</v>
      </c>
      <c r="R32" s="3">
        <v>1.0</v>
      </c>
      <c r="S32" s="3">
        <v>1.0</v>
      </c>
    </row>
    <row r="33">
      <c r="A33" s="2">
        <v>44834.86715436343</v>
      </c>
      <c r="B33" s="3" t="s">
        <v>105</v>
      </c>
      <c r="C33" s="3" t="s">
        <v>106</v>
      </c>
      <c r="D33" s="3" t="s">
        <v>21</v>
      </c>
      <c r="E33" s="3" t="s">
        <v>107</v>
      </c>
      <c r="F33" s="3">
        <v>4.0</v>
      </c>
      <c r="G33" s="3">
        <v>2.0</v>
      </c>
      <c r="H33" s="3">
        <v>2.0</v>
      </c>
      <c r="I33" s="3">
        <v>3.0</v>
      </c>
      <c r="J33" s="3">
        <v>3.0</v>
      </c>
      <c r="K33" s="3">
        <v>2.0</v>
      </c>
      <c r="L33" s="3">
        <v>3.0</v>
      </c>
      <c r="M33" s="3">
        <v>3.0</v>
      </c>
      <c r="N33" s="3">
        <v>3.0</v>
      </c>
      <c r="O33" s="3">
        <v>2.0</v>
      </c>
      <c r="P33" s="3">
        <v>3.0</v>
      </c>
      <c r="Q33" s="3">
        <v>2.0</v>
      </c>
      <c r="R33" s="3">
        <v>2.0</v>
      </c>
      <c r="S33" s="3">
        <v>2.0</v>
      </c>
    </row>
    <row r="34">
      <c r="A34" s="2">
        <v>44834.867894317125</v>
      </c>
      <c r="B34" s="3" t="s">
        <v>108</v>
      </c>
      <c r="C34" s="3" t="s">
        <v>109</v>
      </c>
      <c r="D34" s="3" t="s">
        <v>21</v>
      </c>
      <c r="F34" s="3">
        <v>4.0</v>
      </c>
      <c r="G34" s="3">
        <v>4.0</v>
      </c>
      <c r="H34" s="3">
        <v>3.0</v>
      </c>
      <c r="I34" s="3">
        <v>3.0</v>
      </c>
      <c r="J34" s="3">
        <v>3.0</v>
      </c>
      <c r="K34" s="3">
        <v>3.0</v>
      </c>
      <c r="L34" s="3">
        <v>2.0</v>
      </c>
      <c r="M34" s="3">
        <v>2.0</v>
      </c>
      <c r="N34" s="3">
        <v>2.0</v>
      </c>
      <c r="O34" s="3">
        <v>3.0</v>
      </c>
      <c r="P34" s="3">
        <v>3.0</v>
      </c>
      <c r="Q34" s="3">
        <v>2.0</v>
      </c>
      <c r="R34" s="3">
        <v>1.0</v>
      </c>
      <c r="S34" s="3">
        <v>1.0</v>
      </c>
    </row>
    <row r="35">
      <c r="A35" s="2">
        <v>44834.88563996528</v>
      </c>
      <c r="B35" s="3" t="s">
        <v>110</v>
      </c>
      <c r="C35" s="3" t="s">
        <v>111</v>
      </c>
      <c r="D35" s="3" t="s">
        <v>21</v>
      </c>
      <c r="E35" s="3" t="s">
        <v>112</v>
      </c>
      <c r="F35" s="3">
        <v>1.0</v>
      </c>
      <c r="G35" s="3">
        <v>1.0</v>
      </c>
      <c r="H35" s="3">
        <v>1.0</v>
      </c>
      <c r="I35" s="3">
        <v>2.0</v>
      </c>
      <c r="J35" s="3">
        <v>2.0</v>
      </c>
      <c r="K35" s="3">
        <v>2.0</v>
      </c>
      <c r="L35" s="3">
        <v>2.0</v>
      </c>
      <c r="M35" s="3">
        <v>2.0</v>
      </c>
      <c r="N35" s="3">
        <v>2.0</v>
      </c>
      <c r="O35" s="3">
        <v>2.0</v>
      </c>
      <c r="P35" s="3">
        <v>2.0</v>
      </c>
      <c r="Q35" s="3">
        <v>2.0</v>
      </c>
      <c r="R35" s="3">
        <v>3.0</v>
      </c>
      <c r="S35" s="3">
        <v>4.0</v>
      </c>
    </row>
    <row r="36">
      <c r="A36" s="2">
        <v>44834.89432840278</v>
      </c>
      <c r="B36" s="3" t="s">
        <v>113</v>
      </c>
      <c r="C36" s="3" t="s">
        <v>114</v>
      </c>
      <c r="D36" s="3" t="s">
        <v>21</v>
      </c>
      <c r="E36" s="3" t="s">
        <v>115</v>
      </c>
      <c r="F36" s="3">
        <v>2.0</v>
      </c>
      <c r="G36" s="3">
        <v>2.0</v>
      </c>
      <c r="H36" s="3">
        <v>2.0</v>
      </c>
      <c r="I36" s="3">
        <v>2.0</v>
      </c>
      <c r="J36" s="3">
        <v>2.0</v>
      </c>
      <c r="K36" s="3">
        <v>2.0</v>
      </c>
      <c r="L36" s="3">
        <v>2.0</v>
      </c>
      <c r="M36" s="3">
        <v>2.0</v>
      </c>
      <c r="N36" s="3">
        <v>3.0</v>
      </c>
      <c r="O36" s="3">
        <v>2.0</v>
      </c>
      <c r="P36" s="3">
        <v>2.0</v>
      </c>
      <c r="Q36" s="3">
        <v>2.0</v>
      </c>
      <c r="R36" s="3">
        <v>2.0</v>
      </c>
      <c r="S36" s="3">
        <v>2.0</v>
      </c>
    </row>
    <row r="37">
      <c r="A37" s="2">
        <v>44834.92106381945</v>
      </c>
      <c r="B37" s="3" t="s">
        <v>116</v>
      </c>
      <c r="C37" s="3" t="s">
        <v>117</v>
      </c>
      <c r="D37" s="3" t="s">
        <v>21</v>
      </c>
      <c r="F37" s="3">
        <v>2.0</v>
      </c>
      <c r="G37" s="3">
        <v>2.0</v>
      </c>
      <c r="H37" s="3">
        <v>3.0</v>
      </c>
      <c r="I37" s="3">
        <v>4.0</v>
      </c>
      <c r="J37" s="3">
        <v>4.0</v>
      </c>
      <c r="K37" s="3">
        <v>4.0</v>
      </c>
      <c r="L37" s="3">
        <v>3.0</v>
      </c>
      <c r="M37" s="3">
        <v>4.0</v>
      </c>
      <c r="N37" s="3">
        <v>4.0</v>
      </c>
      <c r="O37" s="3">
        <v>4.0</v>
      </c>
      <c r="P37" s="3">
        <v>4.0</v>
      </c>
      <c r="Q37" s="3">
        <v>3.0</v>
      </c>
      <c r="R37" s="3">
        <v>3.0</v>
      </c>
      <c r="S37" s="3">
        <v>3.0</v>
      </c>
    </row>
    <row r="38">
      <c r="A38" s="2">
        <v>44834.93174356481</v>
      </c>
      <c r="B38" s="3" t="s">
        <v>118</v>
      </c>
      <c r="C38" s="3" t="s">
        <v>119</v>
      </c>
      <c r="D38" s="3" t="s">
        <v>21</v>
      </c>
      <c r="F38" s="3">
        <v>4.0</v>
      </c>
      <c r="G38" s="3">
        <v>4.0</v>
      </c>
      <c r="H38" s="3">
        <v>4.0</v>
      </c>
      <c r="I38" s="3">
        <v>4.0</v>
      </c>
      <c r="J38" s="3">
        <v>3.0</v>
      </c>
      <c r="K38" s="3">
        <v>4.0</v>
      </c>
      <c r="L38" s="3">
        <v>3.0</v>
      </c>
      <c r="M38" s="3">
        <v>4.0</v>
      </c>
      <c r="N38" s="3">
        <v>3.0</v>
      </c>
      <c r="O38" s="3">
        <v>4.0</v>
      </c>
      <c r="P38" s="3">
        <v>3.0</v>
      </c>
      <c r="Q38" s="3">
        <v>2.0</v>
      </c>
      <c r="R38" s="3">
        <v>1.0</v>
      </c>
      <c r="S38" s="3">
        <v>1.0</v>
      </c>
    </row>
    <row r="39">
      <c r="A39" s="2">
        <v>44834.9660009375</v>
      </c>
      <c r="B39" s="3" t="s">
        <v>120</v>
      </c>
      <c r="C39" s="3" t="s">
        <v>121</v>
      </c>
      <c r="D39" s="3" t="s">
        <v>21</v>
      </c>
      <c r="F39" s="3">
        <v>2.0</v>
      </c>
      <c r="G39" s="3">
        <v>2.0</v>
      </c>
      <c r="H39" s="3">
        <v>2.0</v>
      </c>
      <c r="I39" s="3">
        <v>2.0</v>
      </c>
      <c r="J39" s="3">
        <v>2.0</v>
      </c>
      <c r="K39" s="3">
        <v>2.0</v>
      </c>
      <c r="L39" s="3">
        <v>2.0</v>
      </c>
      <c r="M39" s="3">
        <v>2.0</v>
      </c>
      <c r="N39" s="3">
        <v>2.0</v>
      </c>
      <c r="O39" s="3">
        <v>2.0</v>
      </c>
      <c r="P39" s="3">
        <v>3.0</v>
      </c>
      <c r="Q39" s="3">
        <v>3.0</v>
      </c>
      <c r="R39" s="3">
        <v>2.0</v>
      </c>
      <c r="S39" s="3">
        <v>2.0</v>
      </c>
    </row>
    <row r="40">
      <c r="A40" s="2">
        <v>44835.518618263886</v>
      </c>
      <c r="B40" s="3" t="s">
        <v>122</v>
      </c>
      <c r="C40" s="3" t="s">
        <v>123</v>
      </c>
      <c r="D40" s="3" t="s">
        <v>21</v>
      </c>
      <c r="E40" s="3" t="s">
        <v>124</v>
      </c>
      <c r="F40" s="3">
        <v>4.0</v>
      </c>
      <c r="G40" s="3">
        <v>2.0</v>
      </c>
      <c r="H40" s="3">
        <v>3.0</v>
      </c>
      <c r="I40" s="3">
        <v>2.0</v>
      </c>
      <c r="J40" s="3">
        <v>2.0</v>
      </c>
      <c r="K40" s="3">
        <v>2.0</v>
      </c>
      <c r="L40" s="3">
        <v>3.0</v>
      </c>
      <c r="M40" s="3">
        <v>3.0</v>
      </c>
      <c r="N40" s="3">
        <v>2.0</v>
      </c>
      <c r="O40" s="3">
        <v>2.0</v>
      </c>
      <c r="P40" s="3">
        <v>2.0</v>
      </c>
      <c r="Q40" s="3">
        <v>2.0</v>
      </c>
      <c r="R40" s="3">
        <v>2.0</v>
      </c>
      <c r="S40" s="3">
        <v>2.0</v>
      </c>
    </row>
    <row r="41">
      <c r="A41" s="2">
        <v>44835.53234280093</v>
      </c>
      <c r="B41" s="3" t="s">
        <v>125</v>
      </c>
      <c r="C41" s="3" t="s">
        <v>126</v>
      </c>
      <c r="D41" s="3" t="s">
        <v>21</v>
      </c>
      <c r="F41" s="3">
        <v>4.0</v>
      </c>
      <c r="G41" s="3">
        <v>4.0</v>
      </c>
      <c r="H41" s="3">
        <v>3.0</v>
      </c>
      <c r="I41" s="3">
        <v>3.0</v>
      </c>
      <c r="J41" s="3">
        <v>2.0</v>
      </c>
      <c r="K41" s="3">
        <v>2.0</v>
      </c>
      <c r="L41" s="3">
        <v>2.0</v>
      </c>
      <c r="M41" s="3">
        <v>3.0</v>
      </c>
      <c r="N41" s="3">
        <v>2.0</v>
      </c>
      <c r="O41" s="3">
        <v>3.0</v>
      </c>
      <c r="P41" s="3">
        <v>2.0</v>
      </c>
      <c r="Q41" s="3">
        <v>1.0</v>
      </c>
      <c r="R41" s="3">
        <v>1.0</v>
      </c>
      <c r="S41" s="3">
        <v>1.0</v>
      </c>
    </row>
    <row r="42">
      <c r="A42" s="2">
        <v>44835.55236148148</v>
      </c>
      <c r="B42" s="3" t="s">
        <v>127</v>
      </c>
      <c r="C42" s="3" t="s">
        <v>128</v>
      </c>
      <c r="D42" s="3" t="s">
        <v>21</v>
      </c>
      <c r="F42" s="3">
        <v>3.0</v>
      </c>
      <c r="G42" s="3">
        <v>3.0</v>
      </c>
      <c r="H42" s="3">
        <v>2.0</v>
      </c>
      <c r="I42" s="3">
        <v>3.0</v>
      </c>
      <c r="J42" s="3">
        <v>2.0</v>
      </c>
      <c r="K42" s="3">
        <v>2.0</v>
      </c>
      <c r="L42" s="3">
        <v>2.0</v>
      </c>
      <c r="M42" s="3">
        <v>3.0</v>
      </c>
      <c r="N42" s="3">
        <v>3.0</v>
      </c>
      <c r="O42" s="3">
        <v>2.0</v>
      </c>
      <c r="P42" s="3">
        <v>3.0</v>
      </c>
      <c r="Q42" s="3">
        <v>2.0</v>
      </c>
      <c r="R42" s="3">
        <v>3.0</v>
      </c>
      <c r="S42" s="3">
        <v>1.0</v>
      </c>
    </row>
    <row r="43">
      <c r="A43" s="2">
        <v>44835.56764813657</v>
      </c>
      <c r="B43" s="3" t="s">
        <v>129</v>
      </c>
      <c r="C43" s="3" t="s">
        <v>130</v>
      </c>
      <c r="D43" s="3" t="s">
        <v>21</v>
      </c>
      <c r="E43" s="3" t="s">
        <v>131</v>
      </c>
      <c r="F43" s="3">
        <v>4.0</v>
      </c>
      <c r="G43" s="3">
        <v>4.0</v>
      </c>
      <c r="H43" s="3">
        <v>4.0</v>
      </c>
      <c r="I43" s="3">
        <v>4.0</v>
      </c>
      <c r="J43" s="3">
        <v>3.0</v>
      </c>
      <c r="K43" s="3">
        <v>3.0</v>
      </c>
      <c r="L43" s="3">
        <v>3.0</v>
      </c>
      <c r="M43" s="3">
        <v>3.0</v>
      </c>
      <c r="N43" s="3">
        <v>3.0</v>
      </c>
      <c r="O43" s="3">
        <v>2.0</v>
      </c>
      <c r="P43" s="3">
        <v>3.0</v>
      </c>
      <c r="Q43" s="3">
        <v>2.0</v>
      </c>
      <c r="R43" s="3">
        <v>2.0</v>
      </c>
      <c r="S43" s="3">
        <v>2.0</v>
      </c>
    </row>
    <row r="44">
      <c r="A44" s="2">
        <v>44835.571994328704</v>
      </c>
      <c r="B44" s="3" t="s">
        <v>132</v>
      </c>
      <c r="C44" s="3" t="s">
        <v>133</v>
      </c>
      <c r="D44" s="3" t="s">
        <v>21</v>
      </c>
      <c r="F44" s="3">
        <v>4.0</v>
      </c>
      <c r="G44" s="3">
        <v>2.0</v>
      </c>
      <c r="H44" s="3">
        <v>2.0</v>
      </c>
      <c r="I44" s="3">
        <v>1.0</v>
      </c>
      <c r="J44" s="3">
        <v>1.0</v>
      </c>
      <c r="K44" s="3">
        <v>1.0</v>
      </c>
      <c r="L44" s="3">
        <v>1.0</v>
      </c>
      <c r="M44" s="3">
        <v>1.0</v>
      </c>
      <c r="N44" s="3">
        <v>1.0</v>
      </c>
      <c r="O44" s="3">
        <v>1.0</v>
      </c>
      <c r="P44" s="3">
        <v>2.0</v>
      </c>
      <c r="Q44" s="3">
        <v>1.0</v>
      </c>
      <c r="R44" s="3">
        <v>1.0</v>
      </c>
      <c r="S44" s="3">
        <v>2.0</v>
      </c>
    </row>
    <row r="45">
      <c r="A45" s="2">
        <v>44835.58739126158</v>
      </c>
      <c r="B45" s="3" t="s">
        <v>134</v>
      </c>
      <c r="C45" s="3" t="s">
        <v>135</v>
      </c>
      <c r="D45" s="3" t="s">
        <v>21</v>
      </c>
      <c r="F45" s="3">
        <v>1.0</v>
      </c>
      <c r="G45" s="3">
        <v>1.0</v>
      </c>
      <c r="H45" s="3">
        <v>2.0</v>
      </c>
      <c r="I45" s="3">
        <v>2.0</v>
      </c>
      <c r="J45" s="3">
        <v>2.0</v>
      </c>
      <c r="K45" s="3">
        <v>2.0</v>
      </c>
      <c r="L45" s="3">
        <v>3.0</v>
      </c>
      <c r="M45" s="3">
        <v>3.0</v>
      </c>
      <c r="N45" s="3">
        <v>3.0</v>
      </c>
      <c r="O45" s="3">
        <v>3.0</v>
      </c>
      <c r="P45" s="3">
        <v>3.0</v>
      </c>
      <c r="Q45" s="3">
        <v>2.0</v>
      </c>
      <c r="R45" s="3">
        <v>3.0</v>
      </c>
      <c r="S45" s="3">
        <v>3.0</v>
      </c>
    </row>
    <row r="46">
      <c r="A46" s="2">
        <v>44835.60938314815</v>
      </c>
      <c r="B46" s="3" t="s">
        <v>136</v>
      </c>
      <c r="C46" s="3" t="s">
        <v>137</v>
      </c>
      <c r="D46" s="3" t="s">
        <v>21</v>
      </c>
      <c r="F46" s="3">
        <v>2.0</v>
      </c>
      <c r="G46" s="3">
        <v>2.0</v>
      </c>
      <c r="H46" s="3">
        <v>3.0</v>
      </c>
      <c r="I46" s="3">
        <v>3.0</v>
      </c>
      <c r="J46" s="3">
        <v>3.0</v>
      </c>
      <c r="K46" s="3">
        <v>4.0</v>
      </c>
      <c r="L46" s="3">
        <v>4.0</v>
      </c>
      <c r="M46" s="3">
        <v>4.0</v>
      </c>
      <c r="N46" s="3">
        <v>3.0</v>
      </c>
      <c r="O46" s="3">
        <v>4.0</v>
      </c>
      <c r="P46" s="3">
        <v>3.0</v>
      </c>
      <c r="Q46" s="3">
        <v>2.0</v>
      </c>
      <c r="R46" s="3">
        <v>3.0</v>
      </c>
      <c r="S46" s="3">
        <v>3.0</v>
      </c>
    </row>
    <row r="47">
      <c r="A47" s="2">
        <v>44835.643204884254</v>
      </c>
      <c r="B47" s="3" t="s">
        <v>138</v>
      </c>
      <c r="C47" s="3" t="s">
        <v>139</v>
      </c>
      <c r="D47" s="3" t="s">
        <v>21</v>
      </c>
      <c r="E47" s="3" t="s">
        <v>140</v>
      </c>
      <c r="F47" s="3">
        <v>3.0</v>
      </c>
      <c r="G47" s="3">
        <v>2.0</v>
      </c>
      <c r="H47" s="3">
        <v>3.0</v>
      </c>
      <c r="I47" s="3">
        <v>3.0</v>
      </c>
      <c r="J47" s="3">
        <v>3.0</v>
      </c>
      <c r="K47" s="3">
        <v>3.0</v>
      </c>
      <c r="L47" s="3">
        <v>3.0</v>
      </c>
      <c r="M47" s="3">
        <v>3.0</v>
      </c>
      <c r="N47" s="3">
        <v>3.0</v>
      </c>
      <c r="O47" s="3">
        <v>2.0</v>
      </c>
      <c r="P47" s="3">
        <v>3.0</v>
      </c>
      <c r="Q47" s="3">
        <v>2.0</v>
      </c>
      <c r="R47" s="3">
        <v>3.0</v>
      </c>
      <c r="S47" s="3">
        <v>2.0</v>
      </c>
    </row>
    <row r="48">
      <c r="A48" s="2">
        <v>44835.66261717593</v>
      </c>
      <c r="B48" s="3" t="s">
        <v>141</v>
      </c>
      <c r="C48" s="3" t="s">
        <v>142</v>
      </c>
      <c r="D48" s="3" t="s">
        <v>21</v>
      </c>
      <c r="F48" s="3">
        <v>3.0</v>
      </c>
      <c r="G48" s="3">
        <v>2.0</v>
      </c>
      <c r="H48" s="3">
        <v>2.0</v>
      </c>
      <c r="I48" s="3">
        <v>2.0</v>
      </c>
      <c r="J48" s="3">
        <v>2.0</v>
      </c>
      <c r="K48" s="3">
        <v>2.0</v>
      </c>
      <c r="L48" s="3">
        <v>2.0</v>
      </c>
      <c r="M48" s="3">
        <v>2.0</v>
      </c>
      <c r="N48" s="3">
        <v>2.0</v>
      </c>
      <c r="O48" s="3">
        <v>2.0</v>
      </c>
      <c r="P48" s="3">
        <v>3.0</v>
      </c>
      <c r="Q48" s="3">
        <v>3.0</v>
      </c>
      <c r="R48" s="3">
        <v>2.0</v>
      </c>
      <c r="S48" s="3">
        <v>2.0</v>
      </c>
    </row>
    <row r="49">
      <c r="A49" s="2">
        <v>44835.666626226855</v>
      </c>
      <c r="B49" s="3" t="s">
        <v>143</v>
      </c>
      <c r="C49" s="3" t="s">
        <v>144</v>
      </c>
      <c r="D49" s="3" t="s">
        <v>21</v>
      </c>
      <c r="E49" s="3" t="s">
        <v>145</v>
      </c>
      <c r="F49" s="3">
        <v>1.0</v>
      </c>
      <c r="G49" s="3">
        <v>1.0</v>
      </c>
      <c r="H49" s="3">
        <v>2.0</v>
      </c>
      <c r="I49" s="3">
        <v>2.0</v>
      </c>
      <c r="J49" s="3">
        <v>2.0</v>
      </c>
      <c r="K49" s="3">
        <v>2.0</v>
      </c>
      <c r="L49" s="3">
        <v>2.0</v>
      </c>
      <c r="M49" s="3">
        <v>2.0</v>
      </c>
      <c r="N49" s="3">
        <v>2.0</v>
      </c>
      <c r="O49" s="3">
        <v>2.0</v>
      </c>
      <c r="P49" s="3">
        <v>1.0</v>
      </c>
      <c r="Q49" s="3">
        <v>1.0</v>
      </c>
      <c r="R49" s="3">
        <v>2.0</v>
      </c>
      <c r="S49" s="3">
        <v>2.0</v>
      </c>
    </row>
    <row r="50">
      <c r="A50" s="2">
        <v>44835.667867083335</v>
      </c>
      <c r="B50" s="3" t="s">
        <v>146</v>
      </c>
      <c r="C50" s="3" t="s">
        <v>147</v>
      </c>
      <c r="D50" s="3" t="s">
        <v>21</v>
      </c>
      <c r="F50" s="3">
        <v>3.0</v>
      </c>
      <c r="G50" s="3">
        <v>3.0</v>
      </c>
      <c r="H50" s="3">
        <v>3.0</v>
      </c>
      <c r="I50" s="3">
        <v>2.0</v>
      </c>
      <c r="J50" s="3">
        <v>3.0</v>
      </c>
      <c r="K50" s="3">
        <v>3.0</v>
      </c>
      <c r="L50" s="3">
        <v>2.0</v>
      </c>
      <c r="M50" s="3">
        <v>3.0</v>
      </c>
      <c r="N50" s="3">
        <v>3.0</v>
      </c>
      <c r="O50" s="3">
        <v>3.0</v>
      </c>
      <c r="P50" s="3">
        <v>2.0</v>
      </c>
      <c r="Q50" s="3">
        <v>1.0</v>
      </c>
      <c r="R50" s="3">
        <v>1.0</v>
      </c>
      <c r="S50" s="3">
        <v>1.0</v>
      </c>
    </row>
    <row r="51">
      <c r="A51" s="2">
        <v>44835.688078148145</v>
      </c>
      <c r="B51" s="3" t="s">
        <v>148</v>
      </c>
      <c r="C51" s="3" t="s">
        <v>149</v>
      </c>
      <c r="D51" s="3" t="s">
        <v>21</v>
      </c>
      <c r="F51" s="3">
        <v>4.0</v>
      </c>
      <c r="G51" s="3">
        <v>2.0</v>
      </c>
      <c r="H51" s="3">
        <v>2.0</v>
      </c>
      <c r="I51" s="3">
        <v>2.0</v>
      </c>
      <c r="J51" s="3">
        <v>2.0</v>
      </c>
      <c r="K51" s="3">
        <v>1.0</v>
      </c>
      <c r="L51" s="3">
        <v>1.0</v>
      </c>
      <c r="M51" s="3">
        <v>1.0</v>
      </c>
      <c r="N51" s="3">
        <v>1.0</v>
      </c>
      <c r="O51" s="3">
        <v>2.0</v>
      </c>
      <c r="P51" s="3">
        <v>1.0</v>
      </c>
      <c r="Q51" s="3">
        <v>1.0</v>
      </c>
      <c r="R51" s="3">
        <v>1.0</v>
      </c>
      <c r="S51" s="3">
        <v>1.0</v>
      </c>
    </row>
    <row r="52">
      <c r="A52" s="2">
        <v>44836.52163850694</v>
      </c>
      <c r="B52" s="3" t="s">
        <v>150</v>
      </c>
      <c r="C52" s="3" t="s">
        <v>151</v>
      </c>
      <c r="D52" s="3" t="s">
        <v>21</v>
      </c>
      <c r="F52" s="3">
        <v>4.0</v>
      </c>
      <c r="G52" s="3">
        <v>3.0</v>
      </c>
      <c r="H52" s="3">
        <v>1.0</v>
      </c>
      <c r="I52" s="3">
        <v>2.0</v>
      </c>
      <c r="J52" s="3">
        <v>2.0</v>
      </c>
      <c r="K52" s="3">
        <v>1.0</v>
      </c>
      <c r="L52" s="3">
        <v>1.0</v>
      </c>
      <c r="M52" s="3">
        <v>1.0</v>
      </c>
      <c r="N52" s="3">
        <v>1.0</v>
      </c>
      <c r="O52" s="3">
        <v>2.0</v>
      </c>
      <c r="P52" s="3">
        <v>3.0</v>
      </c>
      <c r="Q52" s="3">
        <v>2.0</v>
      </c>
      <c r="R52" s="3">
        <v>3.0</v>
      </c>
      <c r="S52" s="3">
        <v>1.0</v>
      </c>
    </row>
    <row r="53">
      <c r="A53" s="2">
        <v>44836.53082460648</v>
      </c>
      <c r="B53" s="3" t="s">
        <v>152</v>
      </c>
      <c r="C53" s="3" t="s">
        <v>153</v>
      </c>
      <c r="D53" s="3" t="s">
        <v>21</v>
      </c>
      <c r="F53" s="3">
        <v>4.0</v>
      </c>
      <c r="G53" s="3">
        <v>4.0</v>
      </c>
      <c r="H53" s="3">
        <v>3.0</v>
      </c>
      <c r="I53" s="3">
        <v>4.0</v>
      </c>
      <c r="J53" s="3">
        <v>3.0</v>
      </c>
      <c r="K53" s="3">
        <v>4.0</v>
      </c>
      <c r="L53" s="3">
        <v>4.0</v>
      </c>
      <c r="M53" s="3">
        <v>4.0</v>
      </c>
      <c r="N53" s="3">
        <v>4.0</v>
      </c>
      <c r="O53" s="3">
        <v>4.0</v>
      </c>
      <c r="P53" s="3">
        <v>4.0</v>
      </c>
      <c r="Q53" s="3">
        <v>2.0</v>
      </c>
      <c r="R53" s="3">
        <v>3.0</v>
      </c>
      <c r="S53" s="3">
        <v>3.0</v>
      </c>
    </row>
    <row r="54">
      <c r="A54" s="2">
        <v>44836.57425831018</v>
      </c>
      <c r="B54" s="3" t="s">
        <v>154</v>
      </c>
      <c r="C54" s="3" t="s">
        <v>155</v>
      </c>
      <c r="D54" s="3" t="s">
        <v>21</v>
      </c>
      <c r="E54" s="3" t="s">
        <v>156</v>
      </c>
      <c r="F54" s="3">
        <v>3.0</v>
      </c>
      <c r="G54" s="3">
        <v>3.0</v>
      </c>
      <c r="H54" s="3">
        <v>4.0</v>
      </c>
      <c r="I54" s="3">
        <v>3.0</v>
      </c>
      <c r="J54" s="3">
        <v>4.0</v>
      </c>
      <c r="K54" s="3">
        <v>4.0</v>
      </c>
      <c r="L54" s="3">
        <v>3.0</v>
      </c>
      <c r="M54" s="3">
        <v>4.0</v>
      </c>
      <c r="N54" s="3">
        <v>4.0</v>
      </c>
      <c r="O54" s="3">
        <v>4.0</v>
      </c>
      <c r="P54" s="3">
        <v>4.0</v>
      </c>
      <c r="Q54" s="3">
        <v>3.0</v>
      </c>
      <c r="R54" s="3">
        <v>2.0</v>
      </c>
      <c r="S54" s="3">
        <v>2.0</v>
      </c>
    </row>
    <row r="55">
      <c r="A55" s="2">
        <v>44836.64724601852</v>
      </c>
      <c r="B55" s="3" t="s">
        <v>157</v>
      </c>
      <c r="C55" s="3" t="s">
        <v>158</v>
      </c>
      <c r="D55" s="3" t="s">
        <v>21</v>
      </c>
      <c r="E55" s="3" t="s">
        <v>159</v>
      </c>
      <c r="F55" s="3">
        <v>2.0</v>
      </c>
      <c r="G55" s="3">
        <v>1.0</v>
      </c>
      <c r="H55" s="3">
        <v>2.0</v>
      </c>
      <c r="I55" s="3">
        <v>2.0</v>
      </c>
      <c r="J55" s="3">
        <v>2.0</v>
      </c>
      <c r="K55" s="3">
        <v>2.0</v>
      </c>
      <c r="L55" s="3">
        <v>2.0</v>
      </c>
      <c r="M55" s="3">
        <v>2.0</v>
      </c>
      <c r="N55" s="3">
        <v>2.0</v>
      </c>
      <c r="O55" s="3">
        <v>2.0</v>
      </c>
      <c r="P55" s="3">
        <v>2.0</v>
      </c>
      <c r="Q55" s="3">
        <v>2.0</v>
      </c>
      <c r="R55" s="3">
        <v>2.0</v>
      </c>
      <c r="S55" s="3">
        <v>2.0</v>
      </c>
    </row>
    <row r="56">
      <c r="A56" s="2">
        <v>44837.270040069445</v>
      </c>
      <c r="B56" s="3" t="s">
        <v>160</v>
      </c>
      <c r="C56" s="3" t="s">
        <v>161</v>
      </c>
      <c r="D56" s="3" t="s">
        <v>21</v>
      </c>
      <c r="F56" s="3">
        <v>4.0</v>
      </c>
      <c r="G56" s="3">
        <v>2.0</v>
      </c>
      <c r="H56" s="3">
        <v>3.0</v>
      </c>
      <c r="I56" s="3">
        <v>3.0</v>
      </c>
      <c r="J56" s="3">
        <v>3.0</v>
      </c>
      <c r="K56" s="3">
        <v>3.0</v>
      </c>
      <c r="L56" s="3">
        <v>3.0</v>
      </c>
      <c r="M56" s="3">
        <v>3.0</v>
      </c>
      <c r="N56" s="3">
        <v>3.0</v>
      </c>
      <c r="O56" s="3">
        <v>2.0</v>
      </c>
      <c r="P56" s="3">
        <v>3.0</v>
      </c>
      <c r="Q56" s="3">
        <v>3.0</v>
      </c>
      <c r="R56" s="3">
        <v>2.0</v>
      </c>
      <c r="S56" s="3">
        <v>2.0</v>
      </c>
    </row>
    <row r="57">
      <c r="A57" s="2">
        <v>44837.35588231482</v>
      </c>
      <c r="B57" s="3" t="s">
        <v>162</v>
      </c>
      <c r="C57" s="3" t="s">
        <v>163</v>
      </c>
      <c r="D57" s="3" t="s">
        <v>21</v>
      </c>
      <c r="E57" s="3" t="s">
        <v>164</v>
      </c>
      <c r="F57" s="3">
        <v>1.0</v>
      </c>
      <c r="G57" s="3">
        <v>1.0</v>
      </c>
      <c r="H57" s="3">
        <v>1.0</v>
      </c>
      <c r="I57" s="3">
        <v>1.0</v>
      </c>
      <c r="J57" s="3">
        <v>1.0</v>
      </c>
      <c r="K57" s="3">
        <v>1.0</v>
      </c>
      <c r="L57" s="3">
        <v>1.0</v>
      </c>
      <c r="M57" s="3">
        <v>1.0</v>
      </c>
      <c r="N57" s="3">
        <v>3.0</v>
      </c>
      <c r="O57" s="3">
        <v>1.0</v>
      </c>
      <c r="P57" s="3">
        <v>2.0</v>
      </c>
      <c r="Q57" s="3">
        <v>2.0</v>
      </c>
      <c r="R57" s="3">
        <v>2.0</v>
      </c>
      <c r="S57" s="3">
        <v>1.0</v>
      </c>
    </row>
    <row r="70">
      <c r="A70" s="3"/>
      <c r="D70" s="3" t="s">
        <v>21</v>
      </c>
      <c r="E70" s="3" t="s">
        <v>165</v>
      </c>
      <c r="F70" s="4">
        <f t="shared" ref="F70:S70" si="1">AVERAGE(F2:F69)</f>
        <v>3.285714286</v>
      </c>
      <c r="G70" s="4">
        <f t="shared" si="1"/>
        <v>2.660714286</v>
      </c>
      <c r="H70" s="4">
        <f t="shared" si="1"/>
        <v>2.482142857</v>
      </c>
      <c r="I70" s="4">
        <f t="shared" si="1"/>
        <v>2.589285714</v>
      </c>
      <c r="J70" s="4">
        <f t="shared" si="1"/>
        <v>2.607142857</v>
      </c>
      <c r="K70" s="4">
        <f t="shared" si="1"/>
        <v>2.607142857</v>
      </c>
      <c r="L70" s="4">
        <f t="shared" si="1"/>
        <v>2.607142857</v>
      </c>
      <c r="M70" s="4">
        <f t="shared" si="1"/>
        <v>2.732142857</v>
      </c>
      <c r="N70" s="4">
        <f t="shared" si="1"/>
        <v>2.714285714</v>
      </c>
      <c r="O70" s="4">
        <f t="shared" si="1"/>
        <v>2.660714286</v>
      </c>
      <c r="P70" s="4">
        <f t="shared" si="1"/>
        <v>2.732142857</v>
      </c>
      <c r="Q70" s="4">
        <f t="shared" si="1"/>
        <v>2.25</v>
      </c>
      <c r="R70" s="4">
        <f t="shared" si="1"/>
        <v>2.071428571</v>
      </c>
      <c r="S70" s="4">
        <f t="shared" si="1"/>
        <v>1.910714286</v>
      </c>
    </row>
    <row r="71">
      <c r="E71" s="3" t="s">
        <v>166</v>
      </c>
      <c r="F71" s="4">
        <f t="shared" ref="F71:S71" si="2">COUNTIF(F2:F69,"&gt;2")</f>
        <v>43</v>
      </c>
      <c r="G71" s="4">
        <f t="shared" si="2"/>
        <v>31</v>
      </c>
      <c r="H71" s="4">
        <f t="shared" si="2"/>
        <v>30</v>
      </c>
      <c r="I71" s="4">
        <f t="shared" si="2"/>
        <v>32</v>
      </c>
      <c r="J71" s="4">
        <f t="shared" si="2"/>
        <v>34</v>
      </c>
      <c r="K71" s="4">
        <f t="shared" si="2"/>
        <v>32</v>
      </c>
      <c r="L71" s="4">
        <f t="shared" si="2"/>
        <v>33</v>
      </c>
      <c r="M71" s="4">
        <f t="shared" si="2"/>
        <v>37</v>
      </c>
      <c r="N71" s="4">
        <f t="shared" si="2"/>
        <v>36</v>
      </c>
      <c r="O71" s="4">
        <f t="shared" si="2"/>
        <v>30</v>
      </c>
      <c r="P71" s="4">
        <f t="shared" si="2"/>
        <v>37</v>
      </c>
      <c r="Q71" s="4">
        <f t="shared" si="2"/>
        <v>21</v>
      </c>
      <c r="R71" s="4">
        <f t="shared" si="2"/>
        <v>19</v>
      </c>
      <c r="S71" s="4">
        <f t="shared" si="2"/>
        <v>13</v>
      </c>
    </row>
    <row r="72">
      <c r="E72" s="3" t="s">
        <v>167</v>
      </c>
      <c r="F72" s="4">
        <f t="shared" ref="F72:S72" si="3">COUNTIF(F2:F69,"&lt;3")</f>
        <v>13</v>
      </c>
      <c r="G72" s="4">
        <f t="shared" si="3"/>
        <v>25</v>
      </c>
      <c r="H72" s="4">
        <f t="shared" si="3"/>
        <v>26</v>
      </c>
      <c r="I72" s="4">
        <f t="shared" si="3"/>
        <v>24</v>
      </c>
      <c r="J72" s="4">
        <f t="shared" si="3"/>
        <v>22</v>
      </c>
      <c r="K72" s="4">
        <f t="shared" si="3"/>
        <v>24</v>
      </c>
      <c r="L72" s="4">
        <f t="shared" si="3"/>
        <v>23</v>
      </c>
      <c r="M72" s="4">
        <f t="shared" si="3"/>
        <v>19</v>
      </c>
      <c r="N72" s="4">
        <f t="shared" si="3"/>
        <v>20</v>
      </c>
      <c r="O72" s="4">
        <f t="shared" si="3"/>
        <v>26</v>
      </c>
      <c r="P72" s="4">
        <f t="shared" si="3"/>
        <v>19</v>
      </c>
      <c r="Q72" s="4">
        <f t="shared" si="3"/>
        <v>35</v>
      </c>
      <c r="R72" s="4">
        <f t="shared" si="3"/>
        <v>37</v>
      </c>
      <c r="S72" s="4">
        <f t="shared" si="3"/>
        <v>43</v>
      </c>
    </row>
    <row r="73">
      <c r="E73" s="3" t="s">
        <v>168</v>
      </c>
      <c r="F73" s="4">
        <f t="shared" ref="F73:S73" si="4">SUMPRODUCT(F71:F72)</f>
        <v>56</v>
      </c>
      <c r="G73" s="4">
        <f t="shared" si="4"/>
        <v>56</v>
      </c>
      <c r="H73" s="4">
        <f t="shared" si="4"/>
        <v>56</v>
      </c>
      <c r="I73" s="4">
        <f t="shared" si="4"/>
        <v>56</v>
      </c>
      <c r="J73" s="4">
        <f t="shared" si="4"/>
        <v>56</v>
      </c>
      <c r="K73" s="4">
        <f t="shared" si="4"/>
        <v>56</v>
      </c>
      <c r="L73" s="4">
        <f t="shared" si="4"/>
        <v>56</v>
      </c>
      <c r="M73" s="4">
        <f t="shared" si="4"/>
        <v>56</v>
      </c>
      <c r="N73" s="4">
        <f t="shared" si="4"/>
        <v>56</v>
      </c>
      <c r="O73" s="4">
        <f t="shared" si="4"/>
        <v>56</v>
      </c>
      <c r="P73" s="4">
        <f t="shared" si="4"/>
        <v>56</v>
      </c>
      <c r="Q73" s="4">
        <f t="shared" si="4"/>
        <v>56</v>
      </c>
      <c r="R73" s="4">
        <f t="shared" si="4"/>
        <v>56</v>
      </c>
      <c r="S73" s="4">
        <f t="shared" si="4"/>
        <v>56</v>
      </c>
    </row>
    <row r="74">
      <c r="E74" s="3" t="s">
        <v>169</v>
      </c>
      <c r="F74" s="4">
        <f t="shared" ref="F74:S74" si="5">F71/F73*100</f>
        <v>76.78571429</v>
      </c>
      <c r="G74" s="4">
        <f t="shared" si="5"/>
        <v>55.35714286</v>
      </c>
      <c r="H74" s="4">
        <f t="shared" si="5"/>
        <v>53.57142857</v>
      </c>
      <c r="I74" s="4">
        <f t="shared" si="5"/>
        <v>57.14285714</v>
      </c>
      <c r="J74" s="4">
        <f t="shared" si="5"/>
        <v>60.71428571</v>
      </c>
      <c r="K74" s="4">
        <f t="shared" si="5"/>
        <v>57.14285714</v>
      </c>
      <c r="L74" s="4">
        <f t="shared" si="5"/>
        <v>58.92857143</v>
      </c>
      <c r="M74" s="4">
        <f t="shared" si="5"/>
        <v>66.07142857</v>
      </c>
      <c r="N74" s="4">
        <f t="shared" si="5"/>
        <v>64.28571429</v>
      </c>
      <c r="O74" s="4">
        <f t="shared" si="5"/>
        <v>53.57142857</v>
      </c>
      <c r="P74" s="4">
        <f t="shared" si="5"/>
        <v>66.07142857</v>
      </c>
      <c r="Q74" s="4">
        <f t="shared" si="5"/>
        <v>37.5</v>
      </c>
      <c r="R74" s="4">
        <f t="shared" si="5"/>
        <v>33.92857143</v>
      </c>
      <c r="S74" s="4">
        <f t="shared" si="5"/>
        <v>23.21428571</v>
      </c>
    </row>
    <row r="75">
      <c r="E75" s="3" t="s">
        <v>170</v>
      </c>
      <c r="F75" s="4">
        <f t="shared" ref="F75:S75" si="6">F72/F73*100</f>
        <v>23.21428571</v>
      </c>
      <c r="G75" s="4">
        <f t="shared" si="6"/>
        <v>44.64285714</v>
      </c>
      <c r="H75" s="4">
        <f t="shared" si="6"/>
        <v>46.42857143</v>
      </c>
      <c r="I75" s="4">
        <f t="shared" si="6"/>
        <v>42.85714286</v>
      </c>
      <c r="J75" s="4">
        <f t="shared" si="6"/>
        <v>39.28571429</v>
      </c>
      <c r="K75" s="4">
        <f t="shared" si="6"/>
        <v>42.85714286</v>
      </c>
      <c r="L75" s="4">
        <f t="shared" si="6"/>
        <v>41.07142857</v>
      </c>
      <c r="M75" s="4">
        <f t="shared" si="6"/>
        <v>33.92857143</v>
      </c>
      <c r="N75" s="4">
        <f t="shared" si="6"/>
        <v>35.71428571</v>
      </c>
      <c r="O75" s="4">
        <f t="shared" si="6"/>
        <v>46.42857143</v>
      </c>
      <c r="P75" s="4">
        <f t="shared" si="6"/>
        <v>33.92857143</v>
      </c>
      <c r="Q75" s="4">
        <f t="shared" si="6"/>
        <v>62.5</v>
      </c>
      <c r="R75" s="4">
        <f t="shared" si="6"/>
        <v>66.07142857</v>
      </c>
      <c r="S75" s="4">
        <f t="shared" si="6"/>
        <v>76.78571429</v>
      </c>
    </row>
    <row r="76">
      <c r="F76" s="3" t="s">
        <v>171</v>
      </c>
      <c r="G76" s="4">
        <f t="shared" ref="G76:G77" si="7">AVERAGE(F74:G74)</f>
        <v>66.07142857</v>
      </c>
      <c r="H76" s="3" t="s">
        <v>171</v>
      </c>
      <c r="I76" s="4">
        <f t="shared" ref="I76:I77" si="8">AVERAGE(H74:K74)</f>
        <v>57.14285714</v>
      </c>
      <c r="L76" s="3" t="s">
        <v>171</v>
      </c>
      <c r="M76" s="4">
        <f t="shared" ref="M76:M77" si="9">AVERAGE(L74:O74)</f>
        <v>60.71428571</v>
      </c>
      <c r="P76" s="3" t="s">
        <v>171</v>
      </c>
      <c r="Q76" s="4">
        <f t="shared" ref="Q76:Q77" si="10">AVERAGE(P74:Q74)</f>
        <v>51.78571429</v>
      </c>
      <c r="R76" s="3" t="s">
        <v>171</v>
      </c>
      <c r="S76" s="4">
        <f t="shared" ref="S76:S77" si="11">AVERAGE(R74:S74)</f>
        <v>28.57142857</v>
      </c>
    </row>
    <row r="77">
      <c r="F77" s="3" t="s">
        <v>172</v>
      </c>
      <c r="G77" s="4">
        <f t="shared" si="7"/>
        <v>33.92857143</v>
      </c>
      <c r="H77" s="3" t="s">
        <v>172</v>
      </c>
      <c r="I77" s="4">
        <f t="shared" si="8"/>
        <v>42.85714286</v>
      </c>
      <c r="L77" s="3" t="s">
        <v>172</v>
      </c>
      <c r="M77" s="4">
        <f t="shared" si="9"/>
        <v>39.28571429</v>
      </c>
      <c r="P77" s="3" t="s">
        <v>172</v>
      </c>
      <c r="Q77" s="4">
        <f t="shared" si="10"/>
        <v>48.21428571</v>
      </c>
      <c r="R77" s="3" t="s">
        <v>172</v>
      </c>
      <c r="S77" s="4">
        <f t="shared" si="11"/>
        <v>71.42857143</v>
      </c>
    </row>
    <row r="78">
      <c r="M78" s="5"/>
    </row>
    <row r="79">
      <c r="H79" s="6">
        <v>0.66</v>
      </c>
      <c r="I79" s="5">
        <v>0.66</v>
      </c>
      <c r="J79" s="5">
        <v>0.66</v>
      </c>
      <c r="K79" s="5">
        <v>0.66</v>
      </c>
      <c r="L79" s="5">
        <v>0.66</v>
      </c>
      <c r="M79" s="6">
        <v>0.66</v>
      </c>
      <c r="N79" s="5">
        <v>0.66</v>
      </c>
      <c r="Q79" s="5">
        <v>0.66</v>
      </c>
      <c r="R79" s="5">
        <v>0.66</v>
      </c>
      <c r="S79" s="5">
        <v>0.66</v>
      </c>
    </row>
    <row r="80">
      <c r="H80" s="6">
        <v>0.571</v>
      </c>
      <c r="I80" s="6">
        <v>0.571</v>
      </c>
      <c r="J80" s="6">
        <v>0.571</v>
      </c>
      <c r="K80" s="6">
        <v>0.571</v>
      </c>
      <c r="L80" s="6">
        <v>0.571</v>
      </c>
      <c r="M80" s="6">
        <v>0.571</v>
      </c>
      <c r="N80" s="6">
        <v>0.571</v>
      </c>
      <c r="P80" s="6">
        <v>0.429</v>
      </c>
      <c r="Q80" s="6">
        <v>0.571</v>
      </c>
      <c r="R80" s="6">
        <v>0.571</v>
      </c>
      <c r="S80" s="6">
        <v>0.571</v>
      </c>
    </row>
    <row r="81">
      <c r="H81" s="6">
        <v>0.715</v>
      </c>
      <c r="I81" s="6">
        <v>0.393</v>
      </c>
      <c r="J81" s="6">
        <v>0.285</v>
      </c>
      <c r="K81" s="6">
        <v>0.517</v>
      </c>
      <c r="L81" s="6">
        <v>0.482</v>
      </c>
      <c r="M81" s="6">
        <v>0.517</v>
      </c>
      <c r="N81" s="7">
        <v>0.393</v>
      </c>
      <c r="P81" s="6">
        <v>0.393</v>
      </c>
      <c r="Q81" s="6">
        <v>0.607</v>
      </c>
      <c r="R81" s="6">
        <v>0.607</v>
      </c>
      <c r="S81" s="6">
        <v>0.607</v>
      </c>
    </row>
    <row r="82">
      <c r="H82" s="8">
        <f>H79*H80*H81</f>
        <v>0.2694549</v>
      </c>
      <c r="I82" s="3">
        <v>1.0</v>
      </c>
      <c r="J82" s="9">
        <f>J79*J80*J81</f>
        <v>0.1074051</v>
      </c>
      <c r="K82" s="6">
        <v>0.285</v>
      </c>
      <c r="L82" s="9">
        <f>L79*L80*L81</f>
        <v>0.18164652</v>
      </c>
      <c r="M82" s="6">
        <v>0.714</v>
      </c>
      <c r="N82" s="9">
        <f>N79*N80*N81</f>
        <v>0.14810598</v>
      </c>
      <c r="P82" s="9">
        <f>Q79*P80</f>
        <v>0.28314</v>
      </c>
      <c r="Q82" s="6">
        <v>0.482</v>
      </c>
      <c r="R82" s="6">
        <v>0.517</v>
      </c>
      <c r="S82" s="6">
        <v>0.517</v>
      </c>
    </row>
    <row r="83">
      <c r="I83" s="9">
        <f>I79*I80*I81*I82</f>
        <v>0.14810598</v>
      </c>
      <c r="K83" s="9">
        <f>K79*K80*K81*K82</f>
        <v>0.0555284367</v>
      </c>
      <c r="M83" s="8">
        <f>M79*M80*M81*M82</f>
        <v>0.1391133467</v>
      </c>
      <c r="Q83" s="8">
        <f>Q79*Q80*Q81*Q82</f>
        <v>0.1102594376</v>
      </c>
      <c r="R83" s="6">
        <v>0.71</v>
      </c>
      <c r="S83" s="6">
        <v>0.285</v>
      </c>
    </row>
    <row r="84">
      <c r="R84" s="8">
        <f t="shared" ref="R84:S84" si="12">R79*R80*R81*R82*R83</f>
        <v>0.08396873812</v>
      </c>
      <c r="S84" s="8">
        <f t="shared" si="12"/>
        <v>0.03370576108</v>
      </c>
    </row>
  </sheetData>
  <drawing r:id="rId1"/>
</worksheet>
</file>