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ssh\Documents\GitHub\soil_probe\MET_data\"/>
    </mc:Choice>
  </mc:AlternateContent>
  <xr:revisionPtr revIDLastSave="0" documentId="13_ncr:40009_{6CF35B4A-4259-477D-BAAB-E016DB720BD8}" xr6:coauthVersionLast="47" xr6:coauthVersionMax="47" xr10:uidLastSave="{00000000-0000-0000-0000-000000000000}"/>
  <bookViews>
    <workbookView xWindow="-96" yWindow="-96" windowWidth="23232" windowHeight="12552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8" i="1" l="1"/>
  <c r="K287" i="1"/>
  <c r="D2" i="1"/>
  <c r="E2" i="1" s="1"/>
  <c r="L148" i="1"/>
  <c r="K148" i="1"/>
  <c r="P148" i="1"/>
  <c r="L135" i="1"/>
  <c r="K135" i="1"/>
  <c r="P135" i="1"/>
  <c r="L134" i="1"/>
  <c r="K118" i="1"/>
  <c r="L82" i="1"/>
  <c r="L33" i="1"/>
  <c r="K23" i="1"/>
  <c r="K340" i="1"/>
  <c r="K327" i="1"/>
  <c r="L318" i="1"/>
  <c r="K285" i="1"/>
  <c r="K244" i="1"/>
  <c r="L221" i="1"/>
  <c r="K196" i="1"/>
  <c r="L196" i="1"/>
  <c r="M196" i="1" s="1"/>
  <c r="N196" i="1" s="1"/>
  <c r="Q196" i="1" s="1"/>
  <c r="P196" i="1"/>
  <c r="L168" i="1"/>
  <c r="L140" i="1"/>
  <c r="L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L23" i="1"/>
  <c r="M23" i="1"/>
  <c r="N23" i="1" s="1"/>
  <c r="P24" i="1"/>
  <c r="P25" i="1"/>
  <c r="P26" i="1"/>
  <c r="P27" i="1"/>
  <c r="K27" i="1"/>
  <c r="M27" i="1"/>
  <c r="N27" i="1" s="1"/>
  <c r="L27" i="1"/>
  <c r="P28" i="1"/>
  <c r="P29" i="1"/>
  <c r="P30" i="1"/>
  <c r="P31" i="1"/>
  <c r="P32" i="1"/>
  <c r="P33" i="1"/>
  <c r="P34" i="1"/>
  <c r="P35" i="1"/>
  <c r="K35" i="1"/>
  <c r="L35" i="1"/>
  <c r="P36" i="1"/>
  <c r="P37" i="1"/>
  <c r="P38" i="1"/>
  <c r="P39" i="1"/>
  <c r="K39" i="1"/>
  <c r="M39" i="1" s="1"/>
  <c r="N39" i="1" s="1"/>
  <c r="L39" i="1"/>
  <c r="P40" i="1"/>
  <c r="P41" i="1"/>
  <c r="P42" i="1"/>
  <c r="P43" i="1"/>
  <c r="K43" i="1"/>
  <c r="L43" i="1"/>
  <c r="P44" i="1"/>
  <c r="P45" i="1"/>
  <c r="P46" i="1"/>
  <c r="P47" i="1"/>
  <c r="P48" i="1"/>
  <c r="P49" i="1"/>
  <c r="P50" i="1"/>
  <c r="P51" i="1"/>
  <c r="P52" i="1"/>
  <c r="P53" i="1"/>
  <c r="P54" i="1"/>
  <c r="P55" i="1"/>
  <c r="K55" i="1"/>
  <c r="L55" i="1"/>
  <c r="M55" i="1" s="1"/>
  <c r="N55" i="1" s="1"/>
  <c r="Q55" i="1" s="1"/>
  <c r="P56" i="1"/>
  <c r="P57" i="1"/>
  <c r="P58" i="1"/>
  <c r="P59" i="1"/>
  <c r="K59" i="1"/>
  <c r="M59" i="1" s="1"/>
  <c r="N59" i="1" s="1"/>
  <c r="L59" i="1"/>
  <c r="P60" i="1"/>
  <c r="P61" i="1"/>
  <c r="P62" i="1"/>
  <c r="P63" i="1"/>
  <c r="P64" i="1"/>
  <c r="P65" i="1"/>
  <c r="P66" i="1"/>
  <c r="P67" i="1"/>
  <c r="P68" i="1"/>
  <c r="P69" i="1"/>
  <c r="P70" i="1"/>
  <c r="P71" i="1"/>
  <c r="K71" i="1"/>
  <c r="L71" i="1"/>
  <c r="P72" i="1"/>
  <c r="P73" i="1"/>
  <c r="P74" i="1"/>
  <c r="P75" i="1"/>
  <c r="P76" i="1"/>
  <c r="P77" i="1"/>
  <c r="P78" i="1"/>
  <c r="P79" i="1"/>
  <c r="K79" i="1"/>
  <c r="L79" i="1"/>
  <c r="P80" i="1"/>
  <c r="P81" i="1"/>
  <c r="P82" i="1"/>
  <c r="P83" i="1"/>
  <c r="K83" i="1"/>
  <c r="L83" i="1"/>
  <c r="M83" i="1" s="1"/>
  <c r="N83" i="1" s="1"/>
  <c r="Q83" i="1" s="1"/>
  <c r="P84" i="1"/>
  <c r="P85" i="1"/>
  <c r="P86" i="1"/>
  <c r="P87" i="1"/>
  <c r="P88" i="1"/>
  <c r="P89" i="1"/>
  <c r="P90" i="1"/>
  <c r="P91" i="1"/>
  <c r="P92" i="1"/>
  <c r="P93" i="1"/>
  <c r="P94" i="1"/>
  <c r="P95" i="1"/>
  <c r="K95" i="1"/>
  <c r="L95" i="1"/>
  <c r="P96" i="1"/>
  <c r="P97" i="1"/>
  <c r="P98" i="1"/>
  <c r="P99" i="1"/>
  <c r="K99" i="1"/>
  <c r="L99" i="1"/>
  <c r="M99" i="1" s="1"/>
  <c r="N99" i="1" s="1"/>
  <c r="P100" i="1"/>
  <c r="P101" i="1"/>
  <c r="P102" i="1"/>
  <c r="P103" i="1"/>
  <c r="P104" i="1"/>
  <c r="P105" i="1"/>
  <c r="P106" i="1"/>
  <c r="P107" i="1"/>
  <c r="K107" i="1"/>
  <c r="L107" i="1"/>
  <c r="P108" i="1"/>
  <c r="P109" i="1"/>
  <c r="P110" i="1"/>
  <c r="P111" i="1"/>
  <c r="K111" i="1"/>
  <c r="L111" i="1"/>
  <c r="P112" i="1"/>
  <c r="P113" i="1"/>
  <c r="P114" i="1"/>
  <c r="P115" i="1"/>
  <c r="K115" i="1"/>
  <c r="L115" i="1"/>
  <c r="P116" i="1"/>
  <c r="P117" i="1"/>
  <c r="P118" i="1"/>
  <c r="P119" i="1"/>
  <c r="P120" i="1"/>
  <c r="P121" i="1"/>
  <c r="P122" i="1"/>
  <c r="P123" i="1"/>
  <c r="K123" i="1"/>
  <c r="L123" i="1"/>
  <c r="P124" i="1"/>
  <c r="P125" i="1"/>
  <c r="P126" i="1"/>
  <c r="P127" i="1"/>
  <c r="K127" i="1"/>
  <c r="L127" i="1"/>
  <c r="P128" i="1"/>
  <c r="P129" i="1"/>
  <c r="P130" i="1"/>
  <c r="P131" i="1"/>
  <c r="K131" i="1"/>
  <c r="L131" i="1"/>
  <c r="M131" i="1" s="1"/>
  <c r="N131" i="1" s="1"/>
  <c r="Q131" i="1" s="1"/>
  <c r="P132" i="1"/>
  <c r="P133" i="1"/>
  <c r="P134" i="1"/>
  <c r="P136" i="1"/>
  <c r="K136" i="1"/>
  <c r="L136" i="1"/>
  <c r="P137" i="1"/>
  <c r="P138" i="1"/>
  <c r="P139" i="1"/>
  <c r="P140" i="1"/>
  <c r="K140" i="1"/>
  <c r="P141" i="1"/>
  <c r="P142" i="1"/>
  <c r="P143" i="1"/>
  <c r="K143" i="1"/>
  <c r="M143" i="1"/>
  <c r="N143" i="1" s="1"/>
  <c r="Q143" i="1" s="1"/>
  <c r="L143" i="1"/>
  <c r="P144" i="1"/>
  <c r="P145" i="1"/>
  <c r="P146" i="1"/>
  <c r="P147" i="1"/>
  <c r="P149" i="1"/>
  <c r="P150" i="1"/>
  <c r="P151" i="1"/>
  <c r="P152" i="1"/>
  <c r="K152" i="1"/>
  <c r="L152" i="1"/>
  <c r="P153" i="1"/>
  <c r="P154" i="1"/>
  <c r="P155" i="1"/>
  <c r="P156" i="1"/>
  <c r="K156" i="1"/>
  <c r="L156" i="1"/>
  <c r="P157" i="1"/>
  <c r="P158" i="1"/>
  <c r="K158" i="1"/>
  <c r="L158" i="1"/>
  <c r="P159" i="1"/>
  <c r="P160" i="1"/>
  <c r="P161" i="1"/>
  <c r="P162" i="1"/>
  <c r="P163" i="1"/>
  <c r="P164" i="1"/>
  <c r="P165" i="1"/>
  <c r="P166" i="1"/>
  <c r="K166" i="1"/>
  <c r="L166" i="1"/>
  <c r="M166" i="1"/>
  <c r="N166" i="1" s="1"/>
  <c r="Q166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K180" i="1"/>
  <c r="L180" i="1"/>
  <c r="M180" i="1" s="1"/>
  <c r="N180" i="1" s="1"/>
  <c r="P181" i="1"/>
  <c r="P182" i="1"/>
  <c r="P183" i="1"/>
  <c r="P184" i="1"/>
  <c r="K184" i="1"/>
  <c r="L184" i="1"/>
  <c r="P185" i="1"/>
  <c r="P186" i="1"/>
  <c r="P187" i="1"/>
  <c r="P188" i="1"/>
  <c r="P189" i="1"/>
  <c r="P190" i="1"/>
  <c r="P191" i="1"/>
  <c r="P192" i="1"/>
  <c r="P193" i="1"/>
  <c r="P194" i="1"/>
  <c r="P195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K220" i="1"/>
  <c r="L220" i="1"/>
  <c r="P221" i="1"/>
  <c r="P222" i="1"/>
  <c r="P223" i="1"/>
  <c r="P224" i="1"/>
  <c r="P225" i="1"/>
  <c r="P226" i="1"/>
  <c r="P227" i="1"/>
  <c r="P228" i="1"/>
  <c r="K228" i="1"/>
  <c r="L228" i="1"/>
  <c r="P229" i="1"/>
  <c r="P230" i="1"/>
  <c r="P231" i="1"/>
  <c r="P232" i="1"/>
  <c r="P233" i="1"/>
  <c r="K233" i="1"/>
  <c r="L233" i="1"/>
  <c r="P234" i="1"/>
  <c r="P235" i="1"/>
  <c r="P236" i="1"/>
  <c r="P237" i="1"/>
  <c r="P238" i="1"/>
  <c r="P239" i="1"/>
  <c r="P240" i="1"/>
  <c r="K240" i="1"/>
  <c r="L240" i="1"/>
  <c r="P241" i="1"/>
  <c r="P242" i="1"/>
  <c r="P243" i="1"/>
  <c r="P244" i="1"/>
  <c r="L244" i="1"/>
  <c r="P245" i="1"/>
  <c r="P246" i="1"/>
  <c r="P247" i="1"/>
  <c r="P248" i="1"/>
  <c r="K248" i="1"/>
  <c r="L248" i="1"/>
  <c r="P249" i="1"/>
  <c r="P250" i="1"/>
  <c r="P251" i="1"/>
  <c r="K251" i="1"/>
  <c r="L251" i="1"/>
  <c r="P252" i="1"/>
  <c r="K252" i="1"/>
  <c r="L252" i="1"/>
  <c r="P253" i="1"/>
  <c r="P254" i="1"/>
  <c r="P255" i="1"/>
  <c r="P256" i="1"/>
  <c r="P257" i="1"/>
  <c r="P258" i="1"/>
  <c r="P259" i="1"/>
  <c r="P260" i="1"/>
  <c r="L260" i="1"/>
  <c r="P261" i="1"/>
  <c r="P262" i="1"/>
  <c r="P263" i="1"/>
  <c r="P264" i="1"/>
  <c r="K264" i="1"/>
  <c r="L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K276" i="1"/>
  <c r="L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K292" i="1"/>
  <c r="L292" i="1"/>
  <c r="M292" i="1" s="1"/>
  <c r="N292" i="1" s="1"/>
  <c r="P293" i="1"/>
  <c r="P294" i="1"/>
  <c r="P295" i="1"/>
  <c r="P296" i="1"/>
  <c r="K296" i="1"/>
  <c r="L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K308" i="1"/>
  <c r="L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K348" i="1"/>
  <c r="L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K364" i="1"/>
  <c r="L364" i="1"/>
  <c r="P365" i="1"/>
  <c r="P366" i="1"/>
  <c r="P2" i="1"/>
  <c r="L3" i="1"/>
  <c r="L5" i="1"/>
  <c r="M5" i="1" s="1"/>
  <c r="N5" i="1" s="1"/>
  <c r="L6" i="1"/>
  <c r="K6" i="1"/>
  <c r="M6" i="1" s="1"/>
  <c r="N6" i="1" s="1"/>
  <c r="L7" i="1"/>
  <c r="M7" i="1" s="1"/>
  <c r="N7" i="1" s="1"/>
  <c r="L8" i="1"/>
  <c r="K8" i="1"/>
  <c r="M8" i="1"/>
  <c r="N8" i="1" s="1"/>
  <c r="L9" i="1"/>
  <c r="K9" i="1"/>
  <c r="M9" i="1"/>
  <c r="N9" i="1" s="1"/>
  <c r="L10" i="1"/>
  <c r="K10" i="1"/>
  <c r="M10" i="1"/>
  <c r="N10" i="1" s="1"/>
  <c r="L11" i="1"/>
  <c r="K11" i="1"/>
  <c r="M11" i="1"/>
  <c r="N11" i="1" s="1"/>
  <c r="L12" i="1"/>
  <c r="L13" i="1"/>
  <c r="K13" i="1"/>
  <c r="M13" i="1" s="1"/>
  <c r="N13" i="1" s="1"/>
  <c r="L14" i="1"/>
  <c r="K14" i="1"/>
  <c r="M14" i="1" s="1"/>
  <c r="N14" i="1" s="1"/>
  <c r="L15" i="1"/>
  <c r="L16" i="1"/>
  <c r="K16" i="1"/>
  <c r="M16" i="1" s="1"/>
  <c r="N16" i="1" s="1"/>
  <c r="L17" i="1"/>
  <c r="M17" i="1"/>
  <c r="N17" i="1"/>
  <c r="K17" i="1"/>
  <c r="L18" i="1"/>
  <c r="K18" i="1"/>
  <c r="M18" i="1"/>
  <c r="N18" i="1" s="1"/>
  <c r="L19" i="1"/>
  <c r="K19" i="1"/>
  <c r="M19" i="1"/>
  <c r="N19" i="1" s="1"/>
  <c r="L20" i="1"/>
  <c r="L21" i="1"/>
  <c r="L22" i="1"/>
  <c r="M22" i="1" s="1"/>
  <c r="N22" i="1" s="1"/>
  <c r="L24" i="1"/>
  <c r="M24" i="1"/>
  <c r="N24" i="1" s="1"/>
  <c r="K24" i="1"/>
  <c r="L25" i="1"/>
  <c r="L26" i="1"/>
  <c r="K26" i="1"/>
  <c r="M26" i="1" s="1"/>
  <c r="N26" i="1" s="1"/>
  <c r="L28" i="1"/>
  <c r="L29" i="1"/>
  <c r="K29" i="1"/>
  <c r="L30" i="1"/>
  <c r="K30" i="1"/>
  <c r="M30" i="1" s="1"/>
  <c r="N30" i="1" s="1"/>
  <c r="L31" i="1"/>
  <c r="M31" i="1" s="1"/>
  <c r="N31" i="1" s="1"/>
  <c r="L32" i="1"/>
  <c r="L34" i="1"/>
  <c r="L36" i="1"/>
  <c r="L37" i="1"/>
  <c r="L38" i="1"/>
  <c r="K38" i="1"/>
  <c r="L40" i="1"/>
  <c r="L41" i="1"/>
  <c r="L44" i="1"/>
  <c r="L45" i="1"/>
  <c r="L46" i="1"/>
  <c r="L47" i="1"/>
  <c r="L48" i="1"/>
  <c r="L49" i="1"/>
  <c r="L50" i="1"/>
  <c r="K50" i="1"/>
  <c r="L51" i="1"/>
  <c r="K51" i="1"/>
  <c r="L52" i="1"/>
  <c r="L53" i="1"/>
  <c r="L54" i="1"/>
  <c r="K54" i="1"/>
  <c r="L56" i="1"/>
  <c r="L57" i="1"/>
  <c r="K57" i="1"/>
  <c r="L58" i="1"/>
  <c r="K58" i="1"/>
  <c r="L60" i="1"/>
  <c r="K60" i="1"/>
  <c r="L62" i="1"/>
  <c r="L63" i="1"/>
  <c r="K63" i="1"/>
  <c r="M63" i="1" s="1"/>
  <c r="N63" i="1" s="1"/>
  <c r="L64" i="1"/>
  <c r="L65" i="1"/>
  <c r="K65" i="1"/>
  <c r="L66" i="1"/>
  <c r="L67" i="1"/>
  <c r="L68" i="1"/>
  <c r="L69" i="1"/>
  <c r="K69" i="1"/>
  <c r="L70" i="1"/>
  <c r="K70" i="1"/>
  <c r="M70" i="1" s="1"/>
  <c r="N70" i="1" s="1"/>
  <c r="L72" i="1"/>
  <c r="L74" i="1"/>
  <c r="L75" i="1"/>
  <c r="K75" i="1"/>
  <c r="L76" i="1"/>
  <c r="K76" i="1"/>
  <c r="L77" i="1"/>
  <c r="L78" i="1"/>
  <c r="L80" i="1"/>
  <c r="L81" i="1"/>
  <c r="K81" i="1"/>
  <c r="L84" i="1"/>
  <c r="L85" i="1"/>
  <c r="L86" i="1"/>
  <c r="M86" i="1" s="1"/>
  <c r="N86" i="1" s="1"/>
  <c r="K86" i="1"/>
  <c r="L87" i="1"/>
  <c r="L88" i="1"/>
  <c r="L89" i="1"/>
  <c r="L90" i="1"/>
  <c r="L91" i="1"/>
  <c r="L92" i="1"/>
  <c r="L93" i="1"/>
  <c r="L94" i="1"/>
  <c r="K94" i="1"/>
  <c r="M94" i="1" s="1"/>
  <c r="N94" i="1" s="1"/>
  <c r="Q94" i="1" s="1"/>
  <c r="L96" i="1"/>
  <c r="K96" i="1"/>
  <c r="L97" i="1"/>
  <c r="K97" i="1"/>
  <c r="L98" i="1"/>
  <c r="K98" i="1"/>
  <c r="L100" i="1"/>
  <c r="L101" i="1"/>
  <c r="M101" i="1" s="1"/>
  <c r="N101" i="1" s="1"/>
  <c r="Q101" i="1" s="1"/>
  <c r="K101" i="1"/>
  <c r="L102" i="1"/>
  <c r="L103" i="1"/>
  <c r="L104" i="1"/>
  <c r="L105" i="1"/>
  <c r="K105" i="1"/>
  <c r="L106" i="1"/>
  <c r="L108" i="1"/>
  <c r="L109" i="1"/>
  <c r="K109" i="1"/>
  <c r="L110" i="1"/>
  <c r="K110" i="1"/>
  <c r="L112" i="1"/>
  <c r="L113" i="1"/>
  <c r="L114" i="1"/>
  <c r="L116" i="1"/>
  <c r="L118" i="1"/>
  <c r="L119" i="1"/>
  <c r="L120" i="1"/>
  <c r="L121" i="1"/>
  <c r="L122" i="1"/>
  <c r="K122" i="1"/>
  <c r="L124" i="1"/>
  <c r="K124" i="1"/>
  <c r="L125" i="1"/>
  <c r="L126" i="1"/>
  <c r="L128" i="1"/>
  <c r="L129" i="1"/>
  <c r="L130" i="1"/>
  <c r="K130" i="1"/>
  <c r="L132" i="1"/>
  <c r="L133" i="1"/>
  <c r="L137" i="1"/>
  <c r="K137" i="1"/>
  <c r="L138" i="1"/>
  <c r="L139" i="1"/>
  <c r="L141" i="1"/>
  <c r="L142" i="1"/>
  <c r="L144" i="1"/>
  <c r="K144" i="1"/>
  <c r="M144" i="1" s="1"/>
  <c r="N144" i="1" s="1"/>
  <c r="Q144" i="1" s="1"/>
  <c r="L145" i="1"/>
  <c r="L146" i="1"/>
  <c r="K146" i="1"/>
  <c r="L147" i="1"/>
  <c r="L149" i="1"/>
  <c r="K149" i="1"/>
  <c r="L150" i="1"/>
  <c r="L151" i="1"/>
  <c r="L153" i="1"/>
  <c r="L154" i="1"/>
  <c r="L155" i="1"/>
  <c r="L157" i="1"/>
  <c r="K157" i="1"/>
  <c r="L159" i="1"/>
  <c r="L160" i="1"/>
  <c r="L161" i="1"/>
  <c r="K161" i="1"/>
  <c r="L162" i="1"/>
  <c r="L163" i="1"/>
  <c r="L164" i="1"/>
  <c r="K164" i="1"/>
  <c r="M164" i="1" s="1"/>
  <c r="N164" i="1" s="1"/>
  <c r="Q164" i="1" s="1"/>
  <c r="L165" i="1"/>
  <c r="K165" i="1"/>
  <c r="L167" i="1"/>
  <c r="L169" i="1"/>
  <c r="L170" i="1"/>
  <c r="L171" i="1"/>
  <c r="L172" i="1"/>
  <c r="L173" i="1"/>
  <c r="L174" i="1"/>
  <c r="L175" i="1"/>
  <c r="L176" i="1"/>
  <c r="L177" i="1"/>
  <c r="L178" i="1"/>
  <c r="K178" i="1"/>
  <c r="L179" i="1"/>
  <c r="L181" i="1"/>
  <c r="L182" i="1"/>
  <c r="K182" i="1"/>
  <c r="L183" i="1"/>
  <c r="L185" i="1"/>
  <c r="L186" i="1"/>
  <c r="K186" i="1"/>
  <c r="L187" i="1"/>
  <c r="L188" i="1"/>
  <c r="L189" i="1"/>
  <c r="L190" i="1"/>
  <c r="K190" i="1"/>
  <c r="L191" i="1"/>
  <c r="L192" i="1"/>
  <c r="L193" i="1"/>
  <c r="L194" i="1"/>
  <c r="K194" i="1"/>
  <c r="L195" i="1"/>
  <c r="L197" i="1"/>
  <c r="L198" i="1"/>
  <c r="L199" i="1"/>
  <c r="K199" i="1"/>
  <c r="M199" i="1" s="1"/>
  <c r="N199" i="1" s="1"/>
  <c r="L200" i="1"/>
  <c r="L201" i="1"/>
  <c r="L202" i="1"/>
  <c r="L203" i="1"/>
  <c r="K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K215" i="1"/>
  <c r="L216" i="1"/>
  <c r="L217" i="1"/>
  <c r="L218" i="1"/>
  <c r="L219" i="1"/>
  <c r="L222" i="1"/>
  <c r="L223" i="1"/>
  <c r="L224" i="1"/>
  <c r="L225" i="1"/>
  <c r="L226" i="1"/>
  <c r="L227" i="1"/>
  <c r="L229" i="1"/>
  <c r="L230" i="1"/>
  <c r="L231" i="1"/>
  <c r="L232" i="1"/>
  <c r="L234" i="1"/>
  <c r="L235" i="1"/>
  <c r="L236" i="1"/>
  <c r="L237" i="1"/>
  <c r="L238" i="1"/>
  <c r="L239" i="1"/>
  <c r="L241" i="1"/>
  <c r="L242" i="1"/>
  <c r="L243" i="1"/>
  <c r="L245" i="1"/>
  <c r="L246" i="1"/>
  <c r="L247" i="1"/>
  <c r="L249" i="1"/>
  <c r="L250" i="1"/>
  <c r="L253" i="1"/>
  <c r="L254" i="1"/>
  <c r="L255" i="1"/>
  <c r="L256" i="1"/>
  <c r="L257" i="1"/>
  <c r="L258" i="1"/>
  <c r="L259" i="1"/>
  <c r="L261" i="1"/>
  <c r="L262" i="1"/>
  <c r="L263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5" i="1"/>
  <c r="L289" i="1"/>
  <c r="L290" i="1"/>
  <c r="L291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1" i="1"/>
  <c r="L312" i="1"/>
  <c r="L313" i="1"/>
  <c r="L314" i="1"/>
  <c r="L316" i="1"/>
  <c r="M316" i="1" s="1"/>
  <c r="N316" i="1" s="1"/>
  <c r="L317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1" i="1"/>
  <c r="L342" i="1"/>
  <c r="L343" i="1"/>
  <c r="L344" i="1"/>
  <c r="L345" i="1"/>
  <c r="L346" i="1"/>
  <c r="L347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5" i="1"/>
  <c r="L366" i="1"/>
  <c r="L2" i="1"/>
  <c r="K2" i="1"/>
  <c r="M2" i="1"/>
  <c r="N2" i="1" s="1"/>
  <c r="K3" i="1"/>
  <c r="M3" i="1"/>
  <c r="N3" i="1" s="1"/>
  <c r="K5" i="1"/>
  <c r="K7" i="1"/>
  <c r="K12" i="1"/>
  <c r="M12" i="1" s="1"/>
  <c r="N12" i="1" s="1"/>
  <c r="K15" i="1"/>
  <c r="M15" i="1"/>
  <c r="N15" i="1" s="1"/>
  <c r="K20" i="1"/>
  <c r="K21" i="1"/>
  <c r="M21" i="1"/>
  <c r="N21" i="1" s="1"/>
  <c r="K22" i="1"/>
  <c r="K25" i="1"/>
  <c r="M25" i="1"/>
  <c r="N25" i="1" s="1"/>
  <c r="K28" i="1"/>
  <c r="K31" i="1"/>
  <c r="K32" i="1"/>
  <c r="M32" i="1"/>
  <c r="N32" i="1"/>
  <c r="Q32" i="1" s="1"/>
  <c r="K33" i="1"/>
  <c r="M33" i="1" s="1"/>
  <c r="N33" i="1" s="1"/>
  <c r="Q33" i="1" s="1"/>
  <c r="K34" i="1"/>
  <c r="K36" i="1"/>
  <c r="K37" i="1"/>
  <c r="M37" i="1" s="1"/>
  <c r="N37" i="1" s="1"/>
  <c r="Q37" i="1" s="1"/>
  <c r="K40" i="1"/>
  <c r="K41" i="1"/>
  <c r="K42" i="1"/>
  <c r="L42" i="1"/>
  <c r="K44" i="1"/>
  <c r="M44" i="1" s="1"/>
  <c r="N44" i="1" s="1"/>
  <c r="Q44" i="1" s="1"/>
  <c r="K45" i="1"/>
  <c r="K46" i="1"/>
  <c r="K47" i="1"/>
  <c r="K48" i="1"/>
  <c r="K49" i="1"/>
  <c r="K52" i="1"/>
  <c r="M52" i="1" s="1"/>
  <c r="N52" i="1" s="1"/>
  <c r="Q52" i="1" s="1"/>
  <c r="K53" i="1"/>
  <c r="K56" i="1"/>
  <c r="M56" i="1" s="1"/>
  <c r="N56" i="1" s="1"/>
  <c r="Q56" i="1" s="1"/>
  <c r="K61" i="1"/>
  <c r="K62" i="1"/>
  <c r="K64" i="1"/>
  <c r="M64" i="1" s="1"/>
  <c r="N64" i="1" s="1"/>
  <c r="K66" i="1"/>
  <c r="K67" i="1"/>
  <c r="M67" i="1" s="1"/>
  <c r="N67" i="1" s="1"/>
  <c r="Q67" i="1" s="1"/>
  <c r="K68" i="1"/>
  <c r="M68" i="1" s="1"/>
  <c r="N68" i="1" s="1"/>
  <c r="K72" i="1"/>
  <c r="K74" i="1"/>
  <c r="K77" i="1"/>
  <c r="M77" i="1" s="1"/>
  <c r="N77" i="1" s="1"/>
  <c r="K78" i="1"/>
  <c r="M78" i="1" s="1"/>
  <c r="N78" i="1" s="1"/>
  <c r="Q78" i="1" s="1"/>
  <c r="K80" i="1"/>
  <c r="K82" i="1"/>
  <c r="M82" i="1" s="1"/>
  <c r="N82" i="1" s="1"/>
  <c r="K84" i="1"/>
  <c r="K85" i="1"/>
  <c r="M85" i="1" s="1"/>
  <c r="N85" i="1" s="1"/>
  <c r="Q85" i="1" s="1"/>
  <c r="K87" i="1"/>
  <c r="K88" i="1"/>
  <c r="K89" i="1"/>
  <c r="K90" i="1"/>
  <c r="M90" i="1" s="1"/>
  <c r="N90" i="1" s="1"/>
  <c r="Q90" i="1" s="1"/>
  <c r="K91" i="1"/>
  <c r="M91" i="1" s="1"/>
  <c r="N91" i="1" s="1"/>
  <c r="K92" i="1"/>
  <c r="M92" i="1" s="1"/>
  <c r="N92" i="1" s="1"/>
  <c r="K93" i="1"/>
  <c r="K100" i="1"/>
  <c r="M100" i="1" s="1"/>
  <c r="N100" i="1" s="1"/>
  <c r="Q100" i="1" s="1"/>
  <c r="K102" i="1"/>
  <c r="K103" i="1"/>
  <c r="K104" i="1"/>
  <c r="M104" i="1" s="1"/>
  <c r="N104" i="1" s="1"/>
  <c r="Q104" i="1" s="1"/>
  <c r="K106" i="1"/>
  <c r="M106" i="1" s="1"/>
  <c r="N106" i="1" s="1"/>
  <c r="Q106" i="1" s="1"/>
  <c r="K108" i="1"/>
  <c r="K112" i="1"/>
  <c r="M112" i="1" s="1"/>
  <c r="N112" i="1" s="1"/>
  <c r="K113" i="1"/>
  <c r="M113" i="1" s="1"/>
  <c r="N113" i="1" s="1"/>
  <c r="K114" i="1"/>
  <c r="K116" i="1"/>
  <c r="K119" i="1"/>
  <c r="M119" i="1" s="1"/>
  <c r="N119" i="1" s="1"/>
  <c r="K120" i="1"/>
  <c r="K121" i="1"/>
  <c r="K125" i="1"/>
  <c r="K126" i="1"/>
  <c r="M126" i="1" s="1"/>
  <c r="N126" i="1" s="1"/>
  <c r="Q126" i="1" s="1"/>
  <c r="K128" i="1"/>
  <c r="K129" i="1"/>
  <c r="K132" i="1"/>
  <c r="M132" i="1" s="1"/>
  <c r="N132" i="1" s="1"/>
  <c r="K133" i="1"/>
  <c r="K138" i="1"/>
  <c r="K139" i="1"/>
  <c r="M139" i="1" s="1"/>
  <c r="N139" i="1" s="1"/>
  <c r="K141" i="1"/>
  <c r="M141" i="1" s="1"/>
  <c r="N141" i="1" s="1"/>
  <c r="Q141" i="1" s="1"/>
  <c r="K142" i="1"/>
  <c r="K145" i="1"/>
  <c r="M145" i="1" s="1"/>
  <c r="N145" i="1" s="1"/>
  <c r="Q145" i="1" s="1"/>
  <c r="K147" i="1"/>
  <c r="M147" i="1" s="1"/>
  <c r="N147" i="1" s="1"/>
  <c r="K150" i="1"/>
  <c r="K151" i="1"/>
  <c r="K153" i="1"/>
  <c r="M153" i="1" s="1"/>
  <c r="N153" i="1" s="1"/>
  <c r="K154" i="1"/>
  <c r="K155" i="1"/>
  <c r="M155" i="1" s="1"/>
  <c r="N155" i="1" s="1"/>
  <c r="Q155" i="1" s="1"/>
  <c r="K134" i="1"/>
  <c r="K117" i="1"/>
  <c r="L117" i="1"/>
  <c r="K73" i="1"/>
  <c r="L73" i="1"/>
  <c r="L61" i="1"/>
  <c r="M20" i="1"/>
  <c r="N20" i="1" s="1"/>
  <c r="K4" i="1"/>
  <c r="M4" i="1" s="1"/>
  <c r="N4" i="1" s="1"/>
  <c r="K159" i="1"/>
  <c r="K160" i="1"/>
  <c r="M160" i="1" s="1"/>
  <c r="N160" i="1" s="1"/>
  <c r="Q160" i="1" s="1"/>
  <c r="K162" i="1"/>
  <c r="K163" i="1"/>
  <c r="K167" i="1"/>
  <c r="M167" i="1" s="1"/>
  <c r="N167" i="1" s="1"/>
  <c r="K168" i="1"/>
  <c r="M168" i="1" s="1"/>
  <c r="N168" i="1" s="1"/>
  <c r="Q168" i="1" s="1"/>
  <c r="K169" i="1"/>
  <c r="M169" i="1" s="1"/>
  <c r="N169" i="1" s="1"/>
  <c r="K170" i="1"/>
  <c r="K171" i="1"/>
  <c r="M171" i="1" s="1"/>
  <c r="N171" i="1" s="1"/>
  <c r="Q171" i="1" s="1"/>
  <c r="K172" i="1"/>
  <c r="K173" i="1"/>
  <c r="K174" i="1"/>
  <c r="K175" i="1"/>
  <c r="M175" i="1" s="1"/>
  <c r="N175" i="1" s="1"/>
  <c r="Q175" i="1" s="1"/>
  <c r="K176" i="1"/>
  <c r="K177" i="1"/>
  <c r="M177" i="1" s="1"/>
  <c r="N177" i="1" s="1"/>
  <c r="Q177" i="1" s="1"/>
  <c r="K179" i="1"/>
  <c r="K181" i="1"/>
  <c r="K183" i="1"/>
  <c r="K185" i="1"/>
  <c r="M185" i="1" s="1"/>
  <c r="K187" i="1"/>
  <c r="M187" i="1" s="1"/>
  <c r="N187" i="1" s="1"/>
  <c r="K188" i="1"/>
  <c r="K189" i="1"/>
  <c r="K191" i="1"/>
  <c r="M191" i="1" s="1"/>
  <c r="N191" i="1" s="1"/>
  <c r="Q191" i="1" s="1"/>
  <c r="K192" i="1"/>
  <c r="K193" i="1"/>
  <c r="K195" i="1"/>
  <c r="M195" i="1" s="1"/>
  <c r="N195" i="1" s="1"/>
  <c r="Q195" i="1" s="1"/>
  <c r="K197" i="1"/>
  <c r="M197" i="1" s="1"/>
  <c r="N197" i="1" s="1"/>
  <c r="Q197" i="1" s="1"/>
  <c r="K198" i="1"/>
  <c r="K200" i="1"/>
  <c r="K201" i="1"/>
  <c r="M201" i="1" s="1"/>
  <c r="N201" i="1" s="1"/>
  <c r="Q201" i="1" s="1"/>
  <c r="K202" i="1"/>
  <c r="K204" i="1"/>
  <c r="K205" i="1"/>
  <c r="K206" i="1"/>
  <c r="K207" i="1"/>
  <c r="K208" i="1"/>
  <c r="M208" i="1" s="1"/>
  <c r="N208" i="1" s="1"/>
  <c r="Q208" i="1" s="1"/>
  <c r="K209" i="1"/>
  <c r="K210" i="1"/>
  <c r="K211" i="1"/>
  <c r="K212" i="1"/>
  <c r="K213" i="1"/>
  <c r="M213" i="1" s="1"/>
  <c r="N213" i="1" s="1"/>
  <c r="K214" i="1"/>
  <c r="K216" i="1"/>
  <c r="K217" i="1"/>
  <c r="K218" i="1"/>
  <c r="M218" i="1" s="1"/>
  <c r="N218" i="1" s="1"/>
  <c r="K219" i="1"/>
  <c r="K221" i="1"/>
  <c r="K222" i="1"/>
  <c r="K223" i="1"/>
  <c r="K224" i="1"/>
  <c r="M224" i="1" s="1"/>
  <c r="N224" i="1" s="1"/>
  <c r="Q224" i="1" s="1"/>
  <c r="K225" i="1"/>
  <c r="M225" i="1" s="1"/>
  <c r="N225" i="1" s="1"/>
  <c r="K226" i="1"/>
  <c r="K227" i="1"/>
  <c r="K229" i="1"/>
  <c r="M229" i="1" s="1"/>
  <c r="N229" i="1" s="1"/>
  <c r="Q229" i="1" s="1"/>
  <c r="K230" i="1"/>
  <c r="K231" i="1"/>
  <c r="K232" i="1"/>
  <c r="M232" i="1" s="1"/>
  <c r="N232" i="1" s="1"/>
  <c r="K234" i="1"/>
  <c r="K235" i="1"/>
  <c r="M235" i="1" s="1"/>
  <c r="N235" i="1" s="1"/>
  <c r="K236" i="1"/>
  <c r="M236" i="1" s="1"/>
  <c r="N236" i="1" s="1"/>
  <c r="K237" i="1"/>
  <c r="K238" i="1"/>
  <c r="M238" i="1" s="1"/>
  <c r="N238" i="1" s="1"/>
  <c r="K239" i="1"/>
  <c r="M239" i="1" s="1"/>
  <c r="N239" i="1" s="1"/>
  <c r="Q239" i="1" s="1"/>
  <c r="K241" i="1"/>
  <c r="K242" i="1"/>
  <c r="M242" i="1" s="1"/>
  <c r="N242" i="1" s="1"/>
  <c r="K243" i="1"/>
  <c r="K245" i="1"/>
  <c r="M245" i="1" s="1"/>
  <c r="N245" i="1" s="1"/>
  <c r="Q245" i="1" s="1"/>
  <c r="K246" i="1"/>
  <c r="M246" i="1" s="1"/>
  <c r="N246" i="1" s="1"/>
  <c r="K247" i="1"/>
  <c r="K249" i="1"/>
  <c r="M249" i="1" s="1"/>
  <c r="N249" i="1" s="1"/>
  <c r="Q249" i="1" s="1"/>
  <c r="K250" i="1"/>
  <c r="K253" i="1"/>
  <c r="M253" i="1" s="1"/>
  <c r="N253" i="1" s="1"/>
  <c r="K254" i="1"/>
  <c r="K255" i="1"/>
  <c r="M255" i="1" s="1"/>
  <c r="N255" i="1" s="1"/>
  <c r="Q255" i="1" s="1"/>
  <c r="K256" i="1"/>
  <c r="M256" i="1" s="1"/>
  <c r="N256" i="1" s="1"/>
  <c r="K257" i="1"/>
  <c r="M257" i="1" s="1"/>
  <c r="N257" i="1" s="1"/>
  <c r="K258" i="1"/>
  <c r="K259" i="1"/>
  <c r="M259" i="1" s="1"/>
  <c r="N259" i="1" s="1"/>
  <c r="K261" i="1"/>
  <c r="K262" i="1"/>
  <c r="M262" i="1" s="1"/>
  <c r="N262" i="1" s="1"/>
  <c r="Q262" i="1" s="1"/>
  <c r="K263" i="1"/>
  <c r="M263" i="1" s="1"/>
  <c r="N263" i="1" s="1"/>
  <c r="K265" i="1"/>
  <c r="K266" i="1"/>
  <c r="M266" i="1" s="1"/>
  <c r="N266" i="1" s="1"/>
  <c r="K267" i="1"/>
  <c r="K268" i="1"/>
  <c r="K269" i="1"/>
  <c r="M269" i="1" s="1"/>
  <c r="N269" i="1" s="1"/>
  <c r="Q269" i="1" s="1"/>
  <c r="K270" i="1"/>
  <c r="K271" i="1"/>
  <c r="M271" i="1" s="1"/>
  <c r="N271" i="1" s="1"/>
  <c r="K272" i="1"/>
  <c r="K273" i="1"/>
  <c r="M273" i="1"/>
  <c r="N273" i="1" s="1"/>
  <c r="Q273" i="1" s="1"/>
  <c r="K274" i="1"/>
  <c r="M274" i="1" s="1"/>
  <c r="N274" i="1" s="1"/>
  <c r="K275" i="1"/>
  <c r="K277" i="1"/>
  <c r="M277" i="1" s="1"/>
  <c r="N277" i="1" s="1"/>
  <c r="Q277" i="1" s="1"/>
  <c r="K278" i="1"/>
  <c r="M278" i="1" s="1"/>
  <c r="N278" i="1" s="1"/>
  <c r="K279" i="1"/>
  <c r="K280" i="1"/>
  <c r="M280" i="1"/>
  <c r="N280" i="1" s="1"/>
  <c r="K281" i="1"/>
  <c r="M281" i="1" s="1"/>
  <c r="N281" i="1" s="1"/>
  <c r="Q281" i="1" s="1"/>
  <c r="K282" i="1"/>
  <c r="K283" i="1"/>
  <c r="M283" i="1" s="1"/>
  <c r="N283" i="1" s="1"/>
  <c r="K284" i="1"/>
  <c r="K289" i="1"/>
  <c r="M289" i="1"/>
  <c r="N289" i="1" s="1"/>
  <c r="Q289" i="1" s="1"/>
  <c r="K290" i="1"/>
  <c r="K291" i="1"/>
  <c r="M291" i="1" s="1"/>
  <c r="N291" i="1" s="1"/>
  <c r="K293" i="1"/>
  <c r="K294" i="1"/>
  <c r="K295" i="1"/>
  <c r="K297" i="1"/>
  <c r="K298" i="1"/>
  <c r="K299" i="1"/>
  <c r="K300" i="1"/>
  <c r="K301" i="1"/>
  <c r="M301" i="1" s="1"/>
  <c r="N301" i="1" s="1"/>
  <c r="Q301" i="1" s="1"/>
  <c r="K302" i="1"/>
  <c r="M302" i="1" s="1"/>
  <c r="N302" i="1" s="1"/>
  <c r="Q302" i="1" s="1"/>
  <c r="K303" i="1"/>
  <c r="K304" i="1"/>
  <c r="K305" i="1"/>
  <c r="M305" i="1" s="1"/>
  <c r="N305" i="1" s="1"/>
  <c r="Q305" i="1" s="1"/>
  <c r="K306" i="1"/>
  <c r="K307" i="1"/>
  <c r="M307" i="1" s="1"/>
  <c r="N307" i="1" s="1"/>
  <c r="K309" i="1"/>
  <c r="K310" i="1"/>
  <c r="M310" i="1" s="1"/>
  <c r="N310" i="1" s="1"/>
  <c r="Q310" i="1" s="1"/>
  <c r="K311" i="1"/>
  <c r="M311" i="1" s="1"/>
  <c r="N311" i="1" s="1"/>
  <c r="K312" i="1"/>
  <c r="K313" i="1"/>
  <c r="M313" i="1" s="1"/>
  <c r="N313" i="1" s="1"/>
  <c r="K314" i="1"/>
  <c r="K315" i="1"/>
  <c r="L315" i="1"/>
  <c r="M315" i="1" s="1"/>
  <c r="N315" i="1" s="1"/>
  <c r="Q315" i="1" s="1"/>
  <c r="K316" i="1"/>
  <c r="K317" i="1"/>
  <c r="M317" i="1" s="1"/>
  <c r="N317" i="1" s="1"/>
  <c r="K319" i="1"/>
  <c r="K320" i="1"/>
  <c r="M320" i="1" s="1"/>
  <c r="N320" i="1" s="1"/>
  <c r="Q320" i="1" s="1"/>
  <c r="K321" i="1"/>
  <c r="M321" i="1" s="1"/>
  <c r="N321" i="1" s="1"/>
  <c r="K322" i="1"/>
  <c r="K323" i="1"/>
  <c r="M323" i="1" s="1"/>
  <c r="N323" i="1" s="1"/>
  <c r="Q323" i="1" s="1"/>
  <c r="K324" i="1"/>
  <c r="K325" i="1"/>
  <c r="K326" i="1"/>
  <c r="M326" i="1"/>
  <c r="N326" i="1" s="1"/>
  <c r="Q326" i="1" s="1"/>
  <c r="K328" i="1"/>
  <c r="K329" i="1"/>
  <c r="K330" i="1"/>
  <c r="M330" i="1" s="1"/>
  <c r="N330" i="1" s="1"/>
  <c r="Q330" i="1" s="1"/>
  <c r="K331" i="1"/>
  <c r="M331" i="1" s="1"/>
  <c r="N331" i="1" s="1"/>
  <c r="Q331" i="1" s="1"/>
  <c r="K332" i="1"/>
  <c r="M332" i="1" s="1"/>
  <c r="N332" i="1" s="1"/>
  <c r="K333" i="1"/>
  <c r="K334" i="1"/>
  <c r="K335" i="1"/>
  <c r="M335" i="1" s="1"/>
  <c r="N335" i="1" s="1"/>
  <c r="Q335" i="1" s="1"/>
  <c r="K336" i="1"/>
  <c r="K337" i="1"/>
  <c r="K338" i="1"/>
  <c r="K339" i="1"/>
  <c r="M339" i="1" s="1"/>
  <c r="N339" i="1" s="1"/>
  <c r="K341" i="1"/>
  <c r="M341" i="1" s="1"/>
  <c r="N341" i="1" s="1"/>
  <c r="K342" i="1"/>
  <c r="K343" i="1"/>
  <c r="K344" i="1"/>
  <c r="M344" i="1" s="1"/>
  <c r="N344" i="1" s="1"/>
  <c r="K345" i="1"/>
  <c r="K346" i="1"/>
  <c r="M346" i="1" s="1"/>
  <c r="N346" i="1" s="1"/>
  <c r="K347" i="1"/>
  <c r="M347" i="1"/>
  <c r="N347" i="1" s="1"/>
  <c r="Q347" i="1" s="1"/>
  <c r="K349" i="1"/>
  <c r="M349" i="1" s="1"/>
  <c r="N349" i="1" s="1"/>
  <c r="K350" i="1"/>
  <c r="K351" i="1"/>
  <c r="M351" i="1" s="1"/>
  <c r="N351" i="1" s="1"/>
  <c r="K352" i="1"/>
  <c r="M352" i="1" s="1"/>
  <c r="N352" i="1" s="1"/>
  <c r="Q352" i="1" s="1"/>
  <c r="K353" i="1"/>
  <c r="M353" i="1" s="1"/>
  <c r="N353" i="1" s="1"/>
  <c r="K354" i="1"/>
  <c r="K355" i="1"/>
  <c r="M355" i="1" s="1"/>
  <c r="N355" i="1" s="1"/>
  <c r="K356" i="1"/>
  <c r="M356" i="1" s="1"/>
  <c r="N356" i="1" s="1"/>
  <c r="Q356" i="1" s="1"/>
  <c r="K357" i="1"/>
  <c r="M357" i="1" s="1"/>
  <c r="N357" i="1" s="1"/>
  <c r="Q357" i="1" s="1"/>
  <c r="K358" i="1"/>
  <c r="M358" i="1" s="1"/>
  <c r="N358" i="1" s="1"/>
  <c r="Q358" i="1" s="1"/>
  <c r="K359" i="1"/>
  <c r="M359" i="1" s="1"/>
  <c r="N359" i="1" s="1"/>
  <c r="Q359" i="1" s="1"/>
  <c r="K360" i="1"/>
  <c r="K361" i="1"/>
  <c r="K362" i="1"/>
  <c r="K363" i="1"/>
  <c r="M363" i="1" s="1"/>
  <c r="N363" i="1" s="1"/>
  <c r="K365" i="1"/>
  <c r="K3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154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23" i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05" i="1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M234" i="1"/>
  <c r="N234" i="1" s="1"/>
  <c r="Q234" i="1" s="1"/>
  <c r="M285" i="1"/>
  <c r="N285" i="1" s="1"/>
  <c r="Q285" i="1" s="1"/>
  <c r="M304" i="1"/>
  <c r="N304" i="1" s="1"/>
  <c r="Q304" i="1" s="1"/>
  <c r="K318" i="1"/>
  <c r="M318" i="1" s="1"/>
  <c r="N318" i="1" s="1"/>
  <c r="L327" i="1"/>
  <c r="M327" i="1" s="1"/>
  <c r="N327" i="1"/>
  <c r="Q327" i="1" s="1"/>
  <c r="L340" i="1"/>
  <c r="Q77" i="1"/>
  <c r="Q235" i="1"/>
  <c r="M28" i="1"/>
  <c r="N28" i="1" s="1"/>
  <c r="N185" i="1"/>
  <c r="Q185" i="1" s="1"/>
  <c r="M53" i="1"/>
  <c r="N53" i="1" s="1"/>
  <c r="M34" i="1"/>
  <c r="N34" i="1" s="1"/>
  <c r="M128" i="1"/>
  <c r="N128" i="1" s="1"/>
  <c r="Q128" i="1" s="1"/>
  <c r="M120" i="1"/>
  <c r="N120" i="1" s="1"/>
  <c r="Q120" i="1" s="1"/>
  <c r="M170" i="1"/>
  <c r="N170" i="1" s="1"/>
  <c r="Q321" i="1"/>
  <c r="M29" i="1"/>
  <c r="N29" i="1" s="1"/>
  <c r="Q253" i="1"/>
  <c r="M207" i="1"/>
  <c r="N207" i="1" s="1"/>
  <c r="Q207" i="1" s="1"/>
  <c r="M87" i="1"/>
  <c r="N87" i="1" s="1"/>
  <c r="Q87" i="1" s="1"/>
  <c r="Q63" i="1"/>
  <c r="M93" i="1"/>
  <c r="N93" i="1" s="1"/>
  <c r="Q93" i="1" s="1"/>
  <c r="M89" i="1"/>
  <c r="N89" i="1" s="1"/>
  <c r="M220" i="1"/>
  <c r="N220" i="1" s="1"/>
  <c r="M221" i="1"/>
  <c r="N221" i="1" s="1"/>
  <c r="M227" i="1"/>
  <c r="N227" i="1" s="1"/>
  <c r="Q227" i="1" s="1"/>
  <c r="M146" i="1"/>
  <c r="N146" i="1" s="1"/>
  <c r="Q146" i="1" s="1"/>
  <c r="M111" i="1"/>
  <c r="N111" i="1" s="1"/>
  <c r="Q111" i="1" s="1"/>
  <c r="Q99" i="1"/>
  <c r="M165" i="1"/>
  <c r="N165" i="1" s="1"/>
  <c r="Q165" i="1" s="1"/>
  <c r="M184" i="1"/>
  <c r="N184" i="1" s="1"/>
  <c r="Q184" i="1" s="1"/>
  <c r="M244" i="1"/>
  <c r="N244" i="1" s="1"/>
  <c r="Q244" i="1" s="1"/>
  <c r="K260" i="1"/>
  <c r="M260" i="1" s="1"/>
  <c r="N260" i="1" s="1"/>
  <c r="Q271" i="1"/>
  <c r="Q278" i="1"/>
  <c r="Q280" i="1"/>
  <c r="L286" i="1"/>
  <c r="K286" i="1"/>
  <c r="K288" i="1"/>
  <c r="M288" i="1" s="1"/>
  <c r="N288" i="1" s="1"/>
  <c r="Q288" i="1" s="1"/>
  <c r="L287" i="1"/>
  <c r="M287" i="1" s="1"/>
  <c r="N287" i="1" s="1"/>
  <c r="M308" i="1"/>
  <c r="N308" i="1" s="1"/>
  <c r="Q307" i="1"/>
  <c r="Q311" i="1"/>
  <c r="M312" i="1"/>
  <c r="N312" i="1"/>
  <c r="Q17" i="1"/>
  <c r="Q64" i="1"/>
  <c r="Q218" i="1"/>
  <c r="M247" i="1"/>
  <c r="N247" i="1" s="1"/>
  <c r="Q247" i="1" s="1"/>
  <c r="M217" i="1"/>
  <c r="N217" i="1" s="1"/>
  <c r="M173" i="1"/>
  <c r="N173" i="1" s="1"/>
  <c r="Q173" i="1" s="1"/>
  <c r="M66" i="1"/>
  <c r="N66" i="1" s="1"/>
  <c r="Q66" i="1" s="1"/>
  <c r="M265" i="1"/>
  <c r="N265" i="1" s="1"/>
  <c r="M216" i="1"/>
  <c r="N216" i="1" s="1"/>
  <c r="Q216" i="1" s="1"/>
  <c r="Q147" i="1"/>
  <c r="M105" i="1"/>
  <c r="N105" i="1" s="1"/>
  <c r="Q22" i="1" l="1"/>
  <c r="Q3" i="1"/>
  <c r="Q26" i="1"/>
  <c r="Q13" i="1"/>
  <c r="Q19" i="1"/>
  <c r="Q9" i="1"/>
  <c r="Q21" i="1"/>
  <c r="Q6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Q2" i="1"/>
  <c r="R2" i="1" s="1"/>
  <c r="Q31" i="1"/>
  <c r="Q5" i="1"/>
  <c r="Q14" i="1"/>
  <c r="Q30" i="1"/>
  <c r="Q16" i="1"/>
  <c r="Q11" i="1"/>
  <c r="Q15" i="1"/>
  <c r="Q4" i="1"/>
  <c r="Q24" i="1"/>
  <c r="Q18" i="1"/>
  <c r="Q8" i="1"/>
  <c r="Q10" i="1"/>
  <c r="Q7" i="1"/>
  <c r="Q27" i="1"/>
  <c r="Q29" i="1"/>
  <c r="Q28" i="1"/>
  <c r="Q20" i="1"/>
  <c r="Q25" i="1"/>
  <c r="Q12" i="1"/>
  <c r="Q23" i="1"/>
  <c r="Q363" i="1"/>
  <c r="Q341" i="1"/>
  <c r="M325" i="1"/>
  <c r="N325" i="1" s="1"/>
  <c r="Q325" i="1" s="1"/>
  <c r="Q317" i="1"/>
  <c r="Q59" i="1"/>
  <c r="M340" i="1"/>
  <c r="N340" i="1" s="1"/>
  <c r="Q340" i="1" s="1"/>
  <c r="Q291" i="1"/>
  <c r="M268" i="1"/>
  <c r="N268" i="1" s="1"/>
  <c r="Q268" i="1" s="1"/>
  <c r="Q199" i="1"/>
  <c r="M338" i="1"/>
  <c r="N338" i="1" s="1"/>
  <c r="Q338" i="1" s="1"/>
  <c r="M258" i="1"/>
  <c r="N258" i="1" s="1"/>
  <c r="Q258" i="1" s="1"/>
  <c r="M214" i="1"/>
  <c r="N214" i="1" s="1"/>
  <c r="Q214" i="1" s="1"/>
  <c r="M206" i="1"/>
  <c r="N206" i="1" s="1"/>
  <c r="Q206" i="1" s="1"/>
  <c r="Q167" i="1"/>
  <c r="M117" i="1"/>
  <c r="N117" i="1" s="1"/>
  <c r="Q117" i="1" s="1"/>
  <c r="M103" i="1"/>
  <c r="N103" i="1" s="1"/>
  <c r="M74" i="1"/>
  <c r="N74" i="1" s="1"/>
  <c r="Q74" i="1" s="1"/>
  <c r="M96" i="1"/>
  <c r="N96" i="1" s="1"/>
  <c r="Q96" i="1" s="1"/>
  <c r="M58" i="1"/>
  <c r="N58" i="1" s="1"/>
  <c r="Q58" i="1" s="1"/>
  <c r="M248" i="1"/>
  <c r="N248" i="1" s="1"/>
  <c r="Q248" i="1" s="1"/>
  <c r="M360" i="1"/>
  <c r="N360" i="1" s="1"/>
  <c r="Q360" i="1" s="1"/>
  <c r="Q346" i="1"/>
  <c r="M272" i="1"/>
  <c r="N272" i="1" s="1"/>
  <c r="Q272" i="1" s="1"/>
  <c r="Q266" i="1"/>
  <c r="Q246" i="1"/>
  <c r="Q238" i="1"/>
  <c r="M223" i="1"/>
  <c r="N223" i="1" s="1"/>
  <c r="Q223" i="1" s="1"/>
  <c r="M163" i="1"/>
  <c r="N163" i="1" s="1"/>
  <c r="Q163" i="1" s="1"/>
  <c r="M362" i="1"/>
  <c r="N362" i="1" s="1"/>
  <c r="Q362" i="1" s="1"/>
  <c r="M336" i="1"/>
  <c r="N336" i="1" s="1"/>
  <c r="Q336" i="1" s="1"/>
  <c r="M300" i="1"/>
  <c r="N300" i="1" s="1"/>
  <c r="M198" i="1"/>
  <c r="N198" i="1" s="1"/>
  <c r="Q198" i="1" s="1"/>
  <c r="M151" i="1"/>
  <c r="N151" i="1" s="1"/>
  <c r="Q151" i="1" s="1"/>
  <c r="M108" i="1"/>
  <c r="N108" i="1" s="1"/>
  <c r="Q39" i="1"/>
  <c r="M322" i="1"/>
  <c r="N322" i="1" s="1"/>
  <c r="Q322" i="1" s="1"/>
  <c r="M298" i="1"/>
  <c r="N298" i="1" s="1"/>
  <c r="Q298" i="1" s="1"/>
  <c r="Q256" i="1"/>
  <c r="M237" i="1"/>
  <c r="N237" i="1" s="1"/>
  <c r="Q237" i="1" s="1"/>
  <c r="M193" i="1"/>
  <c r="N193" i="1" s="1"/>
  <c r="Q193" i="1" s="1"/>
  <c r="M162" i="1"/>
  <c r="N162" i="1" s="1"/>
  <c r="Q162" i="1" s="1"/>
  <c r="M134" i="1"/>
  <c r="N134" i="1" s="1"/>
  <c r="Q134" i="1" s="1"/>
  <c r="M142" i="1"/>
  <c r="N142" i="1" s="1"/>
  <c r="Q142" i="1" s="1"/>
  <c r="M42" i="1"/>
  <c r="N42" i="1" s="1"/>
  <c r="M203" i="1"/>
  <c r="N203" i="1" s="1"/>
  <c r="Q203" i="1" s="1"/>
  <c r="M366" i="1"/>
  <c r="N366" i="1" s="1"/>
  <c r="Q366" i="1" s="1"/>
  <c r="Q351" i="1"/>
  <c r="M343" i="1"/>
  <c r="N343" i="1" s="1"/>
  <c r="Q343" i="1" s="1"/>
  <c r="Q283" i="1"/>
  <c r="M254" i="1"/>
  <c r="N254" i="1" s="1"/>
  <c r="Q254" i="1" s="1"/>
  <c r="M243" i="1"/>
  <c r="N243" i="1" s="1"/>
  <c r="Q243" i="1" s="1"/>
  <c r="M61" i="1"/>
  <c r="N61" i="1" s="1"/>
  <c r="Q139" i="1"/>
  <c r="M48" i="1"/>
  <c r="N48" i="1" s="1"/>
  <c r="Q48" i="1" s="1"/>
  <c r="M41" i="1"/>
  <c r="N41" i="1" s="1"/>
  <c r="Q41" i="1" s="1"/>
  <c r="M286" i="1"/>
  <c r="N286" i="1" s="1"/>
  <c r="M365" i="1"/>
  <c r="N365" i="1" s="1"/>
  <c r="Q365" i="1" s="1"/>
  <c r="M303" i="1"/>
  <c r="N303" i="1" s="1"/>
  <c r="Q303" i="1" s="1"/>
  <c r="M294" i="1"/>
  <c r="N294" i="1" s="1"/>
  <c r="Q294" i="1" s="1"/>
  <c r="M282" i="1"/>
  <c r="N282" i="1" s="1"/>
  <c r="Q282" i="1" s="1"/>
  <c r="M200" i="1"/>
  <c r="N200" i="1" s="1"/>
  <c r="Q200" i="1" s="1"/>
  <c r="M189" i="1"/>
  <c r="N189" i="1" s="1"/>
  <c r="Q189" i="1" s="1"/>
  <c r="M159" i="1"/>
  <c r="N159" i="1" s="1"/>
  <c r="Q159" i="1" s="1"/>
  <c r="M138" i="1"/>
  <c r="N138" i="1" s="1"/>
  <c r="Q138" i="1" s="1"/>
  <c r="Q91" i="1"/>
  <c r="M47" i="1"/>
  <c r="N47" i="1" s="1"/>
  <c r="M75" i="1"/>
  <c r="N75" i="1" s="1"/>
  <c r="Q75" i="1" s="1"/>
  <c r="M54" i="1"/>
  <c r="N54" i="1" s="1"/>
  <c r="Q54" i="1" s="1"/>
  <c r="M38" i="1"/>
  <c r="N38" i="1" s="1"/>
  <c r="Q38" i="1" s="1"/>
  <c r="M152" i="1"/>
  <c r="N152" i="1" s="1"/>
  <c r="Q152" i="1" s="1"/>
  <c r="M127" i="1"/>
  <c r="N127" i="1" s="1"/>
  <c r="Q127" i="1" s="1"/>
  <c r="M354" i="1"/>
  <c r="N354" i="1" s="1"/>
  <c r="Q354" i="1" s="1"/>
  <c r="M319" i="1"/>
  <c r="N319" i="1" s="1"/>
  <c r="Q319" i="1" s="1"/>
  <c r="M230" i="1"/>
  <c r="N230" i="1" s="1"/>
  <c r="Q230" i="1" s="1"/>
  <c r="M133" i="1"/>
  <c r="N133" i="1" s="1"/>
  <c r="Q133" i="1" s="1"/>
  <c r="M364" i="1"/>
  <c r="N364" i="1" s="1"/>
  <c r="Q364" i="1" s="1"/>
  <c r="M35" i="1"/>
  <c r="N35" i="1" s="1"/>
  <c r="Q35" i="1" s="1"/>
  <c r="M297" i="1"/>
  <c r="N297" i="1" s="1"/>
  <c r="M284" i="1"/>
  <c r="N284" i="1" s="1"/>
  <c r="M270" i="1"/>
  <c r="N270" i="1" s="1"/>
  <c r="Q270" i="1" s="1"/>
  <c r="M188" i="1"/>
  <c r="N188" i="1" s="1"/>
  <c r="M182" i="1"/>
  <c r="N182" i="1" s="1"/>
  <c r="Q182" i="1" s="1"/>
  <c r="M122" i="1"/>
  <c r="N122" i="1" s="1"/>
  <c r="Q122" i="1" s="1"/>
  <c r="M348" i="1"/>
  <c r="N348" i="1" s="1"/>
  <c r="Q348" i="1" s="1"/>
  <c r="M296" i="1"/>
  <c r="N296" i="1" s="1"/>
  <c r="Q296" i="1" s="1"/>
  <c r="M136" i="1"/>
  <c r="N136" i="1" s="1"/>
  <c r="Q136" i="1" s="1"/>
  <c r="M95" i="1"/>
  <c r="N95" i="1" s="1"/>
  <c r="Q95" i="1" s="1"/>
  <c r="M71" i="1"/>
  <c r="N71" i="1" s="1"/>
  <c r="Q71" i="1" s="1"/>
  <c r="M212" i="1"/>
  <c r="N212" i="1" s="1"/>
  <c r="Q212" i="1" s="1"/>
  <c r="M80" i="1"/>
  <c r="N80" i="1" s="1"/>
  <c r="Q80" i="1" s="1"/>
  <c r="M333" i="1"/>
  <c r="N333" i="1" s="1"/>
  <c r="Q333" i="1" s="1"/>
  <c r="M345" i="1"/>
  <c r="N345" i="1" s="1"/>
  <c r="M261" i="1"/>
  <c r="N261" i="1" s="1"/>
  <c r="Q261" i="1" s="1"/>
  <c r="M176" i="1"/>
  <c r="N176" i="1" s="1"/>
  <c r="Q176" i="1" s="1"/>
  <c r="M46" i="1"/>
  <c r="N46" i="1" s="1"/>
  <c r="Q46" i="1" s="1"/>
  <c r="M240" i="1"/>
  <c r="N240" i="1" s="1"/>
  <c r="Q240" i="1" s="1"/>
  <c r="M250" i="1"/>
  <c r="N250" i="1" s="1"/>
  <c r="Q250" i="1" s="1"/>
  <c r="M226" i="1"/>
  <c r="N226" i="1" s="1"/>
  <c r="Q226" i="1" s="1"/>
  <c r="M219" i="1"/>
  <c r="N219" i="1" s="1"/>
  <c r="Q219" i="1" s="1"/>
  <c r="M204" i="1"/>
  <c r="N204" i="1" s="1"/>
  <c r="Q204" i="1" s="1"/>
  <c r="M183" i="1"/>
  <c r="N183" i="1" s="1"/>
  <c r="Q183" i="1" s="1"/>
  <c r="M73" i="1"/>
  <c r="N73" i="1" s="1"/>
  <c r="Q73" i="1" s="1"/>
  <c r="M123" i="1"/>
  <c r="N123" i="1" s="1"/>
  <c r="Q123" i="1" s="1"/>
  <c r="M43" i="1"/>
  <c r="N43" i="1" s="1"/>
  <c r="Q43" i="1" s="1"/>
  <c r="M209" i="1"/>
  <c r="N209" i="1" s="1"/>
  <c r="Q209" i="1" s="1"/>
  <c r="M88" i="1"/>
  <c r="N88" i="1" s="1"/>
  <c r="Q88" i="1" s="1"/>
  <c r="M36" i="1"/>
  <c r="N36" i="1" s="1"/>
  <c r="M328" i="1"/>
  <c r="N328" i="1" s="1"/>
  <c r="M314" i="1"/>
  <c r="N314" i="1" s="1"/>
  <c r="Q314" i="1" s="1"/>
  <c r="M290" i="1"/>
  <c r="N290" i="1" s="1"/>
  <c r="Q290" i="1" s="1"/>
  <c r="M202" i="1"/>
  <c r="N202" i="1" s="1"/>
  <c r="Q202" i="1" s="1"/>
  <c r="M181" i="1"/>
  <c r="N181" i="1" s="1"/>
  <c r="Q181" i="1" s="1"/>
  <c r="M72" i="1"/>
  <c r="N72" i="1" s="1"/>
  <c r="Q72" i="1" s="1"/>
  <c r="M241" i="1"/>
  <c r="N241" i="1" s="1"/>
  <c r="Q241" i="1" s="1"/>
  <c r="M222" i="1"/>
  <c r="N222" i="1" s="1"/>
  <c r="Q222" i="1" s="1"/>
  <c r="M161" i="1"/>
  <c r="N161" i="1" s="1"/>
  <c r="Q161" i="1" s="1"/>
  <c r="M137" i="1"/>
  <c r="N137" i="1" s="1"/>
  <c r="Q137" i="1" s="1"/>
  <c r="M81" i="1"/>
  <c r="N81" i="1" s="1"/>
  <c r="Q81" i="1" s="1"/>
  <c r="M115" i="1"/>
  <c r="N115" i="1" s="1"/>
  <c r="Q115" i="1" s="1"/>
  <c r="M299" i="1"/>
  <c r="N299" i="1" s="1"/>
  <c r="Q299" i="1" s="1"/>
  <c r="M149" i="1"/>
  <c r="N149" i="1" s="1"/>
  <c r="Q149" i="1" s="1"/>
  <c r="M156" i="1"/>
  <c r="N156" i="1" s="1"/>
  <c r="Q156" i="1" s="1"/>
  <c r="M107" i="1"/>
  <c r="N107" i="1" s="1"/>
  <c r="Q107" i="1" s="1"/>
  <c r="M179" i="1"/>
  <c r="N179" i="1" s="1"/>
  <c r="Q179" i="1" s="1"/>
  <c r="M172" i="1"/>
  <c r="N172" i="1" s="1"/>
  <c r="Q172" i="1" s="1"/>
  <c r="M125" i="1"/>
  <c r="N125" i="1" s="1"/>
  <c r="Q125" i="1" s="1"/>
  <c r="M211" i="1"/>
  <c r="N211" i="1" s="1"/>
  <c r="Q211" i="1" s="1"/>
  <c r="M157" i="1"/>
  <c r="N157" i="1" s="1"/>
  <c r="Q157" i="1" s="1"/>
  <c r="M324" i="1"/>
  <c r="N324" i="1" s="1"/>
  <c r="Q324" i="1" s="1"/>
  <c r="M49" i="1"/>
  <c r="N49" i="1" s="1"/>
  <c r="Q49" i="1" s="1"/>
  <c r="M210" i="1"/>
  <c r="N210" i="1" s="1"/>
  <c r="M148" i="1"/>
  <c r="N148" i="1" s="1"/>
  <c r="M350" i="1"/>
  <c r="N350" i="1" s="1"/>
  <c r="Q350" i="1" s="1"/>
  <c r="M192" i="1"/>
  <c r="N192" i="1" s="1"/>
  <c r="Q192" i="1" s="1"/>
  <c r="M337" i="1"/>
  <c r="N337" i="1" s="1"/>
  <c r="Q337" i="1" s="1"/>
  <c r="M329" i="1"/>
  <c r="N329" i="1" s="1"/>
  <c r="Q329" i="1" s="1"/>
  <c r="M130" i="1"/>
  <c r="N130" i="1" s="1"/>
  <c r="Q130" i="1" s="1"/>
  <c r="M98" i="1"/>
  <c r="N98" i="1" s="1"/>
  <c r="M158" i="1"/>
  <c r="N158" i="1" s="1"/>
  <c r="Q158" i="1" s="1"/>
  <c r="M140" i="1"/>
  <c r="N140" i="1" s="1"/>
  <c r="Q140" i="1" s="1"/>
  <c r="M118" i="1"/>
  <c r="N118" i="1" s="1"/>
  <c r="Q118" i="1" s="1"/>
  <c r="M279" i="1"/>
  <c r="N279" i="1" s="1"/>
  <c r="Q279" i="1" s="1"/>
  <c r="M205" i="1"/>
  <c r="N205" i="1" s="1"/>
  <c r="Q205" i="1" s="1"/>
  <c r="M150" i="1"/>
  <c r="N150" i="1" s="1"/>
  <c r="Q150" i="1" s="1"/>
  <c r="M215" i="1"/>
  <c r="N215" i="1" s="1"/>
  <c r="Q215" i="1" s="1"/>
  <c r="M129" i="1"/>
  <c r="N129" i="1" s="1"/>
  <c r="Q129" i="1" s="1"/>
  <c r="M121" i="1"/>
  <c r="N121" i="1" s="1"/>
  <c r="M97" i="1"/>
  <c r="N97" i="1" s="1"/>
  <c r="Q97" i="1" s="1"/>
  <c r="M57" i="1"/>
  <c r="N57" i="1" s="1"/>
  <c r="Q57" i="1" s="1"/>
  <c r="M233" i="1"/>
  <c r="N233" i="1" s="1"/>
  <c r="Q233" i="1" s="1"/>
  <c r="M79" i="1"/>
  <c r="N79" i="1" s="1"/>
  <c r="Q79" i="1" s="1"/>
  <c r="M62" i="1"/>
  <c r="N62" i="1" s="1"/>
  <c r="Q62" i="1" s="1"/>
  <c r="M174" i="1"/>
  <c r="N174" i="1" s="1"/>
  <c r="Q174" i="1" s="1"/>
  <c r="M342" i="1"/>
  <c r="N342" i="1" s="1"/>
  <c r="Q342" i="1" s="1"/>
  <c r="M306" i="1"/>
  <c r="N306" i="1" s="1"/>
  <c r="Q306" i="1" s="1"/>
  <c r="M84" i="1"/>
  <c r="N84" i="1" s="1"/>
  <c r="Q84" i="1" s="1"/>
  <c r="M334" i="1"/>
  <c r="N334" i="1" s="1"/>
  <c r="Q334" i="1" s="1"/>
  <c r="M186" i="1"/>
  <c r="N186" i="1" s="1"/>
  <c r="Q186" i="1" s="1"/>
  <c r="M109" i="1"/>
  <c r="N109" i="1" s="1"/>
  <c r="Q109" i="1" s="1"/>
  <c r="M135" i="1"/>
  <c r="N135" i="1" s="1"/>
  <c r="Q135" i="1" s="1"/>
  <c r="Q188" i="1"/>
  <c r="Q82" i="1"/>
  <c r="Q148" i="1"/>
  <c r="Q353" i="1"/>
  <c r="Q92" i="1"/>
  <c r="Q221" i="1"/>
  <c r="Q263" i="1"/>
  <c r="Q257" i="1"/>
  <c r="Q108" i="1"/>
  <c r="Q210" i="1"/>
  <c r="Q292" i="1"/>
  <c r="Q170" i="1"/>
  <c r="Q339" i="1"/>
  <c r="Q316" i="1"/>
  <c r="Q313" i="1"/>
  <c r="Q98" i="1"/>
  <c r="Q86" i="1"/>
  <c r="Q236" i="1"/>
  <c r="Q300" i="1"/>
  <c r="Q286" i="1"/>
  <c r="Q220" i="1"/>
  <c r="Q318" i="1"/>
  <c r="Q47" i="1"/>
  <c r="Q344" i="1"/>
  <c r="Q242" i="1"/>
  <c r="Q260" i="1"/>
  <c r="Q180" i="1"/>
  <c r="Q259" i="1"/>
  <c r="Q312" i="1"/>
  <c r="Q217" i="1"/>
  <c r="Q61" i="1"/>
  <c r="Q187" i="1"/>
  <c r="Q297" i="1"/>
  <c r="Q213" i="1"/>
  <c r="Q287" i="1"/>
  <c r="Q53" i="1"/>
  <c r="Q349" i="1"/>
  <c r="Q332" i="1"/>
  <c r="Q274" i="1"/>
  <c r="Q70" i="1"/>
  <c r="Q119" i="1"/>
  <c r="Q355" i="1"/>
  <c r="Q36" i="1"/>
  <c r="Q345" i="1"/>
  <c r="Q169" i="1"/>
  <c r="Q265" i="1"/>
  <c r="Q34" i="1"/>
  <c r="Q42" i="1"/>
  <c r="Q328" i="1"/>
  <c r="Q232" i="1"/>
  <c r="Q225" i="1"/>
  <c r="Q112" i="1"/>
  <c r="Q105" i="1"/>
  <c r="Q89" i="1"/>
  <c r="Q132" i="1"/>
  <c r="Q308" i="1"/>
  <c r="M40" i="1"/>
  <c r="N40" i="1" s="1"/>
  <c r="Q113" i="1"/>
  <c r="Q68" i="1"/>
  <c r="Q284" i="1"/>
  <c r="Q153" i="1"/>
  <c r="Q103" i="1"/>
  <c r="Q121" i="1"/>
  <c r="M267" i="1"/>
  <c r="N267" i="1" s="1"/>
  <c r="M251" i="1"/>
  <c r="N251" i="1" s="1"/>
  <c r="M361" i="1"/>
  <c r="N361" i="1" s="1"/>
  <c r="M295" i="1"/>
  <c r="N295" i="1" s="1"/>
  <c r="M231" i="1"/>
  <c r="N231" i="1" s="1"/>
  <c r="M116" i="1"/>
  <c r="N116" i="1" s="1"/>
  <c r="M194" i="1"/>
  <c r="N194" i="1" s="1"/>
  <c r="M69" i="1"/>
  <c r="N69" i="1" s="1"/>
  <c r="M50" i="1"/>
  <c r="N50" i="1" s="1"/>
  <c r="M293" i="1"/>
  <c r="N293" i="1" s="1"/>
  <c r="M275" i="1"/>
  <c r="N275" i="1" s="1"/>
  <c r="M190" i="1"/>
  <c r="N190" i="1" s="1"/>
  <c r="M110" i="1"/>
  <c r="N110" i="1" s="1"/>
  <c r="M252" i="1"/>
  <c r="N252" i="1" s="1"/>
  <c r="M309" i="1"/>
  <c r="N309" i="1" s="1"/>
  <c r="M154" i="1"/>
  <c r="N154" i="1" s="1"/>
  <c r="M102" i="1"/>
  <c r="N102" i="1" s="1"/>
  <c r="M45" i="1"/>
  <c r="N45" i="1" s="1"/>
  <c r="M76" i="1"/>
  <c r="N76" i="1" s="1"/>
  <c r="M60" i="1"/>
  <c r="N60" i="1" s="1"/>
  <c r="M264" i="1"/>
  <c r="N264" i="1" s="1"/>
  <c r="M228" i="1"/>
  <c r="N228" i="1" s="1"/>
  <c r="M114" i="1"/>
  <c r="N114" i="1" s="1"/>
  <c r="M178" i="1"/>
  <c r="N178" i="1" s="1"/>
  <c r="M124" i="1"/>
  <c r="N124" i="1" s="1"/>
  <c r="M65" i="1"/>
  <c r="N65" i="1" s="1"/>
  <c r="M51" i="1"/>
  <c r="N51" i="1" s="1"/>
  <c r="M276" i="1"/>
  <c r="N276" i="1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3" i="1"/>
  <c r="Q228" i="1"/>
  <c r="Q252" i="1"/>
  <c r="Q116" i="1"/>
  <c r="Q154" i="1"/>
  <c r="Q309" i="1"/>
  <c r="Q264" i="1"/>
  <c r="Q110" i="1"/>
  <c r="Q267" i="1"/>
  <c r="Q114" i="1"/>
  <c r="Q276" i="1"/>
  <c r="Q60" i="1"/>
  <c r="Q190" i="1"/>
  <c r="Q231" i="1"/>
  <c r="Q178" i="1"/>
  <c r="Q51" i="1"/>
  <c r="Q76" i="1"/>
  <c r="Q275" i="1"/>
  <c r="Q295" i="1"/>
  <c r="Q194" i="1"/>
  <c r="Q65" i="1"/>
  <c r="Q45" i="1"/>
  <c r="Q293" i="1"/>
  <c r="Q361" i="1"/>
  <c r="Q40" i="1"/>
  <c r="O40" i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Q69" i="1"/>
  <c r="Q124" i="1"/>
  <c r="Q102" i="1"/>
  <c r="Q50" i="1"/>
  <c r="Q251" i="1"/>
  <c r="R40" i="1" l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</calcChain>
</file>

<file path=xl/sharedStrings.xml><?xml version="1.0" encoding="utf-8"?>
<sst xmlns="http://schemas.openxmlformats.org/spreadsheetml/2006/main" count="386" uniqueCount="24">
  <si>
    <t>mon</t>
  </si>
  <si>
    <t>day</t>
  </si>
  <si>
    <t>mil</t>
  </si>
  <si>
    <t>Jday1900</t>
  </si>
  <si>
    <t>dectime</t>
  </si>
  <si>
    <t>dayofyear</t>
  </si>
  <si>
    <t>mm</t>
  </si>
  <si>
    <t>cumINC</t>
  </si>
  <si>
    <t>doy</t>
  </si>
  <si>
    <t>relLAI</t>
  </si>
  <si>
    <t>THF</t>
  </si>
  <si>
    <t>STF</t>
  </si>
  <si>
    <t>THF+STF</t>
  </si>
  <si>
    <t>net Pptn</t>
  </si>
  <si>
    <t>cumnetP</t>
  </si>
  <si>
    <t>TR 3</t>
  </si>
  <si>
    <t>NET 3</t>
  </si>
  <si>
    <t>cum NET 3</t>
  </si>
  <si>
    <t>notes</t>
  </si>
  <si>
    <t>Met Tower</t>
  </si>
  <si>
    <t>Annapolis, KNAK</t>
  </si>
  <si>
    <t>TIME CHECKED</t>
  </si>
  <si>
    <t>source</t>
  </si>
  <si>
    <t>NEON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</si>
</sst>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/>
    <xf numFmtId="173" fontId="0" fillId="0" borderId="0" xfId="0" applyNumberFormat="1" applyAlignment="1"/>
    <xf numFmtId="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applyNumberFormat="1"/>
    <xf numFmtId="17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abSelected="1" workbookViewId="0">
      <pane ySplit="1" topLeftCell="A2" activePane="bottomLeft" state="frozen"/>
      <selection pane="bottomLeft" activeCell="T371" sqref="T371"/>
    </sheetView>
  </sheetViews>
  <sheetFormatPr defaultColWidth="9" defaultRowHeight="14.4" x14ac:dyDescent="0.55000000000000004"/>
  <cols>
    <col min="1" max="1" width="5" bestFit="1" customWidth="1"/>
    <col min="2" max="2" width="4.15625" bestFit="1" customWidth="1"/>
    <col min="5" max="5" width="12.83984375" style="12" bestFit="1" customWidth="1"/>
    <col min="7" max="7" width="9.15625" style="7" customWidth="1"/>
    <col min="20" max="20" width="17.68359375" style="12" customWidth="1"/>
  </cols>
  <sheetData>
    <row r="1" spans="1:21" x14ac:dyDescent="0.5500000000000000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t="s">
        <v>22</v>
      </c>
      <c r="T1" s="7" t="s">
        <v>18</v>
      </c>
      <c r="U1" s="12" t="s">
        <v>21</v>
      </c>
    </row>
    <row r="2" spans="1:21" x14ac:dyDescent="0.55000000000000004">
      <c r="A2" s="1">
        <v>1</v>
      </c>
      <c r="B2" s="1">
        <v>1</v>
      </c>
      <c r="D2" s="3">
        <f>DATE($A$2, A2, B2)</f>
        <v>367</v>
      </c>
      <c r="E2" s="2">
        <f>D2+(C2-MOD(C2, 100))/2400++MOD(C2, 100)/1440</f>
        <v>367</v>
      </c>
      <c r="F2">
        <v>1</v>
      </c>
      <c r="G2" s="7">
        <v>0</v>
      </c>
      <c r="H2">
        <f>G2</f>
        <v>0</v>
      </c>
      <c r="I2">
        <f>INT(F2)</f>
        <v>1</v>
      </c>
      <c r="J2">
        <v>0</v>
      </c>
      <c r="K2" s="7">
        <f>IF(G2&lt;0.644,0,0.9075*G2-0.584)</f>
        <v>0</v>
      </c>
      <c r="L2" s="7">
        <f>IF(G2&lt;2.466,0,G2*0.0515-0.127)</f>
        <v>0</v>
      </c>
      <c r="M2" s="7">
        <f>K2+L2</f>
        <v>0</v>
      </c>
      <c r="N2" s="11">
        <f>M2-0.089</f>
        <v>-8.8999999999999996E-2</v>
      </c>
      <c r="O2" s="11">
        <f>N2</f>
        <v>-8.8999999999999996E-2</v>
      </c>
      <c r="P2" s="7">
        <f>J2*(701.3/182.15)</f>
        <v>0</v>
      </c>
      <c r="Q2" s="11">
        <f>N2-P2</f>
        <v>-8.8999999999999996E-2</v>
      </c>
      <c r="R2" s="11">
        <f>Q2</f>
        <v>-8.8999999999999996E-2</v>
      </c>
      <c r="S2" t="s">
        <v>19</v>
      </c>
    </row>
    <row r="3" spans="1:21" x14ac:dyDescent="0.55000000000000004">
      <c r="A3" s="1">
        <v>1</v>
      </c>
      <c r="B3" s="1">
        <v>2</v>
      </c>
      <c r="F3">
        <v>2</v>
      </c>
      <c r="G3" s="7">
        <v>0</v>
      </c>
      <c r="H3">
        <f>G3+H2</f>
        <v>0</v>
      </c>
      <c r="I3">
        <f t="shared" ref="I3:I66" si="0">INT(F3)</f>
        <v>2</v>
      </c>
      <c r="J3">
        <v>0</v>
      </c>
      <c r="K3" s="7">
        <f t="shared" ref="K3:K66" si="1">IF(G3&lt;0.644,0,0.9075*G3-0.584)</f>
        <v>0</v>
      </c>
      <c r="L3" s="7">
        <f t="shared" ref="L3:L66" si="2">IF(G3&lt;2.466,0,G3*0.0515-0.127)</f>
        <v>0</v>
      </c>
      <c r="M3" s="7">
        <f t="shared" ref="M3:M66" si="3">K3+L3</f>
        <v>0</v>
      </c>
      <c r="N3" s="11">
        <f t="shared" ref="N3:N66" si="4">M3-0.089</f>
        <v>-8.8999999999999996E-2</v>
      </c>
      <c r="O3" s="11">
        <f>N3+O2</f>
        <v>-0.17799999999999999</v>
      </c>
      <c r="P3" s="7">
        <f t="shared" ref="P3:P66" si="5">J3*(701.3/182.15)</f>
        <v>0</v>
      </c>
      <c r="Q3" s="11">
        <f t="shared" ref="Q3:Q66" si="6">N3-P3</f>
        <v>-8.8999999999999996E-2</v>
      </c>
      <c r="R3" s="11">
        <f>Q3+R2</f>
        <v>-0.17799999999999999</v>
      </c>
      <c r="S3" t="s">
        <v>19</v>
      </c>
    </row>
    <row r="4" spans="1:21" x14ac:dyDescent="0.55000000000000004">
      <c r="A4" s="1">
        <v>1</v>
      </c>
      <c r="B4" s="1">
        <v>3</v>
      </c>
      <c r="F4">
        <v>3</v>
      </c>
      <c r="G4" s="7">
        <v>0</v>
      </c>
      <c r="H4">
        <f t="shared" ref="H4:H25" si="7">G4+H3</f>
        <v>0</v>
      </c>
      <c r="I4">
        <f t="shared" si="0"/>
        <v>3</v>
      </c>
      <c r="J4">
        <v>0</v>
      </c>
      <c r="K4" s="7">
        <f t="shared" si="1"/>
        <v>0</v>
      </c>
      <c r="L4" s="7">
        <f t="shared" si="2"/>
        <v>0</v>
      </c>
      <c r="M4" s="7">
        <f t="shared" si="3"/>
        <v>0</v>
      </c>
      <c r="N4" s="11">
        <f t="shared" si="4"/>
        <v>-8.8999999999999996E-2</v>
      </c>
      <c r="O4" s="11">
        <f t="shared" ref="O4:O67" si="8">N4+O3</f>
        <v>-0.26700000000000002</v>
      </c>
      <c r="P4" s="7">
        <f t="shared" si="5"/>
        <v>0</v>
      </c>
      <c r="Q4" s="11">
        <f t="shared" si="6"/>
        <v>-8.8999999999999996E-2</v>
      </c>
      <c r="R4" s="11">
        <f t="shared" ref="R4:R67" si="9">Q4+R3</f>
        <v>-0.26700000000000002</v>
      </c>
      <c r="S4" t="s">
        <v>19</v>
      </c>
    </row>
    <row r="5" spans="1:21" x14ac:dyDescent="0.55000000000000004">
      <c r="A5" s="1">
        <v>1</v>
      </c>
      <c r="B5" s="1">
        <v>4</v>
      </c>
      <c r="F5">
        <v>4</v>
      </c>
      <c r="G5" s="7">
        <v>0</v>
      </c>
      <c r="H5">
        <f t="shared" si="7"/>
        <v>0</v>
      </c>
      <c r="I5">
        <f t="shared" si="0"/>
        <v>4</v>
      </c>
      <c r="J5">
        <v>0</v>
      </c>
      <c r="K5" s="7">
        <f t="shared" si="1"/>
        <v>0</v>
      </c>
      <c r="L5" s="7">
        <f t="shared" si="2"/>
        <v>0</v>
      </c>
      <c r="M5" s="7">
        <f t="shared" si="3"/>
        <v>0</v>
      </c>
      <c r="N5" s="11">
        <f t="shared" si="4"/>
        <v>-8.8999999999999996E-2</v>
      </c>
      <c r="O5" s="11">
        <f t="shared" si="8"/>
        <v>-0.35599999999999998</v>
      </c>
      <c r="P5" s="7">
        <f t="shared" si="5"/>
        <v>0</v>
      </c>
      <c r="Q5" s="11">
        <f t="shared" si="6"/>
        <v>-8.8999999999999996E-2</v>
      </c>
      <c r="R5" s="11">
        <f t="shared" si="9"/>
        <v>-0.35599999999999998</v>
      </c>
      <c r="S5" t="s">
        <v>19</v>
      </c>
    </row>
    <row r="6" spans="1:21" x14ac:dyDescent="0.55000000000000004">
      <c r="A6" s="1">
        <v>1</v>
      </c>
      <c r="B6" s="1">
        <v>5</v>
      </c>
      <c r="F6">
        <v>5</v>
      </c>
      <c r="G6" s="7">
        <v>0</v>
      </c>
      <c r="H6">
        <f t="shared" si="7"/>
        <v>0</v>
      </c>
      <c r="I6">
        <f t="shared" si="0"/>
        <v>5</v>
      </c>
      <c r="J6">
        <v>0</v>
      </c>
      <c r="K6" s="7">
        <f t="shared" si="1"/>
        <v>0</v>
      </c>
      <c r="L6" s="7">
        <f t="shared" si="2"/>
        <v>0</v>
      </c>
      <c r="M6" s="7">
        <f t="shared" si="3"/>
        <v>0</v>
      </c>
      <c r="N6" s="11">
        <f t="shared" si="4"/>
        <v>-8.8999999999999996E-2</v>
      </c>
      <c r="O6" s="11">
        <f t="shared" si="8"/>
        <v>-0.44499999999999995</v>
      </c>
      <c r="P6" s="7">
        <f t="shared" si="5"/>
        <v>0</v>
      </c>
      <c r="Q6" s="11">
        <f t="shared" si="6"/>
        <v>-8.8999999999999996E-2</v>
      </c>
      <c r="R6" s="11">
        <f t="shared" si="9"/>
        <v>-0.44499999999999995</v>
      </c>
      <c r="S6" t="s">
        <v>20</v>
      </c>
    </row>
    <row r="7" spans="1:21" x14ac:dyDescent="0.55000000000000004">
      <c r="A7" s="1">
        <v>1</v>
      </c>
      <c r="B7" s="1">
        <v>6</v>
      </c>
      <c r="F7">
        <v>6</v>
      </c>
      <c r="G7" s="7">
        <v>0</v>
      </c>
      <c r="H7">
        <f t="shared" si="7"/>
        <v>0</v>
      </c>
      <c r="I7">
        <f t="shared" si="0"/>
        <v>6</v>
      </c>
      <c r="J7">
        <v>0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11">
        <f t="shared" si="4"/>
        <v>-8.8999999999999996E-2</v>
      </c>
      <c r="O7" s="11">
        <f t="shared" si="8"/>
        <v>-0.53399999999999992</v>
      </c>
      <c r="P7" s="7">
        <f t="shared" si="5"/>
        <v>0</v>
      </c>
      <c r="Q7" s="11">
        <f t="shared" si="6"/>
        <v>-8.8999999999999996E-2</v>
      </c>
      <c r="R7" s="11">
        <f t="shared" si="9"/>
        <v>-0.53399999999999992</v>
      </c>
      <c r="S7" t="s">
        <v>20</v>
      </c>
    </row>
    <row r="8" spans="1:21" x14ac:dyDescent="0.55000000000000004">
      <c r="A8" s="1">
        <v>1</v>
      </c>
      <c r="B8" s="1">
        <v>7</v>
      </c>
      <c r="F8">
        <v>7</v>
      </c>
      <c r="G8" s="7">
        <v>0</v>
      </c>
      <c r="H8">
        <f t="shared" si="7"/>
        <v>0</v>
      </c>
      <c r="I8">
        <f t="shared" si="0"/>
        <v>7</v>
      </c>
      <c r="J8">
        <v>0</v>
      </c>
      <c r="K8" s="7">
        <f t="shared" si="1"/>
        <v>0</v>
      </c>
      <c r="L8" s="7">
        <f t="shared" si="2"/>
        <v>0</v>
      </c>
      <c r="M8" s="7">
        <f t="shared" si="3"/>
        <v>0</v>
      </c>
      <c r="N8" s="11">
        <f t="shared" si="4"/>
        <v>-8.8999999999999996E-2</v>
      </c>
      <c r="O8" s="11">
        <f t="shared" si="8"/>
        <v>-0.62299999999999989</v>
      </c>
      <c r="P8" s="7">
        <f t="shared" si="5"/>
        <v>0</v>
      </c>
      <c r="Q8" s="11">
        <f t="shared" si="6"/>
        <v>-8.8999999999999996E-2</v>
      </c>
      <c r="R8" s="11">
        <f t="shared" si="9"/>
        <v>-0.62299999999999989</v>
      </c>
      <c r="S8" t="s">
        <v>19</v>
      </c>
    </row>
    <row r="9" spans="1:21" x14ac:dyDescent="0.55000000000000004">
      <c r="A9" s="1">
        <v>1</v>
      </c>
      <c r="B9" s="1">
        <v>8</v>
      </c>
      <c r="F9">
        <v>8</v>
      </c>
      <c r="G9" s="7">
        <v>1.52</v>
      </c>
      <c r="H9">
        <f t="shared" si="7"/>
        <v>1.52</v>
      </c>
      <c r="I9">
        <f t="shared" si="0"/>
        <v>8</v>
      </c>
      <c r="J9">
        <v>0</v>
      </c>
      <c r="K9" s="7">
        <f t="shared" si="1"/>
        <v>0.7954</v>
      </c>
      <c r="L9" s="7">
        <f t="shared" si="2"/>
        <v>0</v>
      </c>
      <c r="M9" s="7">
        <f t="shared" si="3"/>
        <v>0.7954</v>
      </c>
      <c r="N9" s="11">
        <f t="shared" si="4"/>
        <v>0.70640000000000003</v>
      </c>
      <c r="O9" s="11">
        <f t="shared" si="8"/>
        <v>8.3400000000000141E-2</v>
      </c>
      <c r="P9" s="7">
        <f t="shared" si="5"/>
        <v>0</v>
      </c>
      <c r="Q9" s="11">
        <f t="shared" si="6"/>
        <v>0.70640000000000003</v>
      </c>
      <c r="R9" s="11">
        <f t="shared" si="9"/>
        <v>8.3400000000000141E-2</v>
      </c>
      <c r="S9" t="s">
        <v>19</v>
      </c>
    </row>
    <row r="10" spans="1:21" x14ac:dyDescent="0.55000000000000004">
      <c r="A10" s="1">
        <v>1</v>
      </c>
      <c r="B10" s="1">
        <v>9</v>
      </c>
      <c r="F10">
        <v>9</v>
      </c>
      <c r="G10" s="7">
        <v>0</v>
      </c>
      <c r="H10">
        <f t="shared" si="7"/>
        <v>1.52</v>
      </c>
      <c r="I10">
        <f t="shared" si="0"/>
        <v>9</v>
      </c>
      <c r="J10">
        <v>0</v>
      </c>
      <c r="K10" s="7">
        <f t="shared" si="1"/>
        <v>0</v>
      </c>
      <c r="L10" s="7">
        <f t="shared" si="2"/>
        <v>0</v>
      </c>
      <c r="M10" s="7">
        <f t="shared" si="3"/>
        <v>0</v>
      </c>
      <c r="N10" s="11">
        <f t="shared" si="4"/>
        <v>-8.8999999999999996E-2</v>
      </c>
      <c r="O10" s="11">
        <f t="shared" si="8"/>
        <v>-5.5999999999998551E-3</v>
      </c>
      <c r="P10" s="7">
        <f t="shared" si="5"/>
        <v>0</v>
      </c>
      <c r="Q10" s="11">
        <f t="shared" si="6"/>
        <v>-8.8999999999999996E-2</v>
      </c>
      <c r="R10" s="11">
        <f t="shared" si="9"/>
        <v>-5.5999999999998551E-3</v>
      </c>
      <c r="S10" t="s">
        <v>19</v>
      </c>
    </row>
    <row r="11" spans="1:21" x14ac:dyDescent="0.55000000000000004">
      <c r="A11" s="1">
        <v>1</v>
      </c>
      <c r="B11" s="1">
        <v>10</v>
      </c>
      <c r="F11">
        <v>10</v>
      </c>
      <c r="G11" s="7">
        <v>0</v>
      </c>
      <c r="H11">
        <f t="shared" si="7"/>
        <v>1.52</v>
      </c>
      <c r="I11">
        <f t="shared" si="0"/>
        <v>10</v>
      </c>
      <c r="J11">
        <v>0</v>
      </c>
      <c r="K11" s="7">
        <f t="shared" si="1"/>
        <v>0</v>
      </c>
      <c r="L11" s="7">
        <f t="shared" si="2"/>
        <v>0</v>
      </c>
      <c r="M11" s="7">
        <f t="shared" si="3"/>
        <v>0</v>
      </c>
      <c r="N11" s="11">
        <f t="shared" si="4"/>
        <v>-8.8999999999999996E-2</v>
      </c>
      <c r="O11" s="11">
        <f t="shared" si="8"/>
        <v>-9.4599999999999851E-2</v>
      </c>
      <c r="P11" s="7">
        <f t="shared" si="5"/>
        <v>0</v>
      </c>
      <c r="Q11" s="11">
        <f t="shared" si="6"/>
        <v>-8.8999999999999996E-2</v>
      </c>
      <c r="R11" s="11">
        <f t="shared" si="9"/>
        <v>-9.4599999999999851E-2</v>
      </c>
      <c r="S11" t="s">
        <v>20</v>
      </c>
    </row>
    <row r="12" spans="1:21" x14ac:dyDescent="0.55000000000000004">
      <c r="A12" s="1">
        <v>1</v>
      </c>
      <c r="B12" s="1">
        <v>11</v>
      </c>
      <c r="F12">
        <v>11</v>
      </c>
      <c r="G12" s="7">
        <v>0</v>
      </c>
      <c r="H12">
        <f t="shared" si="7"/>
        <v>1.52</v>
      </c>
      <c r="I12">
        <f t="shared" si="0"/>
        <v>11</v>
      </c>
      <c r="J12">
        <v>0</v>
      </c>
      <c r="K12" s="7">
        <f t="shared" si="1"/>
        <v>0</v>
      </c>
      <c r="L12" s="7">
        <f t="shared" si="2"/>
        <v>0</v>
      </c>
      <c r="M12" s="7">
        <f t="shared" si="3"/>
        <v>0</v>
      </c>
      <c r="N12" s="11">
        <f t="shared" si="4"/>
        <v>-8.8999999999999996E-2</v>
      </c>
      <c r="O12" s="11">
        <f t="shared" si="8"/>
        <v>-0.18359999999999985</v>
      </c>
      <c r="P12" s="7">
        <f t="shared" si="5"/>
        <v>0</v>
      </c>
      <c r="Q12" s="11">
        <f t="shared" si="6"/>
        <v>-8.8999999999999996E-2</v>
      </c>
      <c r="R12" s="11">
        <f t="shared" si="9"/>
        <v>-0.18359999999999985</v>
      </c>
      <c r="S12" t="s">
        <v>19</v>
      </c>
    </row>
    <row r="13" spans="1:21" x14ac:dyDescent="0.55000000000000004">
      <c r="A13" s="1">
        <v>1</v>
      </c>
      <c r="B13" s="1">
        <v>12</v>
      </c>
      <c r="F13">
        <v>12</v>
      </c>
      <c r="G13" s="7">
        <v>16</v>
      </c>
      <c r="H13">
        <f t="shared" si="7"/>
        <v>17.52</v>
      </c>
      <c r="I13">
        <f t="shared" si="0"/>
        <v>12</v>
      </c>
      <c r="J13">
        <v>0</v>
      </c>
      <c r="K13" s="7">
        <f t="shared" si="1"/>
        <v>13.936</v>
      </c>
      <c r="L13" s="7">
        <f t="shared" si="2"/>
        <v>0.69699999999999995</v>
      </c>
      <c r="M13" s="7">
        <f t="shared" si="3"/>
        <v>14.632999999999999</v>
      </c>
      <c r="N13" s="11">
        <f t="shared" si="4"/>
        <v>14.543999999999999</v>
      </c>
      <c r="O13" s="11">
        <f t="shared" si="8"/>
        <v>14.360399999999998</v>
      </c>
      <c r="P13" s="7">
        <f t="shared" si="5"/>
        <v>0</v>
      </c>
      <c r="Q13" s="11">
        <f t="shared" si="6"/>
        <v>14.543999999999999</v>
      </c>
      <c r="R13" s="11">
        <f t="shared" si="9"/>
        <v>14.360399999999998</v>
      </c>
      <c r="S13" t="s">
        <v>20</v>
      </c>
    </row>
    <row r="14" spans="1:21" x14ac:dyDescent="0.55000000000000004">
      <c r="A14" s="1">
        <v>1</v>
      </c>
      <c r="B14" s="1">
        <v>13</v>
      </c>
      <c r="F14">
        <v>13</v>
      </c>
      <c r="G14" s="7">
        <v>3.3</v>
      </c>
      <c r="H14">
        <f t="shared" si="7"/>
        <v>20.82</v>
      </c>
      <c r="I14">
        <f t="shared" si="0"/>
        <v>13</v>
      </c>
      <c r="J14">
        <v>0</v>
      </c>
      <c r="K14" s="7">
        <f t="shared" si="1"/>
        <v>2.4107499999999997</v>
      </c>
      <c r="L14" s="7">
        <f t="shared" si="2"/>
        <v>4.2949999999999988E-2</v>
      </c>
      <c r="M14" s="7">
        <f t="shared" si="3"/>
        <v>2.4536999999999995</v>
      </c>
      <c r="N14" s="11">
        <f t="shared" si="4"/>
        <v>2.3646999999999996</v>
      </c>
      <c r="O14" s="11">
        <f t="shared" si="8"/>
        <v>16.725099999999998</v>
      </c>
      <c r="P14" s="7">
        <f t="shared" si="5"/>
        <v>0</v>
      </c>
      <c r="Q14" s="11">
        <f t="shared" si="6"/>
        <v>2.3646999999999996</v>
      </c>
      <c r="R14" s="11">
        <f t="shared" si="9"/>
        <v>16.725099999999998</v>
      </c>
      <c r="S14" t="s">
        <v>20</v>
      </c>
    </row>
    <row r="15" spans="1:21" x14ac:dyDescent="0.55000000000000004">
      <c r="A15" s="1">
        <v>1</v>
      </c>
      <c r="B15" s="1">
        <v>14</v>
      </c>
      <c r="F15">
        <v>14</v>
      </c>
      <c r="G15" s="7">
        <v>0</v>
      </c>
      <c r="H15">
        <f t="shared" si="7"/>
        <v>20.82</v>
      </c>
      <c r="I15">
        <f t="shared" si="0"/>
        <v>14</v>
      </c>
      <c r="J15">
        <v>0</v>
      </c>
      <c r="K15" s="7">
        <f t="shared" si="1"/>
        <v>0</v>
      </c>
      <c r="L15" s="7">
        <f t="shared" si="2"/>
        <v>0</v>
      </c>
      <c r="M15" s="7">
        <f t="shared" si="3"/>
        <v>0</v>
      </c>
      <c r="N15" s="11">
        <f t="shared" si="4"/>
        <v>-8.8999999999999996E-2</v>
      </c>
      <c r="O15" s="11">
        <f t="shared" si="8"/>
        <v>16.636099999999999</v>
      </c>
      <c r="P15" s="7">
        <f t="shared" si="5"/>
        <v>0</v>
      </c>
      <c r="Q15" s="11">
        <f t="shared" si="6"/>
        <v>-8.8999999999999996E-2</v>
      </c>
      <c r="R15" s="11">
        <f t="shared" si="9"/>
        <v>16.636099999999999</v>
      </c>
      <c r="S15" t="s">
        <v>20</v>
      </c>
    </row>
    <row r="16" spans="1:21" x14ac:dyDescent="0.55000000000000004">
      <c r="A16" s="1">
        <v>1</v>
      </c>
      <c r="B16" s="1">
        <v>15</v>
      </c>
      <c r="F16">
        <v>15</v>
      </c>
      <c r="G16" s="7">
        <v>0</v>
      </c>
      <c r="H16">
        <f t="shared" si="7"/>
        <v>20.82</v>
      </c>
      <c r="I16">
        <f t="shared" si="0"/>
        <v>15</v>
      </c>
      <c r="J16">
        <v>0</v>
      </c>
      <c r="K16" s="7">
        <f t="shared" si="1"/>
        <v>0</v>
      </c>
      <c r="L16" s="7">
        <f t="shared" si="2"/>
        <v>0</v>
      </c>
      <c r="M16" s="7">
        <f t="shared" si="3"/>
        <v>0</v>
      </c>
      <c r="N16" s="11">
        <f t="shared" si="4"/>
        <v>-8.8999999999999996E-2</v>
      </c>
      <c r="O16" s="11">
        <f t="shared" si="8"/>
        <v>16.5471</v>
      </c>
      <c r="P16" s="7">
        <f t="shared" si="5"/>
        <v>0</v>
      </c>
      <c r="Q16" s="11">
        <f t="shared" si="6"/>
        <v>-8.8999999999999996E-2</v>
      </c>
      <c r="R16" s="11">
        <f t="shared" si="9"/>
        <v>16.5471</v>
      </c>
      <c r="S16" t="s">
        <v>19</v>
      </c>
    </row>
    <row r="17" spans="1:19" x14ac:dyDescent="0.55000000000000004">
      <c r="A17" s="1">
        <v>1</v>
      </c>
      <c r="B17" s="1">
        <v>16</v>
      </c>
      <c r="F17">
        <v>16</v>
      </c>
      <c r="G17" s="7">
        <v>0</v>
      </c>
      <c r="H17">
        <f t="shared" si="7"/>
        <v>20.82</v>
      </c>
      <c r="I17">
        <f t="shared" si="0"/>
        <v>16</v>
      </c>
      <c r="J17">
        <v>0</v>
      </c>
      <c r="K17" s="7">
        <f t="shared" si="1"/>
        <v>0</v>
      </c>
      <c r="L17" s="7">
        <f t="shared" si="2"/>
        <v>0</v>
      </c>
      <c r="M17" s="7">
        <f t="shared" si="3"/>
        <v>0</v>
      </c>
      <c r="N17" s="11">
        <f t="shared" si="4"/>
        <v>-8.8999999999999996E-2</v>
      </c>
      <c r="O17" s="11">
        <f t="shared" si="8"/>
        <v>16.458100000000002</v>
      </c>
      <c r="P17" s="7">
        <f t="shared" si="5"/>
        <v>0</v>
      </c>
      <c r="Q17" s="11">
        <f t="shared" si="6"/>
        <v>-8.8999999999999996E-2</v>
      </c>
      <c r="R17" s="11">
        <f t="shared" si="9"/>
        <v>16.458100000000002</v>
      </c>
      <c r="S17" t="s">
        <v>19</v>
      </c>
    </row>
    <row r="18" spans="1:19" x14ac:dyDescent="0.55000000000000004">
      <c r="A18" s="1">
        <v>1</v>
      </c>
      <c r="B18" s="1">
        <v>17</v>
      </c>
      <c r="F18">
        <v>17</v>
      </c>
      <c r="G18" s="7">
        <v>0.76</v>
      </c>
      <c r="H18">
        <f t="shared" si="7"/>
        <v>21.580000000000002</v>
      </c>
      <c r="I18">
        <f t="shared" si="0"/>
        <v>17</v>
      </c>
      <c r="J18">
        <v>0</v>
      </c>
      <c r="K18" s="7">
        <f t="shared" si="1"/>
        <v>0.10570000000000002</v>
      </c>
      <c r="L18" s="7">
        <f t="shared" si="2"/>
        <v>0</v>
      </c>
      <c r="M18" s="7">
        <f t="shared" si="3"/>
        <v>0.10570000000000002</v>
      </c>
      <c r="N18" s="11">
        <f t="shared" si="4"/>
        <v>1.670000000000002E-2</v>
      </c>
      <c r="O18" s="11">
        <f t="shared" si="8"/>
        <v>16.474800000000002</v>
      </c>
      <c r="P18" s="7">
        <f t="shared" si="5"/>
        <v>0</v>
      </c>
      <c r="Q18" s="11">
        <f t="shared" si="6"/>
        <v>1.670000000000002E-2</v>
      </c>
      <c r="R18" s="11">
        <f t="shared" si="9"/>
        <v>16.474800000000002</v>
      </c>
      <c r="S18" t="s">
        <v>20</v>
      </c>
    </row>
    <row r="19" spans="1:19" x14ac:dyDescent="0.55000000000000004">
      <c r="A19" s="1">
        <v>1</v>
      </c>
      <c r="B19" s="1">
        <v>18</v>
      </c>
      <c r="F19">
        <v>18</v>
      </c>
      <c r="G19" s="7">
        <v>0</v>
      </c>
      <c r="H19">
        <f t="shared" si="7"/>
        <v>21.580000000000002</v>
      </c>
      <c r="I19">
        <f t="shared" si="0"/>
        <v>18</v>
      </c>
      <c r="J19">
        <v>0</v>
      </c>
      <c r="K19" s="7">
        <f t="shared" si="1"/>
        <v>0</v>
      </c>
      <c r="L19" s="7">
        <f t="shared" si="2"/>
        <v>0</v>
      </c>
      <c r="M19" s="7">
        <f t="shared" si="3"/>
        <v>0</v>
      </c>
      <c r="N19" s="11">
        <f t="shared" si="4"/>
        <v>-8.8999999999999996E-2</v>
      </c>
      <c r="O19" s="11">
        <f t="shared" si="8"/>
        <v>16.385800000000003</v>
      </c>
      <c r="P19" s="7">
        <f t="shared" si="5"/>
        <v>0</v>
      </c>
      <c r="Q19" s="11">
        <f t="shared" si="6"/>
        <v>-8.8999999999999996E-2</v>
      </c>
      <c r="R19" s="11">
        <f t="shared" si="9"/>
        <v>16.385800000000003</v>
      </c>
      <c r="S19" t="s">
        <v>20</v>
      </c>
    </row>
    <row r="20" spans="1:19" x14ac:dyDescent="0.55000000000000004">
      <c r="A20" s="1">
        <v>1</v>
      </c>
      <c r="B20" s="1">
        <v>19</v>
      </c>
      <c r="F20">
        <v>19</v>
      </c>
      <c r="G20" s="7">
        <v>0</v>
      </c>
      <c r="H20">
        <f t="shared" si="7"/>
        <v>21.580000000000002</v>
      </c>
      <c r="I20">
        <f t="shared" si="0"/>
        <v>19</v>
      </c>
      <c r="J20">
        <v>0</v>
      </c>
      <c r="K20" s="7">
        <f t="shared" si="1"/>
        <v>0</v>
      </c>
      <c r="L20" s="7">
        <f t="shared" si="2"/>
        <v>0</v>
      </c>
      <c r="M20" s="7">
        <f t="shared" si="3"/>
        <v>0</v>
      </c>
      <c r="N20" s="11">
        <f t="shared" si="4"/>
        <v>-8.8999999999999996E-2</v>
      </c>
      <c r="O20" s="11">
        <f t="shared" si="8"/>
        <v>16.296800000000005</v>
      </c>
      <c r="P20" s="7">
        <f t="shared" si="5"/>
        <v>0</v>
      </c>
      <c r="Q20" s="11">
        <f t="shared" si="6"/>
        <v>-8.8999999999999996E-2</v>
      </c>
      <c r="R20" s="11">
        <f t="shared" si="9"/>
        <v>16.296800000000005</v>
      </c>
      <c r="S20" t="s">
        <v>23</v>
      </c>
    </row>
    <row r="21" spans="1:19" x14ac:dyDescent="0.55000000000000004">
      <c r="A21" s="1">
        <v>1</v>
      </c>
      <c r="B21" s="1">
        <v>20</v>
      </c>
      <c r="F21">
        <v>20</v>
      </c>
      <c r="G21" s="7">
        <v>0</v>
      </c>
      <c r="H21">
        <f t="shared" si="7"/>
        <v>21.580000000000002</v>
      </c>
      <c r="I21">
        <f t="shared" si="0"/>
        <v>20</v>
      </c>
      <c r="J21">
        <v>0</v>
      </c>
      <c r="K21" s="7">
        <f t="shared" si="1"/>
        <v>0</v>
      </c>
      <c r="L21" s="7">
        <f t="shared" si="2"/>
        <v>0</v>
      </c>
      <c r="M21" s="7">
        <f t="shared" si="3"/>
        <v>0</v>
      </c>
      <c r="N21" s="11">
        <f t="shared" si="4"/>
        <v>-8.8999999999999996E-2</v>
      </c>
      <c r="O21" s="11">
        <f t="shared" si="8"/>
        <v>16.207800000000006</v>
      </c>
      <c r="P21" s="7">
        <f t="shared" si="5"/>
        <v>0</v>
      </c>
      <c r="Q21" s="11">
        <f t="shared" si="6"/>
        <v>-8.8999999999999996E-2</v>
      </c>
      <c r="R21" s="11">
        <f t="shared" si="9"/>
        <v>16.207800000000006</v>
      </c>
      <c r="S21" t="s">
        <v>20</v>
      </c>
    </row>
    <row r="22" spans="1:19" x14ac:dyDescent="0.55000000000000004">
      <c r="A22" s="1">
        <v>1</v>
      </c>
      <c r="B22" s="1">
        <v>21</v>
      </c>
      <c r="F22">
        <v>21</v>
      </c>
      <c r="G22" s="7">
        <v>0</v>
      </c>
      <c r="H22">
        <f t="shared" si="7"/>
        <v>21.580000000000002</v>
      </c>
      <c r="I22">
        <f t="shared" si="0"/>
        <v>21</v>
      </c>
      <c r="J22">
        <v>0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11">
        <f t="shared" si="4"/>
        <v>-8.8999999999999996E-2</v>
      </c>
      <c r="O22" s="11">
        <f t="shared" si="8"/>
        <v>16.118800000000007</v>
      </c>
      <c r="P22" s="7">
        <f t="shared" si="5"/>
        <v>0</v>
      </c>
      <c r="Q22" s="11">
        <f t="shared" si="6"/>
        <v>-8.8999999999999996E-2</v>
      </c>
      <c r="R22" s="11">
        <f t="shared" si="9"/>
        <v>16.118800000000007</v>
      </c>
      <c r="S22" t="s">
        <v>19</v>
      </c>
    </row>
    <row r="23" spans="1:19" x14ac:dyDescent="0.55000000000000004">
      <c r="A23" s="1">
        <v>1</v>
      </c>
      <c r="B23" s="1">
        <v>22</v>
      </c>
      <c r="F23">
        <v>22</v>
      </c>
      <c r="G23" s="7">
        <v>0</v>
      </c>
      <c r="H23">
        <f t="shared" si="7"/>
        <v>21.580000000000002</v>
      </c>
      <c r="I23">
        <f t="shared" si="0"/>
        <v>22</v>
      </c>
      <c r="J23">
        <v>0</v>
      </c>
      <c r="K23" s="7">
        <f t="shared" si="1"/>
        <v>0</v>
      </c>
      <c r="L23" s="7">
        <f t="shared" si="2"/>
        <v>0</v>
      </c>
      <c r="M23" s="7">
        <f t="shared" si="3"/>
        <v>0</v>
      </c>
      <c r="N23" s="11">
        <f t="shared" si="4"/>
        <v>-8.8999999999999996E-2</v>
      </c>
      <c r="O23" s="11">
        <f t="shared" si="8"/>
        <v>16.029800000000009</v>
      </c>
      <c r="P23" s="7">
        <f t="shared" si="5"/>
        <v>0</v>
      </c>
      <c r="Q23" s="11">
        <f t="shared" si="6"/>
        <v>-8.8999999999999996E-2</v>
      </c>
      <c r="R23" s="11">
        <f t="shared" si="9"/>
        <v>16.029800000000009</v>
      </c>
      <c r="S23" t="s">
        <v>19</v>
      </c>
    </row>
    <row r="24" spans="1:19" x14ac:dyDescent="0.55000000000000004">
      <c r="A24" s="1">
        <v>1</v>
      </c>
      <c r="B24" s="1">
        <v>23</v>
      </c>
      <c r="F24">
        <v>23</v>
      </c>
      <c r="G24" s="7">
        <v>3.56</v>
      </c>
      <c r="H24">
        <f t="shared" si="7"/>
        <v>25.14</v>
      </c>
      <c r="I24">
        <f t="shared" si="0"/>
        <v>23</v>
      </c>
      <c r="J24">
        <v>0</v>
      </c>
      <c r="K24" s="7">
        <f t="shared" si="1"/>
        <v>2.6467000000000001</v>
      </c>
      <c r="L24" s="7">
        <f t="shared" si="2"/>
        <v>5.6340000000000001E-2</v>
      </c>
      <c r="M24" s="7">
        <f t="shared" si="3"/>
        <v>2.7030400000000001</v>
      </c>
      <c r="N24" s="11">
        <f t="shared" si="4"/>
        <v>2.6140400000000001</v>
      </c>
      <c r="O24" s="11">
        <f t="shared" si="8"/>
        <v>18.643840000000008</v>
      </c>
      <c r="P24" s="7">
        <f t="shared" si="5"/>
        <v>0</v>
      </c>
      <c r="Q24" s="11">
        <f t="shared" si="6"/>
        <v>2.6140400000000001</v>
      </c>
      <c r="R24" s="11">
        <f t="shared" si="9"/>
        <v>18.643840000000008</v>
      </c>
      <c r="S24" t="s">
        <v>19</v>
      </c>
    </row>
    <row r="25" spans="1:19" x14ac:dyDescent="0.55000000000000004">
      <c r="A25" s="1">
        <v>1</v>
      </c>
      <c r="B25" s="1">
        <v>24</v>
      </c>
      <c r="F25">
        <v>24</v>
      </c>
      <c r="G25" s="7">
        <v>0</v>
      </c>
      <c r="H25">
        <f t="shared" si="7"/>
        <v>25.14</v>
      </c>
      <c r="I25">
        <f t="shared" si="0"/>
        <v>24</v>
      </c>
      <c r="J25">
        <v>0</v>
      </c>
      <c r="K25" s="7">
        <f t="shared" si="1"/>
        <v>0</v>
      </c>
      <c r="L25" s="7">
        <f t="shared" si="2"/>
        <v>0</v>
      </c>
      <c r="M25" s="7">
        <f t="shared" si="3"/>
        <v>0</v>
      </c>
      <c r="N25" s="11">
        <f t="shared" si="4"/>
        <v>-8.8999999999999996E-2</v>
      </c>
      <c r="O25" s="11">
        <f t="shared" si="8"/>
        <v>18.554840000000009</v>
      </c>
      <c r="P25" s="7">
        <f t="shared" si="5"/>
        <v>0</v>
      </c>
      <c r="Q25" s="11">
        <f t="shared" si="6"/>
        <v>-8.8999999999999996E-2</v>
      </c>
      <c r="R25" s="11">
        <f t="shared" si="9"/>
        <v>18.554840000000009</v>
      </c>
      <c r="S25" t="s">
        <v>19</v>
      </c>
    </row>
    <row r="26" spans="1:19" x14ac:dyDescent="0.55000000000000004">
      <c r="A26" s="1">
        <v>1</v>
      </c>
      <c r="B26" s="1">
        <v>25</v>
      </c>
      <c r="F26">
        <v>25</v>
      </c>
      <c r="G26" s="7">
        <v>0</v>
      </c>
      <c r="H26">
        <f>G26+H25</f>
        <v>25.14</v>
      </c>
      <c r="I26">
        <f t="shared" si="0"/>
        <v>25</v>
      </c>
      <c r="J26">
        <v>0</v>
      </c>
      <c r="K26" s="7">
        <f t="shared" si="1"/>
        <v>0</v>
      </c>
      <c r="L26" s="7">
        <f t="shared" si="2"/>
        <v>0</v>
      </c>
      <c r="M26" s="7">
        <f t="shared" si="3"/>
        <v>0</v>
      </c>
      <c r="N26" s="11">
        <f t="shared" si="4"/>
        <v>-8.8999999999999996E-2</v>
      </c>
      <c r="O26" s="11">
        <f t="shared" si="8"/>
        <v>18.465840000000011</v>
      </c>
      <c r="P26" s="7">
        <f t="shared" si="5"/>
        <v>0</v>
      </c>
      <c r="Q26" s="11">
        <f t="shared" si="6"/>
        <v>-8.8999999999999996E-2</v>
      </c>
      <c r="R26" s="11">
        <f t="shared" si="9"/>
        <v>18.465840000000011</v>
      </c>
      <c r="S26" t="s">
        <v>20</v>
      </c>
    </row>
    <row r="27" spans="1:19" x14ac:dyDescent="0.55000000000000004">
      <c r="A27" s="1">
        <v>1</v>
      </c>
      <c r="B27" s="1">
        <v>26</v>
      </c>
      <c r="F27">
        <v>26</v>
      </c>
      <c r="G27" s="7">
        <v>0</v>
      </c>
      <c r="H27">
        <f t="shared" ref="H27:H90" si="10">G27+H26</f>
        <v>25.14</v>
      </c>
      <c r="I27">
        <f t="shared" si="0"/>
        <v>26</v>
      </c>
      <c r="J27">
        <v>0</v>
      </c>
      <c r="K27" s="7">
        <f t="shared" si="1"/>
        <v>0</v>
      </c>
      <c r="L27" s="7">
        <f t="shared" si="2"/>
        <v>0</v>
      </c>
      <c r="M27" s="7">
        <f t="shared" si="3"/>
        <v>0</v>
      </c>
      <c r="N27" s="11">
        <f t="shared" si="4"/>
        <v>-8.8999999999999996E-2</v>
      </c>
      <c r="O27" s="11">
        <f t="shared" si="8"/>
        <v>18.376840000000012</v>
      </c>
      <c r="P27" s="7">
        <f t="shared" si="5"/>
        <v>0</v>
      </c>
      <c r="Q27" s="11">
        <f t="shared" si="6"/>
        <v>-8.8999999999999996E-2</v>
      </c>
      <c r="R27" s="11">
        <f t="shared" si="9"/>
        <v>18.376840000000012</v>
      </c>
      <c r="S27" t="s">
        <v>20</v>
      </c>
    </row>
    <row r="28" spans="1:19" x14ac:dyDescent="0.55000000000000004">
      <c r="A28" s="1">
        <v>1</v>
      </c>
      <c r="B28" s="1">
        <v>27</v>
      </c>
      <c r="F28">
        <v>27</v>
      </c>
      <c r="G28" s="7">
        <v>0</v>
      </c>
      <c r="H28">
        <f t="shared" si="10"/>
        <v>25.14</v>
      </c>
      <c r="I28">
        <f t="shared" si="0"/>
        <v>27</v>
      </c>
      <c r="J28">
        <v>0</v>
      </c>
      <c r="K28" s="7">
        <f t="shared" si="1"/>
        <v>0</v>
      </c>
      <c r="L28" s="7">
        <f t="shared" si="2"/>
        <v>0</v>
      </c>
      <c r="M28" s="7">
        <f t="shared" si="3"/>
        <v>0</v>
      </c>
      <c r="N28" s="11">
        <f t="shared" si="4"/>
        <v>-8.8999999999999996E-2</v>
      </c>
      <c r="O28" s="11">
        <f t="shared" si="8"/>
        <v>18.287840000000013</v>
      </c>
      <c r="P28" s="7">
        <f t="shared" si="5"/>
        <v>0</v>
      </c>
      <c r="Q28" s="11">
        <f t="shared" si="6"/>
        <v>-8.8999999999999996E-2</v>
      </c>
      <c r="R28" s="11">
        <f t="shared" si="9"/>
        <v>18.287840000000013</v>
      </c>
      <c r="S28" t="s">
        <v>20</v>
      </c>
    </row>
    <row r="29" spans="1:19" x14ac:dyDescent="0.55000000000000004">
      <c r="A29" s="1">
        <v>1</v>
      </c>
      <c r="B29" s="1">
        <v>28</v>
      </c>
      <c r="F29">
        <v>28</v>
      </c>
      <c r="G29" s="7">
        <v>9.14</v>
      </c>
      <c r="H29">
        <f t="shared" si="10"/>
        <v>34.28</v>
      </c>
      <c r="I29">
        <f t="shared" si="0"/>
        <v>28</v>
      </c>
      <c r="J29">
        <v>0</v>
      </c>
      <c r="K29" s="7">
        <f t="shared" si="1"/>
        <v>7.7105500000000013</v>
      </c>
      <c r="L29" s="7">
        <f t="shared" si="2"/>
        <v>0.34371000000000002</v>
      </c>
      <c r="M29" s="7">
        <f t="shared" si="3"/>
        <v>8.0542600000000011</v>
      </c>
      <c r="N29" s="11">
        <f t="shared" si="4"/>
        <v>7.9652600000000007</v>
      </c>
      <c r="O29" s="11">
        <f t="shared" si="8"/>
        <v>26.253100000000014</v>
      </c>
      <c r="P29" s="7">
        <f t="shared" si="5"/>
        <v>0</v>
      </c>
      <c r="Q29" s="11">
        <f t="shared" si="6"/>
        <v>7.9652600000000007</v>
      </c>
      <c r="R29" s="11">
        <f t="shared" si="9"/>
        <v>26.253100000000014</v>
      </c>
      <c r="S29" t="s">
        <v>19</v>
      </c>
    </row>
    <row r="30" spans="1:19" x14ac:dyDescent="0.55000000000000004">
      <c r="A30" s="1">
        <v>1</v>
      </c>
      <c r="B30" s="1">
        <v>29</v>
      </c>
      <c r="F30">
        <v>29</v>
      </c>
      <c r="G30" s="7">
        <v>0</v>
      </c>
      <c r="H30">
        <f t="shared" si="10"/>
        <v>34.28</v>
      </c>
      <c r="I30">
        <f t="shared" si="0"/>
        <v>29</v>
      </c>
      <c r="J30">
        <v>0</v>
      </c>
      <c r="K30" s="7">
        <f t="shared" si="1"/>
        <v>0</v>
      </c>
      <c r="L30" s="7">
        <f t="shared" si="2"/>
        <v>0</v>
      </c>
      <c r="M30" s="7">
        <f t="shared" si="3"/>
        <v>0</v>
      </c>
      <c r="N30" s="11">
        <f t="shared" si="4"/>
        <v>-8.8999999999999996E-2</v>
      </c>
      <c r="O30" s="11">
        <f t="shared" si="8"/>
        <v>26.164100000000015</v>
      </c>
      <c r="P30" s="7">
        <f t="shared" si="5"/>
        <v>0</v>
      </c>
      <c r="Q30" s="11">
        <f t="shared" si="6"/>
        <v>-8.8999999999999996E-2</v>
      </c>
      <c r="R30" s="11">
        <f t="shared" si="9"/>
        <v>26.164100000000015</v>
      </c>
      <c r="S30" t="s">
        <v>19</v>
      </c>
    </row>
    <row r="31" spans="1:19" x14ac:dyDescent="0.55000000000000004">
      <c r="A31" s="1">
        <v>1</v>
      </c>
      <c r="B31" s="1">
        <v>30</v>
      </c>
      <c r="F31">
        <v>30</v>
      </c>
      <c r="G31" s="7">
        <v>0.25</v>
      </c>
      <c r="H31">
        <f t="shared" si="10"/>
        <v>34.53</v>
      </c>
      <c r="I31">
        <f t="shared" si="0"/>
        <v>30</v>
      </c>
      <c r="J31">
        <v>0</v>
      </c>
      <c r="K31" s="7">
        <f t="shared" si="1"/>
        <v>0</v>
      </c>
      <c r="L31" s="7">
        <f t="shared" si="2"/>
        <v>0</v>
      </c>
      <c r="M31" s="7">
        <f t="shared" si="3"/>
        <v>0</v>
      </c>
      <c r="N31" s="11">
        <f t="shared" si="4"/>
        <v>-8.8999999999999996E-2</v>
      </c>
      <c r="O31" s="11">
        <f t="shared" si="8"/>
        <v>26.075100000000017</v>
      </c>
      <c r="P31" s="7">
        <f t="shared" si="5"/>
        <v>0</v>
      </c>
      <c r="Q31" s="11">
        <f t="shared" si="6"/>
        <v>-8.8999999999999996E-2</v>
      </c>
      <c r="R31" s="11">
        <f t="shared" si="9"/>
        <v>26.075100000000017</v>
      </c>
      <c r="S31" t="s">
        <v>20</v>
      </c>
    </row>
    <row r="32" spans="1:19" x14ac:dyDescent="0.55000000000000004">
      <c r="A32" s="1">
        <v>1</v>
      </c>
      <c r="B32" s="1">
        <v>31</v>
      </c>
      <c r="F32">
        <v>31</v>
      </c>
      <c r="G32" s="7">
        <v>0</v>
      </c>
      <c r="H32">
        <f t="shared" si="10"/>
        <v>34.53</v>
      </c>
      <c r="I32">
        <f t="shared" si="0"/>
        <v>31</v>
      </c>
      <c r="J32">
        <v>0</v>
      </c>
      <c r="K32" s="7">
        <f t="shared" si="1"/>
        <v>0</v>
      </c>
      <c r="L32" s="7">
        <f t="shared" si="2"/>
        <v>0</v>
      </c>
      <c r="M32" s="7">
        <f t="shared" si="3"/>
        <v>0</v>
      </c>
      <c r="N32" s="11">
        <f t="shared" si="4"/>
        <v>-8.8999999999999996E-2</v>
      </c>
      <c r="O32" s="11">
        <f t="shared" si="8"/>
        <v>25.986100000000018</v>
      </c>
      <c r="P32" s="7">
        <f t="shared" si="5"/>
        <v>0</v>
      </c>
      <c r="Q32" s="11">
        <f t="shared" si="6"/>
        <v>-8.8999999999999996E-2</v>
      </c>
      <c r="R32" s="11">
        <f t="shared" si="9"/>
        <v>25.986100000000018</v>
      </c>
      <c r="S32" t="s">
        <v>19</v>
      </c>
    </row>
    <row r="33" spans="1:20" x14ac:dyDescent="0.55000000000000004">
      <c r="A33" s="1">
        <v>2</v>
      </c>
      <c r="B33" s="1">
        <v>1</v>
      </c>
      <c r="F33">
        <v>32</v>
      </c>
      <c r="G33">
        <v>0</v>
      </c>
      <c r="H33">
        <f t="shared" si="10"/>
        <v>34.53</v>
      </c>
      <c r="I33">
        <f t="shared" si="0"/>
        <v>32</v>
      </c>
      <c r="J33">
        <v>0</v>
      </c>
      <c r="K33" s="7">
        <f t="shared" si="1"/>
        <v>0</v>
      </c>
      <c r="L33" s="7">
        <f t="shared" si="2"/>
        <v>0</v>
      </c>
      <c r="M33" s="7">
        <f t="shared" si="3"/>
        <v>0</v>
      </c>
      <c r="N33" s="11">
        <f t="shared" si="4"/>
        <v>-8.8999999999999996E-2</v>
      </c>
      <c r="O33" s="11">
        <f t="shared" si="8"/>
        <v>25.89710000000002</v>
      </c>
      <c r="P33" s="7">
        <f t="shared" si="5"/>
        <v>0</v>
      </c>
      <c r="Q33" s="11">
        <f t="shared" si="6"/>
        <v>-8.8999999999999996E-2</v>
      </c>
      <c r="R33" s="11">
        <f t="shared" si="9"/>
        <v>25.89710000000002</v>
      </c>
      <c r="S33" t="s">
        <v>23</v>
      </c>
      <c r="T33"/>
    </row>
    <row r="34" spans="1:20" x14ac:dyDescent="0.55000000000000004">
      <c r="A34" s="1">
        <v>2</v>
      </c>
      <c r="B34" s="1">
        <v>2</v>
      </c>
      <c r="F34">
        <v>33</v>
      </c>
      <c r="G34">
        <v>2.48</v>
      </c>
      <c r="H34">
        <f t="shared" si="10"/>
        <v>37.01</v>
      </c>
      <c r="I34">
        <f t="shared" si="0"/>
        <v>33</v>
      </c>
      <c r="J34">
        <v>0</v>
      </c>
      <c r="K34" s="7">
        <f t="shared" si="1"/>
        <v>1.6665999999999999</v>
      </c>
      <c r="L34" s="7">
        <f t="shared" si="2"/>
        <v>7.1999999999999842E-4</v>
      </c>
      <c r="M34" s="7">
        <f t="shared" si="3"/>
        <v>1.6673199999999999</v>
      </c>
      <c r="N34" s="11">
        <f t="shared" si="4"/>
        <v>1.5783199999999999</v>
      </c>
      <c r="O34" s="11">
        <f t="shared" si="8"/>
        <v>27.475420000000021</v>
      </c>
      <c r="P34" s="7">
        <f t="shared" si="5"/>
        <v>0</v>
      </c>
      <c r="Q34" s="11">
        <f t="shared" si="6"/>
        <v>1.5783199999999999</v>
      </c>
      <c r="R34" s="11">
        <f t="shared" si="9"/>
        <v>27.475420000000021</v>
      </c>
      <c r="S34" t="s">
        <v>23</v>
      </c>
      <c r="T34"/>
    </row>
    <row r="35" spans="1:20" x14ac:dyDescent="0.55000000000000004">
      <c r="A35" s="1">
        <v>2</v>
      </c>
      <c r="B35" s="1">
        <v>3</v>
      </c>
      <c r="F35">
        <v>34</v>
      </c>
      <c r="G35">
        <v>0</v>
      </c>
      <c r="H35">
        <f t="shared" si="10"/>
        <v>37.01</v>
      </c>
      <c r="I35">
        <f t="shared" si="0"/>
        <v>34</v>
      </c>
      <c r="J35">
        <v>0</v>
      </c>
      <c r="K35" s="7">
        <f t="shared" si="1"/>
        <v>0</v>
      </c>
      <c r="L35" s="7">
        <f t="shared" si="2"/>
        <v>0</v>
      </c>
      <c r="M35" s="7">
        <f t="shared" si="3"/>
        <v>0</v>
      </c>
      <c r="N35" s="11">
        <f t="shared" si="4"/>
        <v>-8.8999999999999996E-2</v>
      </c>
      <c r="O35" s="11">
        <f t="shared" si="8"/>
        <v>27.386420000000022</v>
      </c>
      <c r="P35" s="7">
        <f t="shared" si="5"/>
        <v>0</v>
      </c>
      <c r="Q35" s="11">
        <f t="shared" si="6"/>
        <v>-8.8999999999999996E-2</v>
      </c>
      <c r="R35" s="11">
        <f t="shared" si="9"/>
        <v>27.386420000000022</v>
      </c>
      <c r="S35" t="s">
        <v>23</v>
      </c>
      <c r="T35"/>
    </row>
    <row r="36" spans="1:20" x14ac:dyDescent="0.55000000000000004">
      <c r="A36" s="1">
        <v>2</v>
      </c>
      <c r="B36" s="1">
        <v>4</v>
      </c>
      <c r="F36">
        <v>35</v>
      </c>
      <c r="G36">
        <v>29.76</v>
      </c>
      <c r="H36">
        <f t="shared" si="10"/>
        <v>66.77</v>
      </c>
      <c r="I36">
        <f t="shared" si="0"/>
        <v>35</v>
      </c>
      <c r="J36">
        <v>0</v>
      </c>
      <c r="K36" s="7">
        <f t="shared" si="1"/>
        <v>26.423200000000001</v>
      </c>
      <c r="L36" s="7">
        <f t="shared" si="2"/>
        <v>1.40564</v>
      </c>
      <c r="M36" s="7">
        <f t="shared" si="3"/>
        <v>27.82884</v>
      </c>
      <c r="N36" s="11">
        <f t="shared" si="4"/>
        <v>27.739840000000001</v>
      </c>
      <c r="O36" s="11">
        <f t="shared" si="8"/>
        <v>55.126260000000023</v>
      </c>
      <c r="P36" s="7">
        <f t="shared" si="5"/>
        <v>0</v>
      </c>
      <c r="Q36" s="11">
        <f t="shared" si="6"/>
        <v>27.739840000000001</v>
      </c>
      <c r="R36" s="11">
        <f t="shared" si="9"/>
        <v>55.126260000000023</v>
      </c>
      <c r="S36" t="s">
        <v>23</v>
      </c>
      <c r="T36"/>
    </row>
    <row r="37" spans="1:20" x14ac:dyDescent="0.55000000000000004">
      <c r="A37" s="1">
        <v>2</v>
      </c>
      <c r="B37" s="1">
        <v>5</v>
      </c>
      <c r="F37">
        <v>36</v>
      </c>
      <c r="G37">
        <v>1.488</v>
      </c>
      <c r="H37">
        <f t="shared" si="10"/>
        <v>68.257999999999996</v>
      </c>
      <c r="I37">
        <f t="shared" si="0"/>
        <v>36</v>
      </c>
      <c r="J37">
        <v>0</v>
      </c>
      <c r="K37" s="7">
        <f t="shared" si="1"/>
        <v>0.76636000000000004</v>
      </c>
      <c r="L37" s="7">
        <f t="shared" si="2"/>
        <v>0</v>
      </c>
      <c r="M37" s="7">
        <f t="shared" si="3"/>
        <v>0.76636000000000004</v>
      </c>
      <c r="N37" s="11">
        <f t="shared" si="4"/>
        <v>0.67736000000000007</v>
      </c>
      <c r="O37" s="11">
        <f t="shared" si="8"/>
        <v>55.803620000000024</v>
      </c>
      <c r="P37" s="7">
        <f t="shared" si="5"/>
        <v>0</v>
      </c>
      <c r="Q37" s="11">
        <f t="shared" si="6"/>
        <v>0.67736000000000007</v>
      </c>
      <c r="R37" s="11">
        <f t="shared" si="9"/>
        <v>55.803620000000024</v>
      </c>
      <c r="S37" t="s">
        <v>23</v>
      </c>
      <c r="T37"/>
    </row>
    <row r="38" spans="1:20" x14ac:dyDescent="0.55000000000000004">
      <c r="A38" s="1">
        <v>2</v>
      </c>
      <c r="B38" s="1">
        <v>6</v>
      </c>
      <c r="F38">
        <v>37</v>
      </c>
      <c r="G38">
        <v>0</v>
      </c>
      <c r="H38">
        <f t="shared" si="10"/>
        <v>68.257999999999996</v>
      </c>
      <c r="I38">
        <f t="shared" si="0"/>
        <v>37</v>
      </c>
      <c r="J38">
        <v>0</v>
      </c>
      <c r="K38" s="7">
        <f t="shared" si="1"/>
        <v>0</v>
      </c>
      <c r="L38" s="7">
        <f t="shared" si="2"/>
        <v>0</v>
      </c>
      <c r="M38" s="7">
        <f t="shared" si="3"/>
        <v>0</v>
      </c>
      <c r="N38" s="11">
        <f t="shared" si="4"/>
        <v>-8.8999999999999996E-2</v>
      </c>
      <c r="O38" s="11">
        <f t="shared" si="8"/>
        <v>55.714620000000025</v>
      </c>
      <c r="P38" s="7">
        <f t="shared" si="5"/>
        <v>0</v>
      </c>
      <c r="Q38" s="11">
        <f t="shared" si="6"/>
        <v>-8.8999999999999996E-2</v>
      </c>
      <c r="R38" s="11">
        <f t="shared" si="9"/>
        <v>55.714620000000025</v>
      </c>
      <c r="S38" t="s">
        <v>23</v>
      </c>
      <c r="T38"/>
    </row>
    <row r="39" spans="1:20" x14ac:dyDescent="0.55000000000000004">
      <c r="A39" s="1">
        <v>2</v>
      </c>
      <c r="B39" s="1">
        <v>7</v>
      </c>
      <c r="F39">
        <v>38</v>
      </c>
      <c r="G39">
        <v>13.391999999999999</v>
      </c>
      <c r="H39">
        <f t="shared" si="10"/>
        <v>81.649999999999991</v>
      </c>
      <c r="I39">
        <f t="shared" si="0"/>
        <v>38</v>
      </c>
      <c r="J39">
        <v>0</v>
      </c>
      <c r="K39" s="7">
        <f t="shared" si="1"/>
        <v>11.569239999999999</v>
      </c>
      <c r="L39" s="7">
        <f t="shared" si="2"/>
        <v>0.56268799999999997</v>
      </c>
      <c r="M39" s="7">
        <f t="shared" si="3"/>
        <v>12.131927999999998</v>
      </c>
      <c r="N39" s="11">
        <f t="shared" si="4"/>
        <v>12.042927999999998</v>
      </c>
      <c r="O39" s="11">
        <f t="shared" si="8"/>
        <v>67.757548000000028</v>
      </c>
      <c r="P39" s="7">
        <f t="shared" si="5"/>
        <v>0</v>
      </c>
      <c r="Q39" s="11">
        <f t="shared" si="6"/>
        <v>12.042927999999998</v>
      </c>
      <c r="R39" s="11">
        <f t="shared" si="9"/>
        <v>67.757548000000028</v>
      </c>
      <c r="S39" t="s">
        <v>23</v>
      </c>
      <c r="T39"/>
    </row>
    <row r="40" spans="1:20" x14ac:dyDescent="0.55000000000000004">
      <c r="A40" s="1">
        <v>2</v>
      </c>
      <c r="B40" s="1">
        <v>8</v>
      </c>
      <c r="F40">
        <v>39</v>
      </c>
      <c r="G40">
        <v>0</v>
      </c>
      <c r="H40">
        <f t="shared" si="10"/>
        <v>81.649999999999991</v>
      </c>
      <c r="I40">
        <f t="shared" si="0"/>
        <v>39</v>
      </c>
      <c r="J40">
        <v>0</v>
      </c>
      <c r="K40" s="7">
        <f t="shared" si="1"/>
        <v>0</v>
      </c>
      <c r="L40" s="7">
        <f t="shared" si="2"/>
        <v>0</v>
      </c>
      <c r="M40" s="7">
        <f t="shared" si="3"/>
        <v>0</v>
      </c>
      <c r="N40" s="11">
        <f t="shared" si="4"/>
        <v>-8.8999999999999996E-2</v>
      </c>
      <c r="O40" s="11">
        <f t="shared" si="8"/>
        <v>67.66854800000003</v>
      </c>
      <c r="P40" s="7">
        <f t="shared" si="5"/>
        <v>0</v>
      </c>
      <c r="Q40" s="11">
        <f t="shared" si="6"/>
        <v>-8.8999999999999996E-2</v>
      </c>
      <c r="R40" s="11">
        <f t="shared" si="9"/>
        <v>67.66854800000003</v>
      </c>
      <c r="S40" t="s">
        <v>23</v>
      </c>
      <c r="T40"/>
    </row>
    <row r="41" spans="1:20" x14ac:dyDescent="0.55000000000000004">
      <c r="A41" s="1">
        <v>2</v>
      </c>
      <c r="B41" s="1">
        <v>9</v>
      </c>
      <c r="F41">
        <v>40</v>
      </c>
      <c r="G41">
        <v>0</v>
      </c>
      <c r="H41">
        <f t="shared" si="10"/>
        <v>81.649999999999991</v>
      </c>
      <c r="I41">
        <f t="shared" si="0"/>
        <v>40</v>
      </c>
      <c r="J41">
        <v>0</v>
      </c>
      <c r="K41" s="7">
        <f t="shared" si="1"/>
        <v>0</v>
      </c>
      <c r="L41" s="7">
        <f t="shared" si="2"/>
        <v>0</v>
      </c>
      <c r="M41" s="7">
        <f t="shared" si="3"/>
        <v>0</v>
      </c>
      <c r="N41" s="11">
        <f t="shared" si="4"/>
        <v>-8.8999999999999996E-2</v>
      </c>
      <c r="O41" s="11">
        <f t="shared" si="8"/>
        <v>67.579548000000031</v>
      </c>
      <c r="P41" s="7">
        <f t="shared" si="5"/>
        <v>0</v>
      </c>
      <c r="Q41" s="11">
        <f t="shared" si="6"/>
        <v>-8.8999999999999996E-2</v>
      </c>
      <c r="R41" s="11">
        <f t="shared" si="9"/>
        <v>67.579548000000031</v>
      </c>
      <c r="S41" t="s">
        <v>23</v>
      </c>
      <c r="T41"/>
    </row>
    <row r="42" spans="1:20" x14ac:dyDescent="0.55000000000000004">
      <c r="A42" s="1">
        <v>2</v>
      </c>
      <c r="B42" s="1">
        <v>10</v>
      </c>
      <c r="F42">
        <v>41</v>
      </c>
      <c r="G42">
        <v>35.712000000000003</v>
      </c>
      <c r="H42">
        <f t="shared" si="10"/>
        <v>117.36199999999999</v>
      </c>
      <c r="I42">
        <f t="shared" si="0"/>
        <v>41</v>
      </c>
      <c r="J42">
        <v>0</v>
      </c>
      <c r="K42" s="7">
        <f t="shared" si="1"/>
        <v>31.824640000000006</v>
      </c>
      <c r="L42" s="7">
        <f t="shared" si="2"/>
        <v>1.7121680000000001</v>
      </c>
      <c r="M42" s="7">
        <f t="shared" si="3"/>
        <v>33.536808000000008</v>
      </c>
      <c r="N42" s="11">
        <f t="shared" si="4"/>
        <v>33.447808000000009</v>
      </c>
      <c r="O42" s="11">
        <f t="shared" si="8"/>
        <v>101.02735600000004</v>
      </c>
      <c r="P42" s="7">
        <f t="shared" si="5"/>
        <v>0</v>
      </c>
      <c r="Q42" s="11">
        <f t="shared" si="6"/>
        <v>33.447808000000009</v>
      </c>
      <c r="R42" s="11">
        <f t="shared" si="9"/>
        <v>101.02735600000004</v>
      </c>
      <c r="S42" t="s">
        <v>23</v>
      </c>
      <c r="T42"/>
    </row>
    <row r="43" spans="1:20" x14ac:dyDescent="0.55000000000000004">
      <c r="A43" s="1">
        <v>2</v>
      </c>
      <c r="B43" s="1">
        <v>11</v>
      </c>
      <c r="F43">
        <v>42</v>
      </c>
      <c r="G43">
        <v>102.169</v>
      </c>
      <c r="H43">
        <f t="shared" si="10"/>
        <v>219.53100000000001</v>
      </c>
      <c r="I43">
        <f t="shared" si="0"/>
        <v>42</v>
      </c>
      <c r="J43">
        <v>0</v>
      </c>
      <c r="K43" s="7">
        <f t="shared" si="1"/>
        <v>92.134367499999996</v>
      </c>
      <c r="L43" s="7">
        <f t="shared" si="2"/>
        <v>5.1347034999999996</v>
      </c>
      <c r="M43" s="7">
        <f t="shared" si="3"/>
        <v>97.269070999999997</v>
      </c>
      <c r="N43" s="11">
        <f t="shared" si="4"/>
        <v>97.180070999999998</v>
      </c>
      <c r="O43" s="11">
        <f t="shared" si="8"/>
        <v>198.20742700000005</v>
      </c>
      <c r="P43" s="7">
        <f t="shared" si="5"/>
        <v>0</v>
      </c>
      <c r="Q43" s="11">
        <f t="shared" si="6"/>
        <v>97.180070999999998</v>
      </c>
      <c r="R43" s="11">
        <f t="shared" si="9"/>
        <v>198.20742700000005</v>
      </c>
      <c r="S43" t="s">
        <v>23</v>
      </c>
      <c r="T43"/>
    </row>
    <row r="44" spans="1:20" x14ac:dyDescent="0.55000000000000004">
      <c r="A44" s="1">
        <v>2</v>
      </c>
      <c r="B44" s="1">
        <v>12</v>
      </c>
      <c r="F44">
        <v>43</v>
      </c>
      <c r="G44">
        <v>4.96</v>
      </c>
      <c r="H44">
        <f t="shared" si="10"/>
        <v>224.49100000000001</v>
      </c>
      <c r="I44">
        <f t="shared" si="0"/>
        <v>43</v>
      </c>
      <c r="J44">
        <v>0</v>
      </c>
      <c r="K44" s="7">
        <f t="shared" si="1"/>
        <v>3.9171999999999998</v>
      </c>
      <c r="L44" s="7">
        <f t="shared" si="2"/>
        <v>0.12844</v>
      </c>
      <c r="M44" s="7">
        <f t="shared" si="3"/>
        <v>4.0456399999999997</v>
      </c>
      <c r="N44" s="11">
        <f t="shared" si="4"/>
        <v>3.9566399999999997</v>
      </c>
      <c r="O44" s="11">
        <f t="shared" si="8"/>
        <v>202.16406700000005</v>
      </c>
      <c r="P44" s="7">
        <f t="shared" si="5"/>
        <v>0</v>
      </c>
      <c r="Q44" s="11">
        <f t="shared" si="6"/>
        <v>3.9566399999999997</v>
      </c>
      <c r="R44" s="11">
        <f t="shared" si="9"/>
        <v>202.16406700000005</v>
      </c>
      <c r="S44" t="s">
        <v>23</v>
      </c>
      <c r="T44"/>
    </row>
    <row r="45" spans="1:20" x14ac:dyDescent="0.55000000000000004">
      <c r="A45" s="1">
        <v>2</v>
      </c>
      <c r="B45" s="1">
        <v>13</v>
      </c>
      <c r="F45">
        <v>44</v>
      </c>
      <c r="G45">
        <v>0</v>
      </c>
      <c r="H45">
        <f t="shared" si="10"/>
        <v>224.49100000000001</v>
      </c>
      <c r="I45">
        <f t="shared" si="0"/>
        <v>44</v>
      </c>
      <c r="J45">
        <v>0</v>
      </c>
      <c r="K45" s="7">
        <f t="shared" si="1"/>
        <v>0</v>
      </c>
      <c r="L45" s="7">
        <f t="shared" si="2"/>
        <v>0</v>
      </c>
      <c r="M45" s="7">
        <f t="shared" si="3"/>
        <v>0</v>
      </c>
      <c r="N45" s="11">
        <f t="shared" si="4"/>
        <v>-8.8999999999999996E-2</v>
      </c>
      <c r="O45" s="11">
        <f t="shared" si="8"/>
        <v>202.07506700000005</v>
      </c>
      <c r="P45" s="7">
        <f t="shared" si="5"/>
        <v>0</v>
      </c>
      <c r="Q45" s="11">
        <f t="shared" si="6"/>
        <v>-8.8999999999999996E-2</v>
      </c>
      <c r="R45" s="11">
        <f t="shared" si="9"/>
        <v>202.07506700000005</v>
      </c>
      <c r="S45" t="s">
        <v>23</v>
      </c>
      <c r="T45"/>
    </row>
    <row r="46" spans="1:20" x14ac:dyDescent="0.55000000000000004">
      <c r="A46" s="1">
        <v>2</v>
      </c>
      <c r="B46" s="1">
        <v>14</v>
      </c>
      <c r="F46">
        <v>45</v>
      </c>
      <c r="G46">
        <v>0</v>
      </c>
      <c r="H46">
        <f t="shared" si="10"/>
        <v>224.49100000000001</v>
      </c>
      <c r="I46">
        <f t="shared" si="0"/>
        <v>45</v>
      </c>
      <c r="J46">
        <v>0</v>
      </c>
      <c r="K46" s="7">
        <f t="shared" si="1"/>
        <v>0</v>
      </c>
      <c r="L46" s="7">
        <f t="shared" si="2"/>
        <v>0</v>
      </c>
      <c r="M46" s="7">
        <f t="shared" si="3"/>
        <v>0</v>
      </c>
      <c r="N46" s="11">
        <f t="shared" si="4"/>
        <v>-8.8999999999999996E-2</v>
      </c>
      <c r="O46" s="11">
        <f t="shared" si="8"/>
        <v>201.98606700000005</v>
      </c>
      <c r="P46" s="7">
        <f t="shared" si="5"/>
        <v>0</v>
      </c>
      <c r="Q46" s="11">
        <f t="shared" si="6"/>
        <v>-8.8999999999999996E-2</v>
      </c>
      <c r="R46" s="11">
        <f t="shared" si="9"/>
        <v>201.98606700000005</v>
      </c>
      <c r="S46" t="s">
        <v>23</v>
      </c>
      <c r="T46"/>
    </row>
    <row r="47" spans="1:20" x14ac:dyDescent="0.55000000000000004">
      <c r="A47" s="1">
        <v>2</v>
      </c>
      <c r="B47" s="1">
        <v>15</v>
      </c>
      <c r="F47">
        <v>46</v>
      </c>
      <c r="G47">
        <v>0.496</v>
      </c>
      <c r="H47">
        <f t="shared" si="10"/>
        <v>224.98700000000002</v>
      </c>
      <c r="I47">
        <f t="shared" si="0"/>
        <v>46</v>
      </c>
      <c r="J47">
        <v>0</v>
      </c>
      <c r="K47" s="7">
        <f t="shared" si="1"/>
        <v>0</v>
      </c>
      <c r="L47" s="7">
        <f t="shared" si="2"/>
        <v>0</v>
      </c>
      <c r="M47" s="7">
        <f t="shared" si="3"/>
        <v>0</v>
      </c>
      <c r="N47" s="11">
        <f t="shared" si="4"/>
        <v>-8.8999999999999996E-2</v>
      </c>
      <c r="O47" s="11">
        <f t="shared" si="8"/>
        <v>201.89706700000005</v>
      </c>
      <c r="P47" s="7">
        <f t="shared" si="5"/>
        <v>0</v>
      </c>
      <c r="Q47" s="11">
        <f t="shared" si="6"/>
        <v>-8.8999999999999996E-2</v>
      </c>
      <c r="R47" s="11">
        <f t="shared" si="9"/>
        <v>201.89706700000005</v>
      </c>
      <c r="S47" t="s">
        <v>23</v>
      </c>
      <c r="T47"/>
    </row>
    <row r="48" spans="1:20" x14ac:dyDescent="0.55000000000000004">
      <c r="A48" s="1">
        <v>2</v>
      </c>
      <c r="B48" s="1">
        <v>16</v>
      </c>
      <c r="F48">
        <v>47</v>
      </c>
      <c r="G48">
        <v>3.472</v>
      </c>
      <c r="H48">
        <f t="shared" si="10"/>
        <v>228.45900000000003</v>
      </c>
      <c r="I48">
        <f t="shared" si="0"/>
        <v>47</v>
      </c>
      <c r="J48">
        <v>0</v>
      </c>
      <c r="K48" s="7">
        <f t="shared" si="1"/>
        <v>2.56684</v>
      </c>
      <c r="L48" s="7">
        <f t="shared" si="2"/>
        <v>5.1807999999999993E-2</v>
      </c>
      <c r="M48" s="7">
        <f t="shared" si="3"/>
        <v>2.6186479999999999</v>
      </c>
      <c r="N48" s="11">
        <f t="shared" si="4"/>
        <v>2.5296479999999999</v>
      </c>
      <c r="O48" s="11">
        <f t="shared" si="8"/>
        <v>204.42671500000006</v>
      </c>
      <c r="P48" s="7">
        <f t="shared" si="5"/>
        <v>0</v>
      </c>
      <c r="Q48" s="11">
        <f t="shared" si="6"/>
        <v>2.5296479999999999</v>
      </c>
      <c r="R48" s="11">
        <f t="shared" si="9"/>
        <v>204.42671500000006</v>
      </c>
      <c r="S48" t="s">
        <v>23</v>
      </c>
      <c r="T48"/>
    </row>
    <row r="49" spans="1:20" x14ac:dyDescent="0.55000000000000004">
      <c r="A49" s="1">
        <v>2</v>
      </c>
      <c r="B49" s="1">
        <v>17</v>
      </c>
      <c r="F49">
        <v>48</v>
      </c>
      <c r="G49">
        <v>4.4640000000000004</v>
      </c>
      <c r="H49">
        <f t="shared" si="10"/>
        <v>232.92300000000003</v>
      </c>
      <c r="I49">
        <f t="shared" si="0"/>
        <v>48</v>
      </c>
      <c r="J49">
        <v>0</v>
      </c>
      <c r="K49" s="7">
        <f t="shared" si="1"/>
        <v>3.4670800000000006</v>
      </c>
      <c r="L49" s="7">
        <f t="shared" si="2"/>
        <v>0.10289600000000002</v>
      </c>
      <c r="M49" s="7">
        <f t="shared" si="3"/>
        <v>3.5699760000000005</v>
      </c>
      <c r="N49" s="11">
        <f t="shared" si="4"/>
        <v>3.4809760000000005</v>
      </c>
      <c r="O49" s="11">
        <f t="shared" si="8"/>
        <v>207.90769100000006</v>
      </c>
      <c r="P49" s="7">
        <f t="shared" si="5"/>
        <v>0</v>
      </c>
      <c r="Q49" s="11">
        <f t="shared" si="6"/>
        <v>3.4809760000000005</v>
      </c>
      <c r="R49" s="11">
        <f t="shared" si="9"/>
        <v>207.90769100000006</v>
      </c>
      <c r="S49" t="s">
        <v>23</v>
      </c>
      <c r="T49"/>
    </row>
    <row r="50" spans="1:20" x14ac:dyDescent="0.55000000000000004">
      <c r="A50" s="1">
        <v>2</v>
      </c>
      <c r="B50" s="1">
        <v>18</v>
      </c>
      <c r="F50">
        <v>49</v>
      </c>
      <c r="G50">
        <v>14.88</v>
      </c>
      <c r="H50">
        <f t="shared" si="10"/>
        <v>247.80300000000003</v>
      </c>
      <c r="I50">
        <f t="shared" si="0"/>
        <v>49</v>
      </c>
      <c r="J50">
        <v>0</v>
      </c>
      <c r="K50" s="7">
        <f t="shared" si="1"/>
        <v>12.919600000000001</v>
      </c>
      <c r="L50" s="7">
        <f t="shared" si="2"/>
        <v>0.63932</v>
      </c>
      <c r="M50" s="7">
        <f t="shared" si="3"/>
        <v>13.558920000000001</v>
      </c>
      <c r="N50" s="11">
        <f t="shared" si="4"/>
        <v>13.46992</v>
      </c>
      <c r="O50" s="11">
        <f t="shared" si="8"/>
        <v>221.37761100000006</v>
      </c>
      <c r="P50" s="7">
        <f t="shared" si="5"/>
        <v>0</v>
      </c>
      <c r="Q50" s="11">
        <f t="shared" si="6"/>
        <v>13.46992</v>
      </c>
      <c r="R50" s="11">
        <f t="shared" si="9"/>
        <v>221.37761100000006</v>
      </c>
      <c r="S50" t="s">
        <v>23</v>
      </c>
      <c r="T50"/>
    </row>
    <row r="51" spans="1:20" x14ac:dyDescent="0.55000000000000004">
      <c r="A51" s="1">
        <v>2</v>
      </c>
      <c r="B51" s="1">
        <v>19</v>
      </c>
      <c r="F51">
        <v>50</v>
      </c>
      <c r="G51">
        <v>0.496</v>
      </c>
      <c r="H51">
        <f t="shared" si="10"/>
        <v>248.29900000000004</v>
      </c>
      <c r="I51">
        <f t="shared" si="0"/>
        <v>50</v>
      </c>
      <c r="J51">
        <v>0</v>
      </c>
      <c r="K51" s="7">
        <f t="shared" si="1"/>
        <v>0</v>
      </c>
      <c r="L51" s="7">
        <f t="shared" si="2"/>
        <v>0</v>
      </c>
      <c r="M51" s="7">
        <f t="shared" si="3"/>
        <v>0</v>
      </c>
      <c r="N51" s="11">
        <f t="shared" si="4"/>
        <v>-8.8999999999999996E-2</v>
      </c>
      <c r="O51" s="11">
        <f t="shared" si="8"/>
        <v>221.28861100000006</v>
      </c>
      <c r="P51" s="7">
        <f t="shared" si="5"/>
        <v>0</v>
      </c>
      <c r="Q51" s="11">
        <f t="shared" si="6"/>
        <v>-8.8999999999999996E-2</v>
      </c>
      <c r="R51" s="11">
        <f t="shared" si="9"/>
        <v>221.28861100000006</v>
      </c>
      <c r="S51" t="s">
        <v>23</v>
      </c>
      <c r="T51"/>
    </row>
    <row r="52" spans="1:20" x14ac:dyDescent="0.55000000000000004">
      <c r="A52" s="1">
        <v>2</v>
      </c>
      <c r="B52" s="1">
        <v>20</v>
      </c>
      <c r="F52">
        <v>51</v>
      </c>
      <c r="G52">
        <v>0</v>
      </c>
      <c r="H52">
        <f t="shared" si="10"/>
        <v>248.29900000000004</v>
      </c>
      <c r="I52">
        <f t="shared" si="0"/>
        <v>51</v>
      </c>
      <c r="J52">
        <v>0</v>
      </c>
      <c r="K52" s="7">
        <f t="shared" si="1"/>
        <v>0</v>
      </c>
      <c r="L52" s="7">
        <f t="shared" si="2"/>
        <v>0</v>
      </c>
      <c r="M52" s="7">
        <f t="shared" si="3"/>
        <v>0</v>
      </c>
      <c r="N52" s="11">
        <f t="shared" si="4"/>
        <v>-8.8999999999999996E-2</v>
      </c>
      <c r="O52" s="11">
        <f t="shared" si="8"/>
        <v>221.19961100000006</v>
      </c>
      <c r="P52" s="7">
        <f t="shared" si="5"/>
        <v>0</v>
      </c>
      <c r="Q52" s="11">
        <f t="shared" si="6"/>
        <v>-8.8999999999999996E-2</v>
      </c>
      <c r="R52" s="11">
        <f t="shared" si="9"/>
        <v>221.19961100000006</v>
      </c>
      <c r="S52" t="s">
        <v>23</v>
      </c>
      <c r="T52"/>
    </row>
    <row r="53" spans="1:20" x14ac:dyDescent="0.55000000000000004">
      <c r="A53" s="1">
        <v>2</v>
      </c>
      <c r="B53" s="1">
        <v>21</v>
      </c>
      <c r="F53">
        <v>52</v>
      </c>
      <c r="G53">
        <v>0</v>
      </c>
      <c r="H53">
        <f t="shared" si="10"/>
        <v>248.29900000000004</v>
      </c>
      <c r="I53">
        <f t="shared" si="0"/>
        <v>52</v>
      </c>
      <c r="J53">
        <v>0</v>
      </c>
      <c r="K53" s="7">
        <f t="shared" si="1"/>
        <v>0</v>
      </c>
      <c r="L53" s="7">
        <f t="shared" si="2"/>
        <v>0</v>
      </c>
      <c r="M53" s="7">
        <f t="shared" si="3"/>
        <v>0</v>
      </c>
      <c r="N53" s="11">
        <f t="shared" si="4"/>
        <v>-8.8999999999999996E-2</v>
      </c>
      <c r="O53" s="11">
        <f t="shared" si="8"/>
        <v>221.11061100000006</v>
      </c>
      <c r="P53" s="7">
        <f t="shared" si="5"/>
        <v>0</v>
      </c>
      <c r="Q53" s="11">
        <f t="shared" si="6"/>
        <v>-8.8999999999999996E-2</v>
      </c>
      <c r="R53" s="11">
        <f t="shared" si="9"/>
        <v>221.11061100000006</v>
      </c>
      <c r="S53" t="s">
        <v>23</v>
      </c>
      <c r="T53"/>
    </row>
    <row r="54" spans="1:20" x14ac:dyDescent="0.55000000000000004">
      <c r="A54" s="1">
        <v>2</v>
      </c>
      <c r="B54" s="1">
        <v>22</v>
      </c>
      <c r="F54">
        <v>53</v>
      </c>
      <c r="G54">
        <v>2.48</v>
      </c>
      <c r="H54">
        <f t="shared" si="10"/>
        <v>250.77900000000002</v>
      </c>
      <c r="I54">
        <f t="shared" si="0"/>
        <v>53</v>
      </c>
      <c r="J54">
        <v>0</v>
      </c>
      <c r="K54" s="7">
        <f t="shared" si="1"/>
        <v>1.6665999999999999</v>
      </c>
      <c r="L54" s="7">
        <f t="shared" si="2"/>
        <v>7.1999999999999842E-4</v>
      </c>
      <c r="M54" s="7">
        <f t="shared" si="3"/>
        <v>1.6673199999999999</v>
      </c>
      <c r="N54" s="11">
        <f t="shared" si="4"/>
        <v>1.5783199999999999</v>
      </c>
      <c r="O54" s="11">
        <f t="shared" si="8"/>
        <v>222.68893100000005</v>
      </c>
      <c r="P54" s="7">
        <f t="shared" si="5"/>
        <v>0</v>
      </c>
      <c r="Q54" s="11">
        <f t="shared" si="6"/>
        <v>1.5783199999999999</v>
      </c>
      <c r="R54" s="11">
        <f t="shared" si="9"/>
        <v>222.68893100000005</v>
      </c>
      <c r="S54" t="s">
        <v>23</v>
      </c>
      <c r="T54"/>
    </row>
    <row r="55" spans="1:20" x14ac:dyDescent="0.55000000000000004">
      <c r="A55" s="1">
        <v>2</v>
      </c>
      <c r="B55" s="1">
        <v>23</v>
      </c>
      <c r="F55">
        <v>54</v>
      </c>
      <c r="G55">
        <v>0.496</v>
      </c>
      <c r="H55">
        <f t="shared" si="10"/>
        <v>251.27500000000003</v>
      </c>
      <c r="I55">
        <f t="shared" si="0"/>
        <v>54</v>
      </c>
      <c r="J55">
        <v>0</v>
      </c>
      <c r="K55" s="7">
        <f t="shared" si="1"/>
        <v>0</v>
      </c>
      <c r="L55" s="7">
        <f t="shared" si="2"/>
        <v>0</v>
      </c>
      <c r="M55" s="7">
        <f t="shared" si="3"/>
        <v>0</v>
      </c>
      <c r="N55" s="11">
        <f t="shared" si="4"/>
        <v>-8.8999999999999996E-2</v>
      </c>
      <c r="O55" s="11">
        <f t="shared" si="8"/>
        <v>222.59993100000005</v>
      </c>
      <c r="P55" s="7">
        <f t="shared" si="5"/>
        <v>0</v>
      </c>
      <c r="Q55" s="11">
        <f t="shared" si="6"/>
        <v>-8.8999999999999996E-2</v>
      </c>
      <c r="R55" s="11">
        <f t="shared" si="9"/>
        <v>222.59993100000005</v>
      </c>
      <c r="S55" t="s">
        <v>23</v>
      </c>
      <c r="T55"/>
    </row>
    <row r="56" spans="1:20" x14ac:dyDescent="0.55000000000000004">
      <c r="A56" s="1">
        <v>2</v>
      </c>
      <c r="B56" s="1">
        <v>24</v>
      </c>
      <c r="F56">
        <v>55</v>
      </c>
      <c r="G56">
        <v>0.496</v>
      </c>
      <c r="H56">
        <f t="shared" si="10"/>
        <v>251.77100000000004</v>
      </c>
      <c r="I56">
        <f t="shared" si="0"/>
        <v>55</v>
      </c>
      <c r="J56">
        <v>0</v>
      </c>
      <c r="K56" s="7">
        <f t="shared" si="1"/>
        <v>0</v>
      </c>
      <c r="L56" s="7">
        <f t="shared" si="2"/>
        <v>0</v>
      </c>
      <c r="M56" s="7">
        <f t="shared" si="3"/>
        <v>0</v>
      </c>
      <c r="N56" s="11">
        <f t="shared" si="4"/>
        <v>-8.8999999999999996E-2</v>
      </c>
      <c r="O56" s="11">
        <f t="shared" si="8"/>
        <v>222.51093100000006</v>
      </c>
      <c r="P56" s="7">
        <f t="shared" si="5"/>
        <v>0</v>
      </c>
      <c r="Q56" s="11">
        <f t="shared" si="6"/>
        <v>-8.8999999999999996E-2</v>
      </c>
      <c r="R56" s="11">
        <f t="shared" si="9"/>
        <v>222.51093100000006</v>
      </c>
      <c r="S56" t="s">
        <v>23</v>
      </c>
      <c r="T56"/>
    </row>
    <row r="57" spans="1:20" x14ac:dyDescent="0.55000000000000004">
      <c r="A57" s="1">
        <v>2</v>
      </c>
      <c r="B57" s="1">
        <v>25</v>
      </c>
      <c r="F57">
        <v>56</v>
      </c>
      <c r="G57">
        <v>6.4480000000000004</v>
      </c>
      <c r="H57">
        <f t="shared" si="10"/>
        <v>258.21900000000005</v>
      </c>
      <c r="I57">
        <f t="shared" si="0"/>
        <v>56</v>
      </c>
      <c r="J57">
        <v>0</v>
      </c>
      <c r="K57" s="7">
        <f t="shared" si="1"/>
        <v>5.2675600000000005</v>
      </c>
      <c r="L57" s="7">
        <f t="shared" si="2"/>
        <v>0.20507199999999998</v>
      </c>
      <c r="M57" s="7">
        <f t="shared" si="3"/>
        <v>5.4726320000000008</v>
      </c>
      <c r="N57" s="11">
        <f t="shared" si="4"/>
        <v>5.3836320000000004</v>
      </c>
      <c r="O57" s="11">
        <f t="shared" si="8"/>
        <v>227.89456300000006</v>
      </c>
      <c r="P57" s="7">
        <f t="shared" si="5"/>
        <v>0</v>
      </c>
      <c r="Q57" s="11">
        <f t="shared" si="6"/>
        <v>5.3836320000000004</v>
      </c>
      <c r="R57" s="11">
        <f t="shared" si="9"/>
        <v>227.89456300000006</v>
      </c>
      <c r="S57" t="s">
        <v>23</v>
      </c>
      <c r="T57"/>
    </row>
    <row r="58" spans="1:20" x14ac:dyDescent="0.55000000000000004">
      <c r="A58" s="1">
        <v>2</v>
      </c>
      <c r="B58" s="1">
        <v>26</v>
      </c>
      <c r="F58">
        <v>57</v>
      </c>
      <c r="G58">
        <v>0</v>
      </c>
      <c r="H58">
        <f t="shared" si="10"/>
        <v>258.21900000000005</v>
      </c>
      <c r="I58">
        <f t="shared" si="0"/>
        <v>57</v>
      </c>
      <c r="J58">
        <v>0</v>
      </c>
      <c r="K58" s="7">
        <f t="shared" si="1"/>
        <v>0</v>
      </c>
      <c r="L58" s="7">
        <f t="shared" si="2"/>
        <v>0</v>
      </c>
      <c r="M58" s="7">
        <f t="shared" si="3"/>
        <v>0</v>
      </c>
      <c r="N58" s="11">
        <f t="shared" si="4"/>
        <v>-8.8999999999999996E-2</v>
      </c>
      <c r="O58" s="11">
        <f t="shared" si="8"/>
        <v>227.80556300000006</v>
      </c>
      <c r="P58" s="7">
        <f t="shared" si="5"/>
        <v>0</v>
      </c>
      <c r="Q58" s="11">
        <f t="shared" si="6"/>
        <v>-8.8999999999999996E-2</v>
      </c>
      <c r="R58" s="11">
        <f t="shared" si="9"/>
        <v>227.80556300000006</v>
      </c>
      <c r="S58" t="s">
        <v>23</v>
      </c>
      <c r="T58"/>
    </row>
    <row r="59" spans="1:20" x14ac:dyDescent="0.55000000000000004">
      <c r="A59" s="1">
        <v>2</v>
      </c>
      <c r="B59" s="1">
        <v>27</v>
      </c>
      <c r="F59">
        <v>58</v>
      </c>
      <c r="G59">
        <v>0</v>
      </c>
      <c r="H59">
        <f t="shared" si="10"/>
        <v>258.21900000000005</v>
      </c>
      <c r="I59">
        <f t="shared" si="0"/>
        <v>58</v>
      </c>
      <c r="J59">
        <v>0</v>
      </c>
      <c r="K59" s="7">
        <f t="shared" si="1"/>
        <v>0</v>
      </c>
      <c r="L59" s="7">
        <f t="shared" si="2"/>
        <v>0</v>
      </c>
      <c r="M59" s="7">
        <f t="shared" si="3"/>
        <v>0</v>
      </c>
      <c r="N59" s="11">
        <f t="shared" si="4"/>
        <v>-8.8999999999999996E-2</v>
      </c>
      <c r="O59" s="11">
        <f t="shared" si="8"/>
        <v>227.71656300000006</v>
      </c>
      <c r="P59" s="7">
        <f t="shared" si="5"/>
        <v>0</v>
      </c>
      <c r="Q59" s="11">
        <f t="shared" si="6"/>
        <v>-8.8999999999999996E-2</v>
      </c>
      <c r="R59" s="11">
        <f t="shared" si="9"/>
        <v>227.71656300000006</v>
      </c>
      <c r="S59" t="s">
        <v>23</v>
      </c>
      <c r="T59"/>
    </row>
    <row r="60" spans="1:20" x14ac:dyDescent="0.55000000000000004">
      <c r="A60" s="1">
        <v>2</v>
      </c>
      <c r="B60" s="1">
        <v>28</v>
      </c>
      <c r="F60">
        <v>59</v>
      </c>
      <c r="G60">
        <v>0</v>
      </c>
      <c r="H60">
        <f t="shared" si="10"/>
        <v>258.21900000000005</v>
      </c>
      <c r="I60">
        <f t="shared" si="0"/>
        <v>59</v>
      </c>
      <c r="J60">
        <v>0</v>
      </c>
      <c r="K60" s="7">
        <f t="shared" si="1"/>
        <v>0</v>
      </c>
      <c r="L60" s="7">
        <f t="shared" si="2"/>
        <v>0</v>
      </c>
      <c r="M60" s="7">
        <f t="shared" si="3"/>
        <v>0</v>
      </c>
      <c r="N60" s="11">
        <f t="shared" si="4"/>
        <v>-8.8999999999999996E-2</v>
      </c>
      <c r="O60" s="11">
        <f t="shared" si="8"/>
        <v>227.62756300000007</v>
      </c>
      <c r="P60" s="7">
        <f t="shared" si="5"/>
        <v>0</v>
      </c>
      <c r="Q60" s="11">
        <f t="shared" si="6"/>
        <v>-8.8999999999999996E-2</v>
      </c>
      <c r="R60" s="11">
        <f t="shared" si="9"/>
        <v>227.62756300000007</v>
      </c>
      <c r="S60" t="s">
        <v>23</v>
      </c>
      <c r="T60"/>
    </row>
    <row r="61" spans="1:20" x14ac:dyDescent="0.55000000000000004">
      <c r="A61" s="1">
        <v>3</v>
      </c>
      <c r="B61" s="1">
        <v>1</v>
      </c>
      <c r="F61">
        <v>60</v>
      </c>
      <c r="G61">
        <v>0.496</v>
      </c>
      <c r="H61">
        <f t="shared" si="10"/>
        <v>258.71500000000003</v>
      </c>
      <c r="I61">
        <f t="shared" si="0"/>
        <v>60</v>
      </c>
      <c r="J61">
        <v>0</v>
      </c>
      <c r="K61" s="7">
        <f t="shared" si="1"/>
        <v>0</v>
      </c>
      <c r="L61" s="7">
        <f t="shared" si="2"/>
        <v>0</v>
      </c>
      <c r="M61" s="7">
        <f t="shared" si="3"/>
        <v>0</v>
      </c>
      <c r="N61" s="11">
        <f t="shared" si="4"/>
        <v>-8.8999999999999996E-2</v>
      </c>
      <c r="O61" s="11">
        <f t="shared" si="8"/>
        <v>227.53856300000007</v>
      </c>
      <c r="P61" s="7">
        <f t="shared" si="5"/>
        <v>0</v>
      </c>
      <c r="Q61" s="11">
        <f t="shared" si="6"/>
        <v>-8.8999999999999996E-2</v>
      </c>
      <c r="R61" s="11">
        <f t="shared" si="9"/>
        <v>227.53856300000007</v>
      </c>
      <c r="S61" t="s">
        <v>23</v>
      </c>
      <c r="T61"/>
    </row>
    <row r="62" spans="1:20" x14ac:dyDescent="0.55000000000000004">
      <c r="A62" s="1">
        <v>3</v>
      </c>
      <c r="B62" s="1">
        <v>2</v>
      </c>
      <c r="F62">
        <v>61</v>
      </c>
      <c r="G62">
        <v>5.4560000000000004</v>
      </c>
      <c r="H62">
        <f t="shared" si="10"/>
        <v>264.17100000000005</v>
      </c>
      <c r="I62">
        <f t="shared" si="0"/>
        <v>61</v>
      </c>
      <c r="J62">
        <v>0</v>
      </c>
      <c r="K62" s="7">
        <f t="shared" si="1"/>
        <v>4.3673200000000003</v>
      </c>
      <c r="L62" s="7">
        <f t="shared" si="2"/>
        <v>0.15398400000000001</v>
      </c>
      <c r="M62" s="7">
        <f t="shared" si="3"/>
        <v>4.5213040000000007</v>
      </c>
      <c r="N62" s="11">
        <f t="shared" si="4"/>
        <v>4.4323040000000002</v>
      </c>
      <c r="O62" s="11">
        <f t="shared" si="8"/>
        <v>231.97086700000006</v>
      </c>
      <c r="P62" s="7">
        <f t="shared" si="5"/>
        <v>0</v>
      </c>
      <c r="Q62" s="11">
        <f t="shared" si="6"/>
        <v>4.4323040000000002</v>
      </c>
      <c r="R62" s="11">
        <f t="shared" si="9"/>
        <v>231.97086700000006</v>
      </c>
      <c r="S62" t="s">
        <v>23</v>
      </c>
      <c r="T62"/>
    </row>
    <row r="63" spans="1:20" x14ac:dyDescent="0.55000000000000004">
      <c r="A63" s="1">
        <v>3</v>
      </c>
      <c r="B63" s="1">
        <v>3</v>
      </c>
      <c r="F63">
        <v>62</v>
      </c>
      <c r="G63">
        <v>0</v>
      </c>
      <c r="H63">
        <f t="shared" si="10"/>
        <v>264.17100000000005</v>
      </c>
      <c r="I63">
        <f t="shared" si="0"/>
        <v>62</v>
      </c>
      <c r="J63">
        <v>0</v>
      </c>
      <c r="K63" s="7">
        <f t="shared" si="1"/>
        <v>0</v>
      </c>
      <c r="L63" s="7">
        <f t="shared" si="2"/>
        <v>0</v>
      </c>
      <c r="M63" s="7">
        <f t="shared" si="3"/>
        <v>0</v>
      </c>
      <c r="N63" s="11">
        <f t="shared" si="4"/>
        <v>-8.8999999999999996E-2</v>
      </c>
      <c r="O63" s="11">
        <f t="shared" si="8"/>
        <v>231.88186700000006</v>
      </c>
      <c r="P63" s="7">
        <f t="shared" si="5"/>
        <v>0</v>
      </c>
      <c r="Q63" s="11">
        <f t="shared" si="6"/>
        <v>-8.8999999999999996E-2</v>
      </c>
      <c r="R63" s="11">
        <f t="shared" si="9"/>
        <v>231.88186700000006</v>
      </c>
      <c r="S63" t="s">
        <v>23</v>
      </c>
      <c r="T63"/>
    </row>
    <row r="64" spans="1:20" x14ac:dyDescent="0.55000000000000004">
      <c r="A64" s="1">
        <v>3</v>
      </c>
      <c r="B64" s="1">
        <v>4</v>
      </c>
      <c r="F64">
        <v>63</v>
      </c>
      <c r="G64">
        <v>0</v>
      </c>
      <c r="H64">
        <f t="shared" si="10"/>
        <v>264.17100000000005</v>
      </c>
      <c r="I64">
        <f t="shared" si="0"/>
        <v>63</v>
      </c>
      <c r="J64">
        <v>0</v>
      </c>
      <c r="K64" s="7">
        <f t="shared" si="1"/>
        <v>0</v>
      </c>
      <c r="L64" s="7">
        <f t="shared" si="2"/>
        <v>0</v>
      </c>
      <c r="M64" s="7">
        <f t="shared" si="3"/>
        <v>0</v>
      </c>
      <c r="N64" s="11">
        <f t="shared" si="4"/>
        <v>-8.8999999999999996E-2</v>
      </c>
      <c r="O64" s="11">
        <f t="shared" si="8"/>
        <v>231.79286700000006</v>
      </c>
      <c r="P64" s="7">
        <f t="shared" si="5"/>
        <v>0</v>
      </c>
      <c r="Q64" s="11">
        <f t="shared" si="6"/>
        <v>-8.8999999999999996E-2</v>
      </c>
      <c r="R64" s="11">
        <f t="shared" si="9"/>
        <v>231.79286700000006</v>
      </c>
      <c r="S64" t="s">
        <v>23</v>
      </c>
      <c r="T64"/>
    </row>
    <row r="65" spans="1:20" x14ac:dyDescent="0.55000000000000004">
      <c r="A65" s="1">
        <v>3</v>
      </c>
      <c r="B65" s="1">
        <v>5</v>
      </c>
      <c r="F65">
        <v>64</v>
      </c>
      <c r="G65">
        <v>0</v>
      </c>
      <c r="H65">
        <f t="shared" si="10"/>
        <v>264.17100000000005</v>
      </c>
      <c r="I65">
        <f t="shared" si="0"/>
        <v>64</v>
      </c>
      <c r="J65">
        <v>0</v>
      </c>
      <c r="K65" s="7">
        <f t="shared" si="1"/>
        <v>0</v>
      </c>
      <c r="L65" s="7">
        <f t="shared" si="2"/>
        <v>0</v>
      </c>
      <c r="M65" s="7">
        <f t="shared" si="3"/>
        <v>0</v>
      </c>
      <c r="N65" s="11">
        <f t="shared" si="4"/>
        <v>-8.8999999999999996E-2</v>
      </c>
      <c r="O65" s="11">
        <f t="shared" si="8"/>
        <v>231.70386700000006</v>
      </c>
      <c r="P65" s="7">
        <f t="shared" si="5"/>
        <v>0</v>
      </c>
      <c r="Q65" s="11">
        <f t="shared" si="6"/>
        <v>-8.8999999999999996E-2</v>
      </c>
      <c r="R65" s="11">
        <f t="shared" si="9"/>
        <v>231.70386700000006</v>
      </c>
      <c r="S65" t="s">
        <v>23</v>
      </c>
      <c r="T65"/>
    </row>
    <row r="66" spans="1:20" x14ac:dyDescent="0.55000000000000004">
      <c r="A66" s="1">
        <v>3</v>
      </c>
      <c r="B66" s="1">
        <v>6</v>
      </c>
      <c r="F66">
        <v>65</v>
      </c>
      <c r="G66">
        <v>0</v>
      </c>
      <c r="H66">
        <f t="shared" si="10"/>
        <v>264.17100000000005</v>
      </c>
      <c r="I66">
        <f t="shared" si="0"/>
        <v>65</v>
      </c>
      <c r="J66">
        <v>0</v>
      </c>
      <c r="K66" s="7">
        <f t="shared" si="1"/>
        <v>0</v>
      </c>
      <c r="L66" s="7">
        <f t="shared" si="2"/>
        <v>0</v>
      </c>
      <c r="M66" s="7">
        <f t="shared" si="3"/>
        <v>0</v>
      </c>
      <c r="N66" s="11">
        <f t="shared" si="4"/>
        <v>-8.8999999999999996E-2</v>
      </c>
      <c r="O66" s="11">
        <f t="shared" si="8"/>
        <v>231.61486700000006</v>
      </c>
      <c r="P66" s="7">
        <f t="shared" si="5"/>
        <v>0</v>
      </c>
      <c r="Q66" s="11">
        <f t="shared" si="6"/>
        <v>-8.8999999999999996E-2</v>
      </c>
      <c r="R66" s="11">
        <f t="shared" si="9"/>
        <v>231.61486700000006</v>
      </c>
      <c r="S66" t="s">
        <v>23</v>
      </c>
      <c r="T66"/>
    </row>
    <row r="67" spans="1:20" x14ac:dyDescent="0.55000000000000004">
      <c r="A67" s="1">
        <v>3</v>
      </c>
      <c r="B67" s="1">
        <v>7</v>
      </c>
      <c r="F67">
        <v>66</v>
      </c>
      <c r="G67">
        <v>17.36</v>
      </c>
      <c r="H67">
        <f t="shared" si="10"/>
        <v>281.53100000000006</v>
      </c>
      <c r="I67">
        <f t="shared" ref="I67:I130" si="11">INT(F67)</f>
        <v>66</v>
      </c>
      <c r="J67">
        <v>0</v>
      </c>
      <c r="K67" s="7">
        <f t="shared" ref="K67:K130" si="12">IF(G67&lt;0.644,0,0.9075*G67-0.584)</f>
        <v>15.170199999999999</v>
      </c>
      <c r="L67" s="7">
        <f t="shared" ref="L67:L130" si="13">IF(G67&lt;2.466,0,G67*0.0515-0.127)</f>
        <v>0.76703999999999994</v>
      </c>
      <c r="M67" s="7">
        <f t="shared" ref="M67:M130" si="14">K67+L67</f>
        <v>15.937239999999999</v>
      </c>
      <c r="N67" s="11">
        <f t="shared" ref="N67:N130" si="15">M67-0.089</f>
        <v>15.848239999999999</v>
      </c>
      <c r="O67" s="11">
        <f t="shared" si="8"/>
        <v>247.46310700000006</v>
      </c>
      <c r="P67" s="7">
        <f t="shared" ref="P67:P130" si="16">J67*(701.3/182.15)</f>
        <v>0</v>
      </c>
      <c r="Q67" s="11">
        <f t="shared" ref="Q67:Q130" si="17">N67-P67</f>
        <v>15.848239999999999</v>
      </c>
      <c r="R67" s="11">
        <f t="shared" si="9"/>
        <v>247.46310700000006</v>
      </c>
      <c r="S67" t="s">
        <v>23</v>
      </c>
      <c r="T67"/>
    </row>
    <row r="68" spans="1:20" x14ac:dyDescent="0.55000000000000004">
      <c r="A68" s="1">
        <v>3</v>
      </c>
      <c r="B68" s="1">
        <v>8</v>
      </c>
      <c r="F68">
        <v>67</v>
      </c>
      <c r="G68">
        <v>0</v>
      </c>
      <c r="H68">
        <f t="shared" si="10"/>
        <v>281.53100000000006</v>
      </c>
      <c r="I68">
        <f t="shared" si="11"/>
        <v>67</v>
      </c>
      <c r="J68">
        <v>0</v>
      </c>
      <c r="K68" s="7">
        <f t="shared" si="12"/>
        <v>0</v>
      </c>
      <c r="L68" s="7">
        <f t="shared" si="13"/>
        <v>0</v>
      </c>
      <c r="M68" s="7">
        <f t="shared" si="14"/>
        <v>0</v>
      </c>
      <c r="N68" s="11">
        <f t="shared" si="15"/>
        <v>-8.8999999999999996E-2</v>
      </c>
      <c r="O68" s="11">
        <f t="shared" ref="O68:O131" si="18">N68+O67</f>
        <v>247.37410700000007</v>
      </c>
      <c r="P68" s="7">
        <f t="shared" si="16"/>
        <v>0</v>
      </c>
      <c r="Q68" s="11">
        <f t="shared" si="17"/>
        <v>-8.8999999999999996E-2</v>
      </c>
      <c r="R68" s="11">
        <f t="shared" ref="R68:R131" si="19">Q68+R67</f>
        <v>247.37410700000007</v>
      </c>
      <c r="S68" t="s">
        <v>23</v>
      </c>
      <c r="T68"/>
    </row>
    <row r="69" spans="1:20" x14ac:dyDescent="0.55000000000000004">
      <c r="A69" s="1">
        <v>3</v>
      </c>
      <c r="B69" s="1">
        <v>9</v>
      </c>
      <c r="F69">
        <v>68</v>
      </c>
      <c r="G69">
        <v>0</v>
      </c>
      <c r="H69">
        <f t="shared" si="10"/>
        <v>281.53100000000006</v>
      </c>
      <c r="I69">
        <f t="shared" si="11"/>
        <v>68</v>
      </c>
      <c r="J69">
        <v>0</v>
      </c>
      <c r="K69" s="7">
        <f t="shared" si="12"/>
        <v>0</v>
      </c>
      <c r="L69" s="7">
        <f t="shared" si="13"/>
        <v>0</v>
      </c>
      <c r="M69" s="7">
        <f t="shared" si="14"/>
        <v>0</v>
      </c>
      <c r="N69" s="11">
        <f t="shared" si="15"/>
        <v>-8.8999999999999996E-2</v>
      </c>
      <c r="O69" s="11">
        <f t="shared" si="18"/>
        <v>247.28510700000007</v>
      </c>
      <c r="P69" s="7">
        <f t="shared" si="16"/>
        <v>0</v>
      </c>
      <c r="Q69" s="11">
        <f t="shared" si="17"/>
        <v>-8.8999999999999996E-2</v>
      </c>
      <c r="R69" s="11">
        <f t="shared" si="19"/>
        <v>247.28510700000007</v>
      </c>
      <c r="S69" t="s">
        <v>23</v>
      </c>
      <c r="T69"/>
    </row>
    <row r="70" spans="1:20" x14ac:dyDescent="0.55000000000000004">
      <c r="A70" s="1">
        <v>3</v>
      </c>
      <c r="B70" s="1">
        <v>10</v>
      </c>
      <c r="F70">
        <v>69</v>
      </c>
      <c r="G70">
        <v>0</v>
      </c>
      <c r="H70">
        <f t="shared" si="10"/>
        <v>281.53100000000006</v>
      </c>
      <c r="I70">
        <f t="shared" si="11"/>
        <v>69</v>
      </c>
      <c r="J70">
        <v>0</v>
      </c>
      <c r="K70" s="7">
        <f t="shared" si="12"/>
        <v>0</v>
      </c>
      <c r="L70" s="7">
        <f t="shared" si="13"/>
        <v>0</v>
      </c>
      <c r="M70" s="7">
        <f t="shared" si="14"/>
        <v>0</v>
      </c>
      <c r="N70" s="11">
        <f t="shared" si="15"/>
        <v>-8.8999999999999996E-2</v>
      </c>
      <c r="O70" s="11">
        <f t="shared" si="18"/>
        <v>247.19610700000007</v>
      </c>
      <c r="P70" s="7">
        <f t="shared" si="16"/>
        <v>0</v>
      </c>
      <c r="Q70" s="11">
        <f t="shared" si="17"/>
        <v>-8.8999999999999996E-2</v>
      </c>
      <c r="R70" s="11">
        <f t="shared" si="19"/>
        <v>247.19610700000007</v>
      </c>
      <c r="S70" t="s">
        <v>23</v>
      </c>
      <c r="T70"/>
    </row>
    <row r="71" spans="1:20" x14ac:dyDescent="0.55000000000000004">
      <c r="A71" s="1">
        <v>3</v>
      </c>
      <c r="B71" s="1">
        <v>11</v>
      </c>
      <c r="F71">
        <v>70</v>
      </c>
      <c r="G71">
        <v>0</v>
      </c>
      <c r="H71">
        <f t="shared" si="10"/>
        <v>281.53100000000006</v>
      </c>
      <c r="I71">
        <f t="shared" si="11"/>
        <v>70</v>
      </c>
      <c r="J71">
        <v>0</v>
      </c>
      <c r="K71" s="7">
        <f t="shared" si="12"/>
        <v>0</v>
      </c>
      <c r="L71" s="7">
        <f t="shared" si="13"/>
        <v>0</v>
      </c>
      <c r="M71" s="7">
        <f t="shared" si="14"/>
        <v>0</v>
      </c>
      <c r="N71" s="11">
        <f t="shared" si="15"/>
        <v>-8.8999999999999996E-2</v>
      </c>
      <c r="O71" s="11">
        <f t="shared" si="18"/>
        <v>247.10710700000007</v>
      </c>
      <c r="P71" s="7">
        <f t="shared" si="16"/>
        <v>0</v>
      </c>
      <c r="Q71" s="11">
        <f t="shared" si="17"/>
        <v>-8.8999999999999996E-2</v>
      </c>
      <c r="R71" s="11">
        <f t="shared" si="19"/>
        <v>247.10710700000007</v>
      </c>
      <c r="S71" t="s">
        <v>23</v>
      </c>
      <c r="T71"/>
    </row>
    <row r="72" spans="1:20" x14ac:dyDescent="0.55000000000000004">
      <c r="A72" s="1">
        <v>3</v>
      </c>
      <c r="B72" s="1">
        <v>12</v>
      </c>
      <c r="F72">
        <v>71</v>
      </c>
      <c r="G72">
        <v>0</v>
      </c>
      <c r="H72">
        <f t="shared" si="10"/>
        <v>281.53100000000006</v>
      </c>
      <c r="I72">
        <f t="shared" si="11"/>
        <v>71</v>
      </c>
      <c r="J72">
        <v>0</v>
      </c>
      <c r="K72" s="7">
        <f t="shared" si="12"/>
        <v>0</v>
      </c>
      <c r="L72" s="7">
        <f t="shared" si="13"/>
        <v>0</v>
      </c>
      <c r="M72" s="7">
        <f t="shared" si="14"/>
        <v>0</v>
      </c>
      <c r="N72" s="11">
        <f t="shared" si="15"/>
        <v>-8.8999999999999996E-2</v>
      </c>
      <c r="O72" s="11">
        <f t="shared" si="18"/>
        <v>247.01810700000007</v>
      </c>
      <c r="P72" s="7">
        <f t="shared" si="16"/>
        <v>0</v>
      </c>
      <c r="Q72" s="11">
        <f t="shared" si="17"/>
        <v>-8.8999999999999996E-2</v>
      </c>
      <c r="R72" s="11">
        <f t="shared" si="19"/>
        <v>247.01810700000007</v>
      </c>
      <c r="S72" t="s">
        <v>23</v>
      </c>
      <c r="T72"/>
    </row>
    <row r="73" spans="1:20" x14ac:dyDescent="0.55000000000000004">
      <c r="A73" s="1">
        <v>3</v>
      </c>
      <c r="B73" s="1">
        <v>13</v>
      </c>
      <c r="F73">
        <v>72</v>
      </c>
      <c r="G73">
        <v>0.99199999999999999</v>
      </c>
      <c r="H73">
        <f t="shared" si="10"/>
        <v>282.52300000000008</v>
      </c>
      <c r="I73">
        <f t="shared" si="11"/>
        <v>72</v>
      </c>
      <c r="J73">
        <v>0</v>
      </c>
      <c r="K73" s="7">
        <f t="shared" si="12"/>
        <v>0.31623999999999997</v>
      </c>
      <c r="L73" s="7">
        <f t="shared" si="13"/>
        <v>0</v>
      </c>
      <c r="M73" s="7">
        <f t="shared" si="14"/>
        <v>0.31623999999999997</v>
      </c>
      <c r="N73" s="11">
        <f t="shared" si="15"/>
        <v>0.22723999999999997</v>
      </c>
      <c r="O73" s="11">
        <f t="shared" si="18"/>
        <v>247.24534700000007</v>
      </c>
      <c r="P73" s="7">
        <f t="shared" si="16"/>
        <v>0</v>
      </c>
      <c r="Q73" s="11">
        <f t="shared" si="17"/>
        <v>0.22723999999999997</v>
      </c>
      <c r="R73" s="11">
        <f t="shared" si="19"/>
        <v>247.24534700000007</v>
      </c>
      <c r="S73" t="s">
        <v>23</v>
      </c>
      <c r="T73"/>
    </row>
    <row r="74" spans="1:20" x14ac:dyDescent="0.55000000000000004">
      <c r="A74" s="1">
        <v>3</v>
      </c>
      <c r="B74" s="1">
        <v>14</v>
      </c>
      <c r="F74">
        <v>73</v>
      </c>
      <c r="G74">
        <v>0</v>
      </c>
      <c r="H74">
        <f t="shared" si="10"/>
        <v>282.52300000000008</v>
      </c>
      <c r="I74">
        <f t="shared" si="11"/>
        <v>73</v>
      </c>
      <c r="J74">
        <v>0</v>
      </c>
      <c r="K74" s="7">
        <f t="shared" si="12"/>
        <v>0</v>
      </c>
      <c r="L74" s="7">
        <f t="shared" si="13"/>
        <v>0</v>
      </c>
      <c r="M74" s="7">
        <f t="shared" si="14"/>
        <v>0</v>
      </c>
      <c r="N74" s="11">
        <f t="shared" si="15"/>
        <v>-8.8999999999999996E-2</v>
      </c>
      <c r="O74" s="11">
        <f t="shared" si="18"/>
        <v>247.15634700000007</v>
      </c>
      <c r="P74" s="7">
        <f t="shared" si="16"/>
        <v>0</v>
      </c>
      <c r="Q74" s="11">
        <f t="shared" si="17"/>
        <v>-8.8999999999999996E-2</v>
      </c>
      <c r="R74" s="11">
        <f t="shared" si="19"/>
        <v>247.15634700000007</v>
      </c>
      <c r="S74" t="s">
        <v>23</v>
      </c>
      <c r="T74"/>
    </row>
    <row r="75" spans="1:20" x14ac:dyDescent="0.55000000000000004">
      <c r="A75" s="1">
        <v>3</v>
      </c>
      <c r="B75" s="1">
        <v>15</v>
      </c>
      <c r="F75">
        <v>74</v>
      </c>
      <c r="G75">
        <v>0</v>
      </c>
      <c r="H75">
        <f t="shared" si="10"/>
        <v>282.52300000000008</v>
      </c>
      <c r="I75">
        <f t="shared" si="11"/>
        <v>74</v>
      </c>
      <c r="J75">
        <v>0</v>
      </c>
      <c r="K75" s="7">
        <f t="shared" si="12"/>
        <v>0</v>
      </c>
      <c r="L75" s="7">
        <f t="shared" si="13"/>
        <v>0</v>
      </c>
      <c r="M75" s="7">
        <f t="shared" si="14"/>
        <v>0</v>
      </c>
      <c r="N75" s="11">
        <f t="shared" si="15"/>
        <v>-8.8999999999999996E-2</v>
      </c>
      <c r="O75" s="11">
        <f t="shared" si="18"/>
        <v>247.06734700000007</v>
      </c>
      <c r="P75" s="7">
        <f t="shared" si="16"/>
        <v>0</v>
      </c>
      <c r="Q75" s="11">
        <f t="shared" si="17"/>
        <v>-8.8999999999999996E-2</v>
      </c>
      <c r="R75" s="11">
        <f t="shared" si="19"/>
        <v>247.06734700000007</v>
      </c>
      <c r="S75" t="s">
        <v>23</v>
      </c>
      <c r="T75"/>
    </row>
    <row r="76" spans="1:20" x14ac:dyDescent="0.55000000000000004">
      <c r="A76" s="1">
        <v>3</v>
      </c>
      <c r="B76" s="1">
        <v>16</v>
      </c>
      <c r="F76">
        <v>75</v>
      </c>
      <c r="G76">
        <v>0</v>
      </c>
      <c r="H76">
        <f t="shared" si="10"/>
        <v>282.52300000000008</v>
      </c>
      <c r="I76">
        <f t="shared" si="11"/>
        <v>75</v>
      </c>
      <c r="J76">
        <v>0</v>
      </c>
      <c r="K76" s="7">
        <f t="shared" si="12"/>
        <v>0</v>
      </c>
      <c r="L76" s="7">
        <f t="shared" si="13"/>
        <v>0</v>
      </c>
      <c r="M76" s="7">
        <f t="shared" si="14"/>
        <v>0</v>
      </c>
      <c r="N76" s="11">
        <f t="shared" si="15"/>
        <v>-8.8999999999999996E-2</v>
      </c>
      <c r="O76" s="11">
        <f t="shared" si="18"/>
        <v>246.97834700000007</v>
      </c>
      <c r="P76" s="7">
        <f t="shared" si="16"/>
        <v>0</v>
      </c>
      <c r="Q76" s="11">
        <f t="shared" si="17"/>
        <v>-8.8999999999999996E-2</v>
      </c>
      <c r="R76" s="11">
        <f t="shared" si="19"/>
        <v>246.97834700000007</v>
      </c>
      <c r="S76" t="s">
        <v>23</v>
      </c>
      <c r="T76"/>
    </row>
    <row r="77" spans="1:20" x14ac:dyDescent="0.55000000000000004">
      <c r="A77" s="1">
        <v>3</v>
      </c>
      <c r="B77" s="1">
        <v>17</v>
      </c>
      <c r="F77">
        <v>76</v>
      </c>
      <c r="G77">
        <v>0</v>
      </c>
      <c r="H77">
        <f t="shared" si="10"/>
        <v>282.52300000000008</v>
      </c>
      <c r="I77">
        <f t="shared" si="11"/>
        <v>76</v>
      </c>
      <c r="J77">
        <v>0</v>
      </c>
      <c r="K77" s="7">
        <f t="shared" si="12"/>
        <v>0</v>
      </c>
      <c r="L77" s="7">
        <f t="shared" si="13"/>
        <v>0</v>
      </c>
      <c r="M77" s="7">
        <f t="shared" si="14"/>
        <v>0</v>
      </c>
      <c r="N77" s="11">
        <f t="shared" si="15"/>
        <v>-8.8999999999999996E-2</v>
      </c>
      <c r="O77" s="11">
        <f t="shared" si="18"/>
        <v>246.88934700000007</v>
      </c>
      <c r="P77" s="7">
        <f t="shared" si="16"/>
        <v>0</v>
      </c>
      <c r="Q77" s="11">
        <f t="shared" si="17"/>
        <v>-8.8999999999999996E-2</v>
      </c>
      <c r="R77" s="11">
        <f t="shared" si="19"/>
        <v>246.88934700000007</v>
      </c>
      <c r="S77" t="s">
        <v>23</v>
      </c>
      <c r="T77"/>
    </row>
    <row r="78" spans="1:20" x14ac:dyDescent="0.55000000000000004">
      <c r="A78" s="1">
        <v>3</v>
      </c>
      <c r="B78" s="1">
        <v>18</v>
      </c>
      <c r="F78">
        <v>77</v>
      </c>
      <c r="G78">
        <v>0</v>
      </c>
      <c r="H78">
        <f t="shared" si="10"/>
        <v>282.52300000000008</v>
      </c>
      <c r="I78">
        <f t="shared" si="11"/>
        <v>77</v>
      </c>
      <c r="J78">
        <v>0</v>
      </c>
      <c r="K78" s="7">
        <f t="shared" si="12"/>
        <v>0</v>
      </c>
      <c r="L78" s="7">
        <f t="shared" si="13"/>
        <v>0</v>
      </c>
      <c r="M78" s="7">
        <f t="shared" si="14"/>
        <v>0</v>
      </c>
      <c r="N78" s="11">
        <f t="shared" si="15"/>
        <v>-8.8999999999999996E-2</v>
      </c>
      <c r="O78" s="11">
        <f t="shared" si="18"/>
        <v>246.80034700000007</v>
      </c>
      <c r="P78" s="7">
        <f t="shared" si="16"/>
        <v>0</v>
      </c>
      <c r="Q78" s="11">
        <f t="shared" si="17"/>
        <v>-8.8999999999999996E-2</v>
      </c>
      <c r="R78" s="11">
        <f t="shared" si="19"/>
        <v>246.80034700000007</v>
      </c>
      <c r="S78" t="s">
        <v>23</v>
      </c>
      <c r="T78"/>
    </row>
    <row r="79" spans="1:20" x14ac:dyDescent="0.55000000000000004">
      <c r="A79" s="1">
        <v>3</v>
      </c>
      <c r="B79" s="1">
        <v>19</v>
      </c>
      <c r="F79">
        <v>78</v>
      </c>
      <c r="G79">
        <v>0</v>
      </c>
      <c r="H79">
        <f t="shared" si="10"/>
        <v>282.52300000000008</v>
      </c>
      <c r="I79">
        <f t="shared" si="11"/>
        <v>78</v>
      </c>
      <c r="J79">
        <v>0</v>
      </c>
      <c r="K79" s="7">
        <f t="shared" si="12"/>
        <v>0</v>
      </c>
      <c r="L79" s="7">
        <f t="shared" si="13"/>
        <v>0</v>
      </c>
      <c r="M79" s="7">
        <f t="shared" si="14"/>
        <v>0</v>
      </c>
      <c r="N79" s="11">
        <f t="shared" si="15"/>
        <v>-8.8999999999999996E-2</v>
      </c>
      <c r="O79" s="11">
        <f t="shared" si="18"/>
        <v>246.71134700000007</v>
      </c>
      <c r="P79" s="7">
        <f t="shared" si="16"/>
        <v>0</v>
      </c>
      <c r="Q79" s="11">
        <f t="shared" si="17"/>
        <v>-8.8999999999999996E-2</v>
      </c>
      <c r="R79" s="11">
        <f t="shared" si="19"/>
        <v>246.71134700000007</v>
      </c>
      <c r="S79" t="s">
        <v>23</v>
      </c>
      <c r="T79"/>
    </row>
    <row r="80" spans="1:20" x14ac:dyDescent="0.55000000000000004">
      <c r="A80" s="1">
        <v>3</v>
      </c>
      <c r="B80" s="1">
        <v>20</v>
      </c>
      <c r="F80">
        <v>79</v>
      </c>
      <c r="G80">
        <v>26.288</v>
      </c>
      <c r="H80">
        <f t="shared" si="10"/>
        <v>308.81100000000009</v>
      </c>
      <c r="I80">
        <f t="shared" si="11"/>
        <v>79</v>
      </c>
      <c r="J80">
        <v>0</v>
      </c>
      <c r="K80" s="7">
        <f t="shared" si="12"/>
        <v>23.272359999999999</v>
      </c>
      <c r="L80" s="7">
        <f t="shared" si="13"/>
        <v>1.2268319999999999</v>
      </c>
      <c r="M80" s="7">
        <f t="shared" si="14"/>
        <v>24.499192000000001</v>
      </c>
      <c r="N80" s="11">
        <f t="shared" si="15"/>
        <v>24.410192000000002</v>
      </c>
      <c r="O80" s="11">
        <f t="shared" si="18"/>
        <v>271.1215390000001</v>
      </c>
      <c r="P80" s="7">
        <f t="shared" si="16"/>
        <v>0</v>
      </c>
      <c r="Q80" s="11">
        <f t="shared" si="17"/>
        <v>24.410192000000002</v>
      </c>
      <c r="R80" s="11">
        <f t="shared" si="19"/>
        <v>271.1215390000001</v>
      </c>
      <c r="S80" t="s">
        <v>23</v>
      </c>
      <c r="T80"/>
    </row>
    <row r="81" spans="1:20" x14ac:dyDescent="0.55000000000000004">
      <c r="A81" s="1">
        <v>3</v>
      </c>
      <c r="B81" s="1">
        <v>21</v>
      </c>
      <c r="F81">
        <v>80</v>
      </c>
      <c r="G81">
        <v>0.496</v>
      </c>
      <c r="H81">
        <f t="shared" si="10"/>
        <v>309.30700000000007</v>
      </c>
      <c r="I81">
        <f t="shared" si="11"/>
        <v>80</v>
      </c>
      <c r="J81">
        <v>0</v>
      </c>
      <c r="K81" s="7">
        <f t="shared" si="12"/>
        <v>0</v>
      </c>
      <c r="L81" s="7">
        <f t="shared" si="13"/>
        <v>0</v>
      </c>
      <c r="M81" s="7">
        <f t="shared" si="14"/>
        <v>0</v>
      </c>
      <c r="N81" s="11">
        <f t="shared" si="15"/>
        <v>-8.8999999999999996E-2</v>
      </c>
      <c r="O81" s="11">
        <f t="shared" si="18"/>
        <v>271.0325390000001</v>
      </c>
      <c r="P81" s="7">
        <f t="shared" si="16"/>
        <v>0</v>
      </c>
      <c r="Q81" s="11">
        <f t="shared" si="17"/>
        <v>-8.8999999999999996E-2</v>
      </c>
      <c r="R81" s="11">
        <f t="shared" si="19"/>
        <v>271.0325390000001</v>
      </c>
      <c r="S81" t="s">
        <v>23</v>
      </c>
      <c r="T81"/>
    </row>
    <row r="82" spans="1:20" x14ac:dyDescent="0.55000000000000004">
      <c r="A82" s="1">
        <v>3</v>
      </c>
      <c r="B82" s="1">
        <v>22</v>
      </c>
      <c r="F82">
        <v>81</v>
      </c>
      <c r="G82">
        <v>17.356999999999999</v>
      </c>
      <c r="H82">
        <f t="shared" si="10"/>
        <v>326.6640000000001</v>
      </c>
      <c r="I82">
        <f t="shared" si="11"/>
        <v>81</v>
      </c>
      <c r="J82">
        <v>0</v>
      </c>
      <c r="K82" s="7">
        <f t="shared" si="12"/>
        <v>15.167477499999999</v>
      </c>
      <c r="L82" s="7">
        <f t="shared" si="13"/>
        <v>0.76688549999999989</v>
      </c>
      <c r="M82" s="7">
        <f t="shared" si="14"/>
        <v>15.934362999999998</v>
      </c>
      <c r="N82" s="11">
        <f t="shared" si="15"/>
        <v>15.845362999999997</v>
      </c>
      <c r="O82" s="11">
        <f t="shared" si="18"/>
        <v>286.87790200000012</v>
      </c>
      <c r="P82" s="7">
        <f t="shared" si="16"/>
        <v>0</v>
      </c>
      <c r="Q82" s="11">
        <f t="shared" si="17"/>
        <v>15.845362999999997</v>
      </c>
      <c r="R82" s="11">
        <f t="shared" si="19"/>
        <v>286.87790200000012</v>
      </c>
      <c r="S82" t="s">
        <v>23</v>
      </c>
      <c r="T82"/>
    </row>
    <row r="83" spans="1:20" x14ac:dyDescent="0.55000000000000004">
      <c r="A83" s="1">
        <v>3</v>
      </c>
      <c r="B83" s="1">
        <v>23</v>
      </c>
      <c r="F83">
        <v>82</v>
      </c>
      <c r="G83">
        <v>0</v>
      </c>
      <c r="H83">
        <f t="shared" si="10"/>
        <v>326.6640000000001</v>
      </c>
      <c r="I83">
        <f t="shared" si="11"/>
        <v>82</v>
      </c>
      <c r="J83">
        <v>0</v>
      </c>
      <c r="K83" s="7">
        <f t="shared" si="12"/>
        <v>0</v>
      </c>
      <c r="L83" s="7">
        <f t="shared" si="13"/>
        <v>0</v>
      </c>
      <c r="M83" s="7">
        <f t="shared" si="14"/>
        <v>0</v>
      </c>
      <c r="N83" s="11">
        <f t="shared" si="15"/>
        <v>-8.8999999999999996E-2</v>
      </c>
      <c r="O83" s="11">
        <f t="shared" si="18"/>
        <v>286.78890200000012</v>
      </c>
      <c r="P83" s="7">
        <f t="shared" si="16"/>
        <v>0</v>
      </c>
      <c r="Q83" s="11">
        <f t="shared" si="17"/>
        <v>-8.8999999999999996E-2</v>
      </c>
      <c r="R83" s="11">
        <f t="shared" si="19"/>
        <v>286.78890200000012</v>
      </c>
      <c r="S83" t="s">
        <v>23</v>
      </c>
      <c r="T83"/>
    </row>
    <row r="84" spans="1:20" x14ac:dyDescent="0.55000000000000004">
      <c r="A84" s="1">
        <v>3</v>
      </c>
      <c r="B84" s="1">
        <v>24</v>
      </c>
      <c r="F84">
        <v>83</v>
      </c>
      <c r="G84">
        <v>0</v>
      </c>
      <c r="H84">
        <f t="shared" si="10"/>
        <v>326.6640000000001</v>
      </c>
      <c r="I84">
        <f t="shared" si="11"/>
        <v>83</v>
      </c>
      <c r="J84">
        <v>0</v>
      </c>
      <c r="K84" s="7">
        <f t="shared" si="12"/>
        <v>0</v>
      </c>
      <c r="L84" s="7">
        <f t="shared" si="13"/>
        <v>0</v>
      </c>
      <c r="M84" s="7">
        <f t="shared" si="14"/>
        <v>0</v>
      </c>
      <c r="N84" s="11">
        <f t="shared" si="15"/>
        <v>-8.8999999999999996E-2</v>
      </c>
      <c r="O84" s="11">
        <f t="shared" si="18"/>
        <v>286.69990200000012</v>
      </c>
      <c r="P84" s="7">
        <f t="shared" si="16"/>
        <v>0</v>
      </c>
      <c r="Q84" s="11">
        <f t="shared" si="17"/>
        <v>-8.8999999999999996E-2</v>
      </c>
      <c r="R84" s="11">
        <f t="shared" si="19"/>
        <v>286.69990200000012</v>
      </c>
      <c r="S84" t="s">
        <v>23</v>
      </c>
      <c r="T84"/>
    </row>
    <row r="85" spans="1:20" x14ac:dyDescent="0.55000000000000004">
      <c r="A85" s="1">
        <v>3</v>
      </c>
      <c r="B85" s="1">
        <v>25</v>
      </c>
      <c r="F85">
        <v>84</v>
      </c>
      <c r="G85">
        <v>0</v>
      </c>
      <c r="H85">
        <f t="shared" si="10"/>
        <v>326.6640000000001</v>
      </c>
      <c r="I85">
        <f t="shared" si="11"/>
        <v>84</v>
      </c>
      <c r="J85">
        <v>0</v>
      </c>
      <c r="K85" s="7">
        <f t="shared" si="12"/>
        <v>0</v>
      </c>
      <c r="L85" s="7">
        <f t="shared" si="13"/>
        <v>0</v>
      </c>
      <c r="M85" s="7">
        <f t="shared" si="14"/>
        <v>0</v>
      </c>
      <c r="N85" s="11">
        <f t="shared" si="15"/>
        <v>-8.8999999999999996E-2</v>
      </c>
      <c r="O85" s="11">
        <f t="shared" si="18"/>
        <v>286.61090200000012</v>
      </c>
      <c r="P85" s="7">
        <f t="shared" si="16"/>
        <v>0</v>
      </c>
      <c r="Q85" s="11">
        <f t="shared" si="17"/>
        <v>-8.8999999999999996E-2</v>
      </c>
      <c r="R85" s="11">
        <f t="shared" si="19"/>
        <v>286.61090200000012</v>
      </c>
      <c r="S85" t="s">
        <v>23</v>
      </c>
      <c r="T85"/>
    </row>
    <row r="86" spans="1:20" x14ac:dyDescent="0.55000000000000004">
      <c r="A86" s="1">
        <v>3</v>
      </c>
      <c r="B86" s="1">
        <v>26</v>
      </c>
      <c r="F86">
        <v>85</v>
      </c>
      <c r="G86">
        <v>0</v>
      </c>
      <c r="H86">
        <f t="shared" si="10"/>
        <v>326.6640000000001</v>
      </c>
      <c r="I86">
        <f t="shared" si="11"/>
        <v>85</v>
      </c>
      <c r="J86">
        <v>0.01</v>
      </c>
      <c r="K86" s="7">
        <f t="shared" si="12"/>
        <v>0</v>
      </c>
      <c r="L86" s="7">
        <f t="shared" si="13"/>
        <v>0</v>
      </c>
      <c r="M86" s="7">
        <f t="shared" si="14"/>
        <v>0</v>
      </c>
      <c r="N86" s="11">
        <f t="shared" si="15"/>
        <v>-8.8999999999999996E-2</v>
      </c>
      <c r="O86" s="11">
        <f t="shared" si="18"/>
        <v>286.52190200000013</v>
      </c>
      <c r="P86" s="7">
        <f t="shared" si="16"/>
        <v>3.8501235245676634E-2</v>
      </c>
      <c r="Q86" s="11">
        <f t="shared" si="17"/>
        <v>-0.12750123524567664</v>
      </c>
      <c r="R86" s="11">
        <f t="shared" si="19"/>
        <v>286.48340076475444</v>
      </c>
      <c r="S86" t="s">
        <v>23</v>
      </c>
      <c r="T86"/>
    </row>
    <row r="87" spans="1:20" x14ac:dyDescent="0.55000000000000004">
      <c r="A87" s="1">
        <v>3</v>
      </c>
      <c r="B87" s="1">
        <v>27</v>
      </c>
      <c r="F87">
        <v>86</v>
      </c>
      <c r="G87">
        <v>0</v>
      </c>
      <c r="H87">
        <f t="shared" si="10"/>
        <v>326.6640000000001</v>
      </c>
      <c r="I87">
        <f t="shared" si="11"/>
        <v>86</v>
      </c>
      <c r="J87">
        <v>0.01</v>
      </c>
      <c r="K87" s="7">
        <f t="shared" si="12"/>
        <v>0</v>
      </c>
      <c r="L87" s="7">
        <f t="shared" si="13"/>
        <v>0</v>
      </c>
      <c r="M87" s="7">
        <f t="shared" si="14"/>
        <v>0</v>
      </c>
      <c r="N87" s="11">
        <f t="shared" si="15"/>
        <v>-8.8999999999999996E-2</v>
      </c>
      <c r="O87" s="11">
        <f t="shared" si="18"/>
        <v>286.43290200000013</v>
      </c>
      <c r="P87" s="7">
        <f t="shared" si="16"/>
        <v>3.8501235245676634E-2</v>
      </c>
      <c r="Q87" s="11">
        <f t="shared" si="17"/>
        <v>-0.12750123524567664</v>
      </c>
      <c r="R87" s="11">
        <f t="shared" si="19"/>
        <v>286.35589952950875</v>
      </c>
      <c r="S87" t="s">
        <v>23</v>
      </c>
      <c r="T87"/>
    </row>
    <row r="88" spans="1:20" x14ac:dyDescent="0.55000000000000004">
      <c r="A88" s="1">
        <v>3</v>
      </c>
      <c r="B88" s="1">
        <v>28</v>
      </c>
      <c r="F88">
        <v>87</v>
      </c>
      <c r="G88">
        <v>1.984</v>
      </c>
      <c r="H88">
        <f t="shared" si="10"/>
        <v>328.64800000000008</v>
      </c>
      <c r="I88">
        <f t="shared" si="11"/>
        <v>87</v>
      </c>
      <c r="J88">
        <v>0.01</v>
      </c>
      <c r="K88" s="7">
        <f t="shared" si="12"/>
        <v>1.2164799999999998</v>
      </c>
      <c r="L88" s="7">
        <f t="shared" si="13"/>
        <v>0</v>
      </c>
      <c r="M88" s="7">
        <f t="shared" si="14"/>
        <v>1.2164799999999998</v>
      </c>
      <c r="N88" s="11">
        <f t="shared" si="15"/>
        <v>1.1274799999999998</v>
      </c>
      <c r="O88" s="11">
        <f t="shared" si="18"/>
        <v>287.56038200000012</v>
      </c>
      <c r="P88" s="7">
        <f t="shared" si="16"/>
        <v>3.8501235245676634E-2</v>
      </c>
      <c r="Q88" s="11">
        <f t="shared" si="17"/>
        <v>1.0889787647543232</v>
      </c>
      <c r="R88" s="11">
        <f t="shared" si="19"/>
        <v>287.44487829426305</v>
      </c>
      <c r="S88" t="s">
        <v>23</v>
      </c>
      <c r="T88"/>
    </row>
    <row r="89" spans="1:20" x14ac:dyDescent="0.55000000000000004">
      <c r="A89" s="1">
        <v>3</v>
      </c>
      <c r="B89" s="1">
        <v>29</v>
      </c>
      <c r="F89">
        <v>88</v>
      </c>
      <c r="G89">
        <v>0.496</v>
      </c>
      <c r="H89">
        <f t="shared" si="10"/>
        <v>329.14400000000006</v>
      </c>
      <c r="I89">
        <f t="shared" si="11"/>
        <v>88</v>
      </c>
      <c r="J89">
        <v>0.01</v>
      </c>
      <c r="K89" s="7">
        <f t="shared" si="12"/>
        <v>0</v>
      </c>
      <c r="L89" s="7">
        <f t="shared" si="13"/>
        <v>0</v>
      </c>
      <c r="M89" s="7">
        <f t="shared" si="14"/>
        <v>0</v>
      </c>
      <c r="N89" s="11">
        <f t="shared" si="15"/>
        <v>-8.8999999999999996E-2</v>
      </c>
      <c r="O89" s="11">
        <f t="shared" si="18"/>
        <v>287.47138200000012</v>
      </c>
      <c r="P89" s="7">
        <f t="shared" si="16"/>
        <v>3.8501235245676634E-2</v>
      </c>
      <c r="Q89" s="11">
        <f t="shared" si="17"/>
        <v>-0.12750123524567664</v>
      </c>
      <c r="R89" s="11">
        <f t="shared" si="19"/>
        <v>287.31737705901736</v>
      </c>
      <c r="S89" t="s">
        <v>23</v>
      </c>
      <c r="T89"/>
    </row>
    <row r="90" spans="1:20" x14ac:dyDescent="0.55000000000000004">
      <c r="A90" s="1">
        <v>3</v>
      </c>
      <c r="B90" s="1">
        <v>30</v>
      </c>
      <c r="F90">
        <v>89</v>
      </c>
      <c r="G90">
        <v>0.99199999999999999</v>
      </c>
      <c r="H90">
        <f t="shared" si="10"/>
        <v>330.13600000000008</v>
      </c>
      <c r="I90">
        <f t="shared" si="11"/>
        <v>89</v>
      </c>
      <c r="J90">
        <v>0.01</v>
      </c>
      <c r="K90" s="7">
        <f t="shared" si="12"/>
        <v>0.31623999999999997</v>
      </c>
      <c r="L90" s="7">
        <f t="shared" si="13"/>
        <v>0</v>
      </c>
      <c r="M90" s="7">
        <f t="shared" si="14"/>
        <v>0.31623999999999997</v>
      </c>
      <c r="N90" s="11">
        <f t="shared" si="15"/>
        <v>0.22723999999999997</v>
      </c>
      <c r="O90" s="11">
        <f t="shared" si="18"/>
        <v>287.69862200000011</v>
      </c>
      <c r="P90" s="7">
        <f t="shared" si="16"/>
        <v>3.8501235245676634E-2</v>
      </c>
      <c r="Q90" s="11">
        <f t="shared" si="17"/>
        <v>0.18873876475432333</v>
      </c>
      <c r="R90" s="11">
        <f t="shared" si="19"/>
        <v>287.50611582377167</v>
      </c>
      <c r="S90" t="s">
        <v>23</v>
      </c>
      <c r="T90"/>
    </row>
    <row r="91" spans="1:20" x14ac:dyDescent="0.55000000000000004">
      <c r="A91" s="1">
        <v>3</v>
      </c>
      <c r="B91" s="1">
        <v>31</v>
      </c>
      <c r="F91">
        <v>90</v>
      </c>
      <c r="G91">
        <v>0</v>
      </c>
      <c r="H91">
        <f t="shared" ref="H91:H154" si="20">G91+H90</f>
        <v>330.13600000000008</v>
      </c>
      <c r="I91">
        <f t="shared" si="11"/>
        <v>90</v>
      </c>
      <c r="J91">
        <v>0.02</v>
      </c>
      <c r="K91" s="7">
        <f t="shared" si="12"/>
        <v>0</v>
      </c>
      <c r="L91" s="7">
        <f t="shared" si="13"/>
        <v>0</v>
      </c>
      <c r="M91" s="7">
        <f t="shared" si="14"/>
        <v>0</v>
      </c>
      <c r="N91" s="11">
        <f t="shared" si="15"/>
        <v>-8.8999999999999996E-2</v>
      </c>
      <c r="O91" s="11">
        <f t="shared" si="18"/>
        <v>287.60962200000012</v>
      </c>
      <c r="P91" s="7">
        <f t="shared" si="16"/>
        <v>7.7002470491353267E-2</v>
      </c>
      <c r="Q91" s="11">
        <f t="shared" si="17"/>
        <v>-0.16600247049135325</v>
      </c>
      <c r="R91" s="11">
        <f t="shared" si="19"/>
        <v>287.34011335328029</v>
      </c>
      <c r="S91" t="s">
        <v>23</v>
      </c>
      <c r="T91"/>
    </row>
    <row r="92" spans="1:20" x14ac:dyDescent="0.55000000000000004">
      <c r="A92" s="1">
        <v>4</v>
      </c>
      <c r="B92" s="1">
        <v>1</v>
      </c>
      <c r="F92">
        <v>91</v>
      </c>
      <c r="G92">
        <v>0</v>
      </c>
      <c r="H92">
        <f t="shared" si="20"/>
        <v>330.13600000000008</v>
      </c>
      <c r="I92">
        <f t="shared" si="11"/>
        <v>91</v>
      </c>
      <c r="J92">
        <v>0.02</v>
      </c>
      <c r="K92" s="7">
        <f t="shared" si="12"/>
        <v>0</v>
      </c>
      <c r="L92" s="7">
        <f t="shared" si="13"/>
        <v>0</v>
      </c>
      <c r="M92" s="7">
        <f t="shared" si="14"/>
        <v>0</v>
      </c>
      <c r="N92" s="11">
        <f t="shared" si="15"/>
        <v>-8.8999999999999996E-2</v>
      </c>
      <c r="O92" s="11">
        <f t="shared" si="18"/>
        <v>287.52062200000012</v>
      </c>
      <c r="P92" s="7">
        <f t="shared" si="16"/>
        <v>7.7002470491353267E-2</v>
      </c>
      <c r="Q92" s="11">
        <f t="shared" si="17"/>
        <v>-0.16600247049135325</v>
      </c>
      <c r="R92" s="11">
        <f t="shared" si="19"/>
        <v>287.17411088278891</v>
      </c>
      <c r="S92" t="s">
        <v>23</v>
      </c>
      <c r="T92"/>
    </row>
    <row r="93" spans="1:20" x14ac:dyDescent="0.55000000000000004">
      <c r="A93" s="1">
        <v>4</v>
      </c>
      <c r="B93" s="1">
        <v>2</v>
      </c>
      <c r="F93">
        <v>92</v>
      </c>
      <c r="G93">
        <v>1.488</v>
      </c>
      <c r="H93">
        <f t="shared" si="20"/>
        <v>331.62400000000008</v>
      </c>
      <c r="I93">
        <f t="shared" si="11"/>
        <v>92</v>
      </c>
      <c r="J93">
        <v>0.02</v>
      </c>
      <c r="K93" s="7">
        <f t="shared" si="12"/>
        <v>0.76636000000000004</v>
      </c>
      <c r="L93" s="7">
        <f t="shared" si="13"/>
        <v>0</v>
      </c>
      <c r="M93" s="7">
        <f t="shared" si="14"/>
        <v>0.76636000000000004</v>
      </c>
      <c r="N93" s="11">
        <f t="shared" si="15"/>
        <v>0.67736000000000007</v>
      </c>
      <c r="O93" s="11">
        <f t="shared" si="18"/>
        <v>288.19798200000014</v>
      </c>
      <c r="P93" s="7">
        <f t="shared" si="16"/>
        <v>7.7002470491353267E-2</v>
      </c>
      <c r="Q93" s="11">
        <f t="shared" si="17"/>
        <v>0.60035752950864685</v>
      </c>
      <c r="R93" s="11">
        <f t="shared" si="19"/>
        <v>287.77446841229755</v>
      </c>
      <c r="S93" t="s">
        <v>23</v>
      </c>
      <c r="T93"/>
    </row>
    <row r="94" spans="1:20" x14ac:dyDescent="0.55000000000000004">
      <c r="A94" s="1">
        <v>4</v>
      </c>
      <c r="B94" s="1">
        <v>3</v>
      </c>
      <c r="F94">
        <v>93</v>
      </c>
      <c r="G94">
        <v>0</v>
      </c>
      <c r="H94">
        <f t="shared" si="20"/>
        <v>331.62400000000008</v>
      </c>
      <c r="I94">
        <f t="shared" si="11"/>
        <v>93</v>
      </c>
      <c r="J94">
        <v>0.02</v>
      </c>
      <c r="K94" s="7">
        <f t="shared" si="12"/>
        <v>0</v>
      </c>
      <c r="L94" s="7">
        <f t="shared" si="13"/>
        <v>0</v>
      </c>
      <c r="M94" s="7">
        <f t="shared" si="14"/>
        <v>0</v>
      </c>
      <c r="N94" s="11">
        <f t="shared" si="15"/>
        <v>-8.8999999999999996E-2</v>
      </c>
      <c r="O94" s="11">
        <f t="shared" si="18"/>
        <v>288.10898200000014</v>
      </c>
      <c r="P94" s="7">
        <f t="shared" si="16"/>
        <v>7.7002470491353267E-2</v>
      </c>
      <c r="Q94" s="11">
        <f t="shared" si="17"/>
        <v>-0.16600247049135325</v>
      </c>
      <c r="R94" s="11">
        <f t="shared" si="19"/>
        <v>287.60846594180617</v>
      </c>
      <c r="S94" t="s">
        <v>23</v>
      </c>
      <c r="T94"/>
    </row>
    <row r="95" spans="1:20" x14ac:dyDescent="0.55000000000000004">
      <c r="A95" s="1">
        <v>4</v>
      </c>
      <c r="B95" s="1">
        <v>4</v>
      </c>
      <c r="F95">
        <v>94</v>
      </c>
      <c r="G95">
        <v>0.99199999999999999</v>
      </c>
      <c r="H95">
        <f t="shared" si="20"/>
        <v>332.6160000000001</v>
      </c>
      <c r="I95">
        <f t="shared" si="11"/>
        <v>94</v>
      </c>
      <c r="J95">
        <v>0.03</v>
      </c>
      <c r="K95" s="7">
        <f t="shared" si="12"/>
        <v>0.31623999999999997</v>
      </c>
      <c r="L95" s="7">
        <f t="shared" si="13"/>
        <v>0</v>
      </c>
      <c r="M95" s="7">
        <f t="shared" si="14"/>
        <v>0.31623999999999997</v>
      </c>
      <c r="N95" s="11">
        <f t="shared" si="15"/>
        <v>0.22723999999999997</v>
      </c>
      <c r="O95" s="11">
        <f t="shared" si="18"/>
        <v>288.33622200000013</v>
      </c>
      <c r="P95" s="7">
        <f t="shared" si="16"/>
        <v>0.11550370573702989</v>
      </c>
      <c r="Q95" s="11">
        <f t="shared" si="17"/>
        <v>0.11173629426297008</v>
      </c>
      <c r="R95" s="11">
        <f t="shared" si="19"/>
        <v>287.72020223606916</v>
      </c>
      <c r="S95" t="s">
        <v>23</v>
      </c>
      <c r="T95"/>
    </row>
    <row r="96" spans="1:20" x14ac:dyDescent="0.55000000000000004">
      <c r="A96" s="1">
        <v>4</v>
      </c>
      <c r="B96" s="1">
        <v>5</v>
      </c>
      <c r="F96">
        <v>95</v>
      </c>
      <c r="G96">
        <v>0</v>
      </c>
      <c r="H96">
        <f t="shared" si="20"/>
        <v>332.6160000000001</v>
      </c>
      <c r="I96">
        <f t="shared" si="11"/>
        <v>95</v>
      </c>
      <c r="J96">
        <v>0.03</v>
      </c>
      <c r="K96" s="7">
        <f t="shared" si="12"/>
        <v>0</v>
      </c>
      <c r="L96" s="7">
        <f t="shared" si="13"/>
        <v>0</v>
      </c>
      <c r="M96" s="7">
        <f t="shared" si="14"/>
        <v>0</v>
      </c>
      <c r="N96" s="11">
        <f t="shared" si="15"/>
        <v>-8.8999999999999996E-2</v>
      </c>
      <c r="O96" s="11">
        <f t="shared" si="18"/>
        <v>288.24722200000014</v>
      </c>
      <c r="P96" s="7">
        <f t="shared" si="16"/>
        <v>0.11550370573702989</v>
      </c>
      <c r="Q96" s="11">
        <f t="shared" si="17"/>
        <v>-0.20450370573702989</v>
      </c>
      <c r="R96" s="11">
        <f t="shared" si="19"/>
        <v>287.51569853033214</v>
      </c>
      <c r="S96" t="s">
        <v>23</v>
      </c>
      <c r="T96"/>
    </row>
    <row r="97" spans="1:20" x14ac:dyDescent="0.55000000000000004">
      <c r="A97" s="1">
        <v>4</v>
      </c>
      <c r="B97" s="1">
        <v>6</v>
      </c>
      <c r="F97">
        <v>96</v>
      </c>
      <c r="G97">
        <v>0</v>
      </c>
      <c r="H97">
        <f t="shared" si="20"/>
        <v>332.6160000000001</v>
      </c>
      <c r="I97">
        <f t="shared" si="11"/>
        <v>96</v>
      </c>
      <c r="J97">
        <v>0.03</v>
      </c>
      <c r="K97" s="7">
        <f t="shared" si="12"/>
        <v>0</v>
      </c>
      <c r="L97" s="7">
        <f t="shared" si="13"/>
        <v>0</v>
      </c>
      <c r="M97" s="7">
        <f t="shared" si="14"/>
        <v>0</v>
      </c>
      <c r="N97" s="11">
        <f t="shared" si="15"/>
        <v>-8.8999999999999996E-2</v>
      </c>
      <c r="O97" s="11">
        <f t="shared" si="18"/>
        <v>288.15822200000014</v>
      </c>
      <c r="P97" s="7">
        <f t="shared" si="16"/>
        <v>0.11550370573702989</v>
      </c>
      <c r="Q97" s="11">
        <f t="shared" si="17"/>
        <v>-0.20450370573702989</v>
      </c>
      <c r="R97" s="11">
        <f t="shared" si="19"/>
        <v>287.31119482459513</v>
      </c>
      <c r="S97" t="s">
        <v>23</v>
      </c>
      <c r="T97"/>
    </row>
    <row r="98" spans="1:20" x14ac:dyDescent="0.55000000000000004">
      <c r="A98" s="1">
        <v>4</v>
      </c>
      <c r="B98" s="1">
        <v>7</v>
      </c>
      <c r="F98">
        <v>97</v>
      </c>
      <c r="G98">
        <v>0</v>
      </c>
      <c r="H98">
        <f t="shared" si="20"/>
        <v>332.6160000000001</v>
      </c>
      <c r="I98">
        <f t="shared" si="11"/>
        <v>97</v>
      </c>
      <c r="J98">
        <v>0.03</v>
      </c>
      <c r="K98" s="7">
        <f t="shared" si="12"/>
        <v>0</v>
      </c>
      <c r="L98" s="7">
        <f t="shared" si="13"/>
        <v>0</v>
      </c>
      <c r="M98" s="7">
        <f t="shared" si="14"/>
        <v>0</v>
      </c>
      <c r="N98" s="11">
        <f t="shared" si="15"/>
        <v>-8.8999999999999996E-2</v>
      </c>
      <c r="O98" s="11">
        <f t="shared" si="18"/>
        <v>288.06922200000014</v>
      </c>
      <c r="P98" s="7">
        <f t="shared" si="16"/>
        <v>0.11550370573702989</v>
      </c>
      <c r="Q98" s="11">
        <f t="shared" si="17"/>
        <v>-0.20450370573702989</v>
      </c>
      <c r="R98" s="11">
        <f t="shared" si="19"/>
        <v>287.10669111885812</v>
      </c>
      <c r="S98" t="s">
        <v>23</v>
      </c>
      <c r="T98"/>
    </row>
    <row r="99" spans="1:20" x14ac:dyDescent="0.55000000000000004">
      <c r="A99" s="1">
        <v>4</v>
      </c>
      <c r="B99" s="1">
        <v>8</v>
      </c>
      <c r="F99">
        <v>98</v>
      </c>
      <c r="G99">
        <v>0</v>
      </c>
      <c r="H99">
        <f t="shared" si="20"/>
        <v>332.6160000000001</v>
      </c>
      <c r="I99">
        <f t="shared" si="11"/>
        <v>98</v>
      </c>
      <c r="J99">
        <v>0.04</v>
      </c>
      <c r="K99" s="7">
        <f t="shared" si="12"/>
        <v>0</v>
      </c>
      <c r="L99" s="7">
        <f t="shared" si="13"/>
        <v>0</v>
      </c>
      <c r="M99" s="7">
        <f t="shared" si="14"/>
        <v>0</v>
      </c>
      <c r="N99" s="11">
        <f t="shared" si="15"/>
        <v>-8.8999999999999996E-2</v>
      </c>
      <c r="O99" s="11">
        <f t="shared" si="18"/>
        <v>287.98022200000014</v>
      </c>
      <c r="P99" s="7">
        <f t="shared" si="16"/>
        <v>0.15400494098270653</v>
      </c>
      <c r="Q99" s="11">
        <f t="shared" si="17"/>
        <v>-0.24300494098270653</v>
      </c>
      <c r="R99" s="11">
        <f t="shared" si="19"/>
        <v>286.86368617787542</v>
      </c>
      <c r="S99" t="s">
        <v>23</v>
      </c>
      <c r="T99"/>
    </row>
    <row r="100" spans="1:20" x14ac:dyDescent="0.55000000000000004">
      <c r="A100" s="1">
        <v>4</v>
      </c>
      <c r="B100" s="1">
        <v>9</v>
      </c>
      <c r="F100">
        <v>99</v>
      </c>
      <c r="G100">
        <v>0</v>
      </c>
      <c r="H100">
        <f t="shared" si="20"/>
        <v>332.6160000000001</v>
      </c>
      <c r="I100">
        <f t="shared" si="11"/>
        <v>99</v>
      </c>
      <c r="J100">
        <v>0.04</v>
      </c>
      <c r="K100" s="7">
        <f t="shared" si="12"/>
        <v>0</v>
      </c>
      <c r="L100" s="7">
        <f t="shared" si="13"/>
        <v>0</v>
      </c>
      <c r="M100" s="7">
        <f t="shared" si="14"/>
        <v>0</v>
      </c>
      <c r="N100" s="11">
        <f t="shared" si="15"/>
        <v>-8.8999999999999996E-2</v>
      </c>
      <c r="O100" s="11">
        <f t="shared" si="18"/>
        <v>287.89122200000014</v>
      </c>
      <c r="P100" s="7">
        <f t="shared" si="16"/>
        <v>0.15400494098270653</v>
      </c>
      <c r="Q100" s="11">
        <f t="shared" si="17"/>
        <v>-0.24300494098270653</v>
      </c>
      <c r="R100" s="11">
        <f t="shared" si="19"/>
        <v>286.62068123689272</v>
      </c>
      <c r="S100" t="s">
        <v>23</v>
      </c>
      <c r="T100"/>
    </row>
    <row r="101" spans="1:20" x14ac:dyDescent="0.55000000000000004">
      <c r="A101" s="1">
        <v>4</v>
      </c>
      <c r="B101" s="1">
        <v>10</v>
      </c>
      <c r="F101">
        <v>100</v>
      </c>
      <c r="G101">
        <v>0</v>
      </c>
      <c r="H101">
        <f t="shared" si="20"/>
        <v>332.6160000000001</v>
      </c>
      <c r="I101">
        <f t="shared" si="11"/>
        <v>100</v>
      </c>
      <c r="J101">
        <v>0.05</v>
      </c>
      <c r="K101" s="7">
        <f t="shared" si="12"/>
        <v>0</v>
      </c>
      <c r="L101" s="7">
        <f t="shared" si="13"/>
        <v>0</v>
      </c>
      <c r="M101" s="7">
        <f t="shared" si="14"/>
        <v>0</v>
      </c>
      <c r="N101" s="11">
        <f t="shared" si="15"/>
        <v>-8.8999999999999996E-2</v>
      </c>
      <c r="O101" s="11">
        <f t="shared" si="18"/>
        <v>287.80222200000014</v>
      </c>
      <c r="P101" s="7">
        <f t="shared" si="16"/>
        <v>0.19250617622838317</v>
      </c>
      <c r="Q101" s="11">
        <f t="shared" si="17"/>
        <v>-0.28150617622838314</v>
      </c>
      <c r="R101" s="11">
        <f t="shared" si="19"/>
        <v>286.33917506066433</v>
      </c>
      <c r="S101" t="s">
        <v>23</v>
      </c>
      <c r="T101"/>
    </row>
    <row r="102" spans="1:20" x14ac:dyDescent="0.55000000000000004">
      <c r="A102" s="1">
        <v>4</v>
      </c>
      <c r="B102" s="1">
        <v>11</v>
      </c>
      <c r="F102">
        <v>101</v>
      </c>
      <c r="G102">
        <v>0</v>
      </c>
      <c r="H102">
        <f t="shared" si="20"/>
        <v>332.6160000000001</v>
      </c>
      <c r="I102">
        <f t="shared" si="11"/>
        <v>101</v>
      </c>
      <c r="J102">
        <v>0.06</v>
      </c>
      <c r="K102" s="7">
        <f t="shared" si="12"/>
        <v>0</v>
      </c>
      <c r="L102" s="7">
        <f t="shared" si="13"/>
        <v>0</v>
      </c>
      <c r="M102" s="7">
        <f t="shared" si="14"/>
        <v>0</v>
      </c>
      <c r="N102" s="11">
        <f t="shared" si="15"/>
        <v>-8.8999999999999996E-2</v>
      </c>
      <c r="O102" s="11">
        <f t="shared" si="18"/>
        <v>287.71322200000014</v>
      </c>
      <c r="P102" s="7">
        <f t="shared" si="16"/>
        <v>0.23100741147405979</v>
      </c>
      <c r="Q102" s="11">
        <f t="shared" si="17"/>
        <v>-0.32000741147405976</v>
      </c>
      <c r="R102" s="11">
        <f t="shared" si="19"/>
        <v>286.01916764919025</v>
      </c>
      <c r="S102" t="s">
        <v>23</v>
      </c>
      <c r="T102"/>
    </row>
    <row r="103" spans="1:20" x14ac:dyDescent="0.55000000000000004">
      <c r="A103" s="1">
        <v>4</v>
      </c>
      <c r="B103" s="1">
        <v>12</v>
      </c>
      <c r="F103">
        <v>102</v>
      </c>
      <c r="G103">
        <v>0</v>
      </c>
      <c r="H103">
        <f t="shared" si="20"/>
        <v>332.6160000000001</v>
      </c>
      <c r="I103">
        <f t="shared" si="11"/>
        <v>102</v>
      </c>
      <c r="J103">
        <v>0.08</v>
      </c>
      <c r="K103" s="7">
        <f t="shared" si="12"/>
        <v>0</v>
      </c>
      <c r="L103" s="7">
        <f t="shared" si="13"/>
        <v>0</v>
      </c>
      <c r="M103" s="7">
        <f t="shared" si="14"/>
        <v>0</v>
      </c>
      <c r="N103" s="11">
        <f t="shared" si="15"/>
        <v>-8.8999999999999996E-2</v>
      </c>
      <c r="O103" s="11">
        <f t="shared" si="18"/>
        <v>287.62422200000015</v>
      </c>
      <c r="P103" s="7">
        <f t="shared" si="16"/>
        <v>0.30800988196541307</v>
      </c>
      <c r="Q103" s="11">
        <f t="shared" si="17"/>
        <v>-0.39700988196541309</v>
      </c>
      <c r="R103" s="11">
        <f t="shared" si="19"/>
        <v>285.62215776722485</v>
      </c>
      <c r="S103" t="s">
        <v>23</v>
      </c>
      <c r="T103"/>
    </row>
    <row r="104" spans="1:20" x14ac:dyDescent="0.55000000000000004">
      <c r="A104" s="3">
        <v>4</v>
      </c>
      <c r="B104" s="3">
        <v>13</v>
      </c>
      <c r="F104">
        <v>103</v>
      </c>
      <c r="G104">
        <v>0</v>
      </c>
      <c r="H104">
        <f t="shared" si="20"/>
        <v>332.6160000000001</v>
      </c>
      <c r="I104">
        <f t="shared" si="11"/>
        <v>103</v>
      </c>
      <c r="J104">
        <v>0.09</v>
      </c>
      <c r="K104" s="7">
        <f t="shared" si="12"/>
        <v>0</v>
      </c>
      <c r="L104" s="7">
        <f t="shared" si="13"/>
        <v>0</v>
      </c>
      <c r="M104" s="7">
        <f t="shared" si="14"/>
        <v>0</v>
      </c>
      <c r="N104" s="11">
        <f t="shared" si="15"/>
        <v>-8.8999999999999996E-2</v>
      </c>
      <c r="O104" s="11">
        <f t="shared" si="18"/>
        <v>287.53522200000015</v>
      </c>
      <c r="P104" s="7">
        <f t="shared" si="16"/>
        <v>0.34651111721108968</v>
      </c>
      <c r="Q104" s="11">
        <f t="shared" si="17"/>
        <v>-0.4355111172110897</v>
      </c>
      <c r="R104" s="11">
        <f t="shared" si="19"/>
        <v>285.18664665001376</v>
      </c>
      <c r="S104" t="s">
        <v>23</v>
      </c>
      <c r="T104"/>
    </row>
    <row r="105" spans="1:20" x14ac:dyDescent="0.55000000000000004">
      <c r="A105" s="3">
        <v>4</v>
      </c>
      <c r="B105" s="3">
        <f>B104+1</f>
        <v>14</v>
      </c>
      <c r="F105">
        <v>104</v>
      </c>
      <c r="G105">
        <v>0</v>
      </c>
      <c r="H105">
        <f t="shared" si="20"/>
        <v>332.6160000000001</v>
      </c>
      <c r="I105">
        <f t="shared" si="11"/>
        <v>104</v>
      </c>
      <c r="J105">
        <v>0.1</v>
      </c>
      <c r="K105" s="7">
        <f t="shared" si="12"/>
        <v>0</v>
      </c>
      <c r="L105" s="7">
        <f t="shared" si="13"/>
        <v>0</v>
      </c>
      <c r="M105" s="7">
        <f t="shared" si="14"/>
        <v>0</v>
      </c>
      <c r="N105" s="11">
        <f t="shared" si="15"/>
        <v>-8.8999999999999996E-2</v>
      </c>
      <c r="O105" s="11">
        <f t="shared" si="18"/>
        <v>287.44622200000015</v>
      </c>
      <c r="P105" s="7">
        <f t="shared" si="16"/>
        <v>0.38501235245676635</v>
      </c>
      <c r="Q105" s="11">
        <f t="shared" si="17"/>
        <v>-0.47401235245676632</v>
      </c>
      <c r="R105" s="11">
        <f t="shared" si="19"/>
        <v>284.71263429755697</v>
      </c>
      <c r="S105" t="s">
        <v>23</v>
      </c>
      <c r="T105"/>
    </row>
    <row r="106" spans="1:20" x14ac:dyDescent="0.55000000000000004">
      <c r="A106" s="3">
        <v>4</v>
      </c>
      <c r="B106" s="3">
        <f t="shared" ref="B106:B169" si="21">B105+1</f>
        <v>15</v>
      </c>
      <c r="F106">
        <v>105</v>
      </c>
      <c r="G106">
        <v>7.9359999999999999</v>
      </c>
      <c r="H106">
        <f t="shared" si="20"/>
        <v>340.55200000000008</v>
      </c>
      <c r="I106">
        <f t="shared" si="11"/>
        <v>105</v>
      </c>
      <c r="J106">
        <v>0.12</v>
      </c>
      <c r="K106" s="7">
        <f t="shared" si="12"/>
        <v>6.6179199999999998</v>
      </c>
      <c r="L106" s="7">
        <f t="shared" si="13"/>
        <v>0.28170399999999995</v>
      </c>
      <c r="M106" s="7">
        <f t="shared" si="14"/>
        <v>6.8996239999999993</v>
      </c>
      <c r="N106" s="11">
        <f t="shared" si="15"/>
        <v>6.8106239999999989</v>
      </c>
      <c r="O106" s="11">
        <f t="shared" si="18"/>
        <v>294.25684600000017</v>
      </c>
      <c r="P106" s="7">
        <f t="shared" si="16"/>
        <v>0.46201482294811957</v>
      </c>
      <c r="Q106" s="11">
        <f t="shared" si="17"/>
        <v>6.3486091770518795</v>
      </c>
      <c r="R106" s="11">
        <f t="shared" si="19"/>
        <v>291.06124347460883</v>
      </c>
      <c r="S106" t="s">
        <v>23</v>
      </c>
      <c r="T106"/>
    </row>
    <row r="107" spans="1:20" x14ac:dyDescent="0.55000000000000004">
      <c r="A107" s="3">
        <v>4</v>
      </c>
      <c r="B107" s="3">
        <f t="shared" si="21"/>
        <v>16</v>
      </c>
      <c r="F107">
        <v>106</v>
      </c>
      <c r="G107">
        <v>36.701000000000001</v>
      </c>
      <c r="H107">
        <f t="shared" si="20"/>
        <v>377.2530000000001</v>
      </c>
      <c r="I107">
        <f t="shared" si="11"/>
        <v>106</v>
      </c>
      <c r="J107">
        <v>0.13</v>
      </c>
      <c r="K107" s="7">
        <f t="shared" si="12"/>
        <v>32.722157499999994</v>
      </c>
      <c r="L107" s="7">
        <f t="shared" si="13"/>
        <v>1.7631014999999999</v>
      </c>
      <c r="M107" s="7">
        <f t="shared" si="14"/>
        <v>34.485258999999992</v>
      </c>
      <c r="N107" s="11">
        <f t="shared" si="15"/>
        <v>34.396258999999993</v>
      </c>
      <c r="O107" s="11">
        <f t="shared" si="18"/>
        <v>328.65310500000015</v>
      </c>
      <c r="P107" s="7">
        <f t="shared" si="16"/>
        <v>0.5005160581937963</v>
      </c>
      <c r="Q107" s="11">
        <f t="shared" si="17"/>
        <v>33.895742941806198</v>
      </c>
      <c r="R107" s="11">
        <f t="shared" si="19"/>
        <v>324.95698641641502</v>
      </c>
      <c r="S107" t="s">
        <v>23</v>
      </c>
      <c r="T107"/>
    </row>
    <row r="108" spans="1:20" x14ac:dyDescent="0.55000000000000004">
      <c r="A108" s="3">
        <v>4</v>
      </c>
      <c r="B108" s="3">
        <f t="shared" si="21"/>
        <v>17</v>
      </c>
      <c r="F108">
        <v>107</v>
      </c>
      <c r="G108">
        <v>0</v>
      </c>
      <c r="H108">
        <f t="shared" si="20"/>
        <v>377.2530000000001</v>
      </c>
      <c r="I108">
        <f t="shared" si="11"/>
        <v>107</v>
      </c>
      <c r="J108">
        <v>0.15</v>
      </c>
      <c r="K108" s="7">
        <f t="shared" si="12"/>
        <v>0</v>
      </c>
      <c r="L108" s="7">
        <f t="shared" si="13"/>
        <v>0</v>
      </c>
      <c r="M108" s="7">
        <f t="shared" si="14"/>
        <v>0</v>
      </c>
      <c r="N108" s="11">
        <f t="shared" si="15"/>
        <v>-8.8999999999999996E-2</v>
      </c>
      <c r="O108" s="11">
        <f t="shared" si="18"/>
        <v>328.56410500000015</v>
      </c>
      <c r="P108" s="7">
        <f t="shared" si="16"/>
        <v>0.57751852868514952</v>
      </c>
      <c r="Q108" s="11">
        <f t="shared" si="17"/>
        <v>-0.66651852868514949</v>
      </c>
      <c r="R108" s="11">
        <f t="shared" si="19"/>
        <v>324.29046788772985</v>
      </c>
      <c r="S108" t="s">
        <v>23</v>
      </c>
      <c r="T108"/>
    </row>
    <row r="109" spans="1:20" x14ac:dyDescent="0.55000000000000004">
      <c r="A109" s="3">
        <v>4</v>
      </c>
      <c r="B109" s="3">
        <f t="shared" si="21"/>
        <v>18</v>
      </c>
      <c r="F109">
        <v>108</v>
      </c>
      <c r="G109">
        <v>0</v>
      </c>
      <c r="H109">
        <f t="shared" si="20"/>
        <v>377.2530000000001</v>
      </c>
      <c r="I109">
        <f t="shared" si="11"/>
        <v>108</v>
      </c>
      <c r="J109">
        <v>0.16</v>
      </c>
      <c r="K109" s="7">
        <f t="shared" si="12"/>
        <v>0</v>
      </c>
      <c r="L109" s="7">
        <f t="shared" si="13"/>
        <v>0</v>
      </c>
      <c r="M109" s="7">
        <f t="shared" si="14"/>
        <v>0</v>
      </c>
      <c r="N109" s="11">
        <f t="shared" si="15"/>
        <v>-8.8999999999999996E-2</v>
      </c>
      <c r="O109" s="11">
        <f t="shared" si="18"/>
        <v>328.47510500000016</v>
      </c>
      <c r="P109" s="7">
        <f t="shared" si="16"/>
        <v>0.61601976393082614</v>
      </c>
      <c r="Q109" s="11">
        <f t="shared" si="17"/>
        <v>-0.7050197639308261</v>
      </c>
      <c r="R109" s="11">
        <f t="shared" si="19"/>
        <v>323.58544812379904</v>
      </c>
      <c r="S109" t="s">
        <v>23</v>
      </c>
      <c r="T109"/>
    </row>
    <row r="110" spans="1:20" x14ac:dyDescent="0.55000000000000004">
      <c r="A110" s="3">
        <v>4</v>
      </c>
      <c r="B110" s="3">
        <f t="shared" si="21"/>
        <v>19</v>
      </c>
      <c r="F110">
        <v>109</v>
      </c>
      <c r="G110">
        <v>0.496</v>
      </c>
      <c r="H110">
        <f t="shared" si="20"/>
        <v>377.74900000000008</v>
      </c>
      <c r="I110">
        <f t="shared" si="11"/>
        <v>109</v>
      </c>
      <c r="J110">
        <v>0.19</v>
      </c>
      <c r="K110" s="7">
        <f t="shared" si="12"/>
        <v>0</v>
      </c>
      <c r="L110" s="7">
        <f t="shared" si="13"/>
        <v>0</v>
      </c>
      <c r="M110" s="7">
        <f t="shared" si="14"/>
        <v>0</v>
      </c>
      <c r="N110" s="11">
        <f t="shared" si="15"/>
        <v>-8.8999999999999996E-2</v>
      </c>
      <c r="O110" s="11">
        <f t="shared" si="18"/>
        <v>328.38610500000016</v>
      </c>
      <c r="P110" s="7">
        <f t="shared" si="16"/>
        <v>0.73152346966785609</v>
      </c>
      <c r="Q110" s="11">
        <f t="shared" si="17"/>
        <v>-0.82052346966785605</v>
      </c>
      <c r="R110" s="11">
        <f t="shared" si="19"/>
        <v>322.76492465413116</v>
      </c>
      <c r="S110" t="s">
        <v>23</v>
      </c>
      <c r="T110"/>
    </row>
    <row r="111" spans="1:20" x14ac:dyDescent="0.55000000000000004">
      <c r="A111" s="3">
        <v>4</v>
      </c>
      <c r="B111" s="3">
        <f t="shared" si="21"/>
        <v>20</v>
      </c>
      <c r="F111">
        <v>110</v>
      </c>
      <c r="G111">
        <v>0</v>
      </c>
      <c r="H111">
        <f t="shared" si="20"/>
        <v>377.74900000000008</v>
      </c>
      <c r="I111">
        <f t="shared" si="11"/>
        <v>110</v>
      </c>
      <c r="J111">
        <v>0.21</v>
      </c>
      <c r="K111" s="7">
        <f t="shared" si="12"/>
        <v>0</v>
      </c>
      <c r="L111" s="7">
        <f t="shared" si="13"/>
        <v>0</v>
      </c>
      <c r="M111" s="7">
        <f t="shared" si="14"/>
        <v>0</v>
      </c>
      <c r="N111" s="11">
        <f t="shared" si="15"/>
        <v>-8.8999999999999996E-2</v>
      </c>
      <c r="O111" s="11">
        <f t="shared" si="18"/>
        <v>328.29710500000016</v>
      </c>
      <c r="P111" s="7">
        <f t="shared" si="16"/>
        <v>0.80852594015920931</v>
      </c>
      <c r="Q111" s="11">
        <f t="shared" si="17"/>
        <v>-0.89752594015920928</v>
      </c>
      <c r="R111" s="11">
        <f t="shared" si="19"/>
        <v>321.86739871397197</v>
      </c>
      <c r="S111" t="s">
        <v>23</v>
      </c>
      <c r="T111"/>
    </row>
    <row r="112" spans="1:20" x14ac:dyDescent="0.55000000000000004">
      <c r="A112" s="3">
        <v>4</v>
      </c>
      <c r="B112" s="3">
        <f t="shared" si="21"/>
        <v>21</v>
      </c>
      <c r="F112">
        <v>111</v>
      </c>
      <c r="G112">
        <v>0</v>
      </c>
      <c r="H112">
        <f t="shared" si="20"/>
        <v>377.74900000000008</v>
      </c>
      <c r="I112">
        <f t="shared" si="11"/>
        <v>111</v>
      </c>
      <c r="J112">
        <v>0.24</v>
      </c>
      <c r="K112" s="7">
        <f t="shared" si="12"/>
        <v>0</v>
      </c>
      <c r="L112" s="7">
        <f t="shared" si="13"/>
        <v>0</v>
      </c>
      <c r="M112" s="7">
        <f t="shared" si="14"/>
        <v>0</v>
      </c>
      <c r="N112" s="11">
        <f t="shared" si="15"/>
        <v>-8.8999999999999996E-2</v>
      </c>
      <c r="O112" s="11">
        <f t="shared" si="18"/>
        <v>328.20810500000016</v>
      </c>
      <c r="P112" s="7">
        <f t="shared" si="16"/>
        <v>0.92402964589623915</v>
      </c>
      <c r="Q112" s="11">
        <f t="shared" si="17"/>
        <v>-1.0130296458962391</v>
      </c>
      <c r="R112" s="11">
        <f t="shared" si="19"/>
        <v>320.8543690680757</v>
      </c>
      <c r="S112" t="s">
        <v>23</v>
      </c>
      <c r="T112"/>
    </row>
    <row r="113" spans="1:20" x14ac:dyDescent="0.55000000000000004">
      <c r="A113" s="3">
        <v>4</v>
      </c>
      <c r="B113" s="3">
        <f t="shared" si="21"/>
        <v>22</v>
      </c>
      <c r="F113">
        <v>112</v>
      </c>
      <c r="G113">
        <v>0</v>
      </c>
      <c r="H113">
        <f t="shared" si="20"/>
        <v>377.74900000000008</v>
      </c>
      <c r="I113">
        <f t="shared" si="11"/>
        <v>112</v>
      </c>
      <c r="J113">
        <v>0.27</v>
      </c>
      <c r="K113" s="7">
        <f t="shared" si="12"/>
        <v>0</v>
      </c>
      <c r="L113" s="7">
        <f t="shared" si="13"/>
        <v>0</v>
      </c>
      <c r="M113" s="7">
        <f t="shared" si="14"/>
        <v>0</v>
      </c>
      <c r="N113" s="11">
        <f t="shared" si="15"/>
        <v>-8.8999999999999996E-2</v>
      </c>
      <c r="O113" s="11">
        <f t="shared" si="18"/>
        <v>328.11910500000016</v>
      </c>
      <c r="P113" s="7">
        <f t="shared" si="16"/>
        <v>1.0395333516332692</v>
      </c>
      <c r="Q113" s="11">
        <f t="shared" si="17"/>
        <v>-1.1285333516332692</v>
      </c>
      <c r="R113" s="11">
        <f t="shared" si="19"/>
        <v>319.72583571644242</v>
      </c>
      <c r="S113" t="s">
        <v>23</v>
      </c>
      <c r="T113"/>
    </row>
    <row r="114" spans="1:20" x14ac:dyDescent="0.55000000000000004">
      <c r="A114" s="3">
        <v>4</v>
      </c>
      <c r="B114" s="3">
        <f t="shared" si="21"/>
        <v>23</v>
      </c>
      <c r="F114">
        <v>113</v>
      </c>
      <c r="G114">
        <v>0</v>
      </c>
      <c r="H114">
        <f t="shared" si="20"/>
        <v>377.74900000000008</v>
      </c>
      <c r="I114">
        <f t="shared" si="11"/>
        <v>113</v>
      </c>
      <c r="J114">
        <v>0.3</v>
      </c>
      <c r="K114" s="7">
        <f t="shared" si="12"/>
        <v>0</v>
      </c>
      <c r="L114" s="7">
        <f t="shared" si="13"/>
        <v>0</v>
      </c>
      <c r="M114" s="7">
        <f t="shared" si="14"/>
        <v>0</v>
      </c>
      <c r="N114" s="11">
        <f t="shared" si="15"/>
        <v>-8.8999999999999996E-2</v>
      </c>
      <c r="O114" s="11">
        <f t="shared" si="18"/>
        <v>328.03010500000016</v>
      </c>
      <c r="P114" s="7">
        <f t="shared" si="16"/>
        <v>1.155037057370299</v>
      </c>
      <c r="Q114" s="11">
        <f t="shared" si="17"/>
        <v>-1.244037057370299</v>
      </c>
      <c r="R114" s="11">
        <f t="shared" si="19"/>
        <v>318.48179865907213</v>
      </c>
      <c r="S114" t="s">
        <v>23</v>
      </c>
      <c r="T114"/>
    </row>
    <row r="115" spans="1:20" x14ac:dyDescent="0.55000000000000004">
      <c r="A115" s="3">
        <v>4</v>
      </c>
      <c r="B115" s="3">
        <f t="shared" si="21"/>
        <v>24</v>
      </c>
      <c r="F115">
        <v>114</v>
      </c>
      <c r="G115">
        <v>1.984</v>
      </c>
      <c r="H115">
        <f t="shared" si="20"/>
        <v>379.73300000000006</v>
      </c>
      <c r="I115">
        <f t="shared" si="11"/>
        <v>114</v>
      </c>
      <c r="J115">
        <v>0.33</v>
      </c>
      <c r="K115" s="7">
        <f t="shared" si="12"/>
        <v>1.2164799999999998</v>
      </c>
      <c r="L115" s="7">
        <f t="shared" si="13"/>
        <v>0</v>
      </c>
      <c r="M115" s="7">
        <f t="shared" si="14"/>
        <v>1.2164799999999998</v>
      </c>
      <c r="N115" s="11">
        <f t="shared" si="15"/>
        <v>1.1274799999999998</v>
      </c>
      <c r="O115" s="11">
        <f t="shared" si="18"/>
        <v>329.15758500000015</v>
      </c>
      <c r="P115" s="7">
        <f t="shared" si="16"/>
        <v>1.2705407631073291</v>
      </c>
      <c r="Q115" s="11">
        <f t="shared" si="17"/>
        <v>-0.14306076310732929</v>
      </c>
      <c r="R115" s="11">
        <f t="shared" si="19"/>
        <v>318.33873789596481</v>
      </c>
      <c r="S115" t="s">
        <v>23</v>
      </c>
      <c r="T115"/>
    </row>
    <row r="116" spans="1:20" x14ac:dyDescent="0.55000000000000004">
      <c r="A116" s="3">
        <v>4</v>
      </c>
      <c r="B116" s="3">
        <f t="shared" si="21"/>
        <v>25</v>
      </c>
      <c r="F116">
        <v>115</v>
      </c>
      <c r="G116">
        <v>21.327999999999999</v>
      </c>
      <c r="H116">
        <f t="shared" si="20"/>
        <v>401.06100000000004</v>
      </c>
      <c r="I116">
        <f t="shared" si="11"/>
        <v>115</v>
      </c>
      <c r="J116">
        <v>0.36</v>
      </c>
      <c r="K116" s="7">
        <f t="shared" si="12"/>
        <v>18.771159999999998</v>
      </c>
      <c r="L116" s="7">
        <f t="shared" si="13"/>
        <v>0.97139199999999981</v>
      </c>
      <c r="M116" s="7">
        <f t="shared" si="14"/>
        <v>19.742551999999996</v>
      </c>
      <c r="N116" s="11">
        <f t="shared" si="15"/>
        <v>19.653551999999998</v>
      </c>
      <c r="O116" s="11">
        <f t="shared" si="18"/>
        <v>348.81113700000014</v>
      </c>
      <c r="P116" s="7">
        <f t="shared" si="16"/>
        <v>1.3860444688443587</v>
      </c>
      <c r="Q116" s="11">
        <f t="shared" si="17"/>
        <v>18.267507531155641</v>
      </c>
      <c r="R116" s="11">
        <f t="shared" si="19"/>
        <v>336.60624542712043</v>
      </c>
      <c r="S116" t="s">
        <v>23</v>
      </c>
      <c r="T116"/>
    </row>
    <row r="117" spans="1:20" x14ac:dyDescent="0.55000000000000004">
      <c r="A117" s="3">
        <v>4</v>
      </c>
      <c r="B117" s="3">
        <f t="shared" si="21"/>
        <v>26</v>
      </c>
      <c r="F117">
        <v>116</v>
      </c>
      <c r="G117">
        <v>0</v>
      </c>
      <c r="H117">
        <f t="shared" si="20"/>
        <v>401.06100000000004</v>
      </c>
      <c r="I117">
        <f t="shared" si="11"/>
        <v>116</v>
      </c>
      <c r="J117">
        <v>0.39</v>
      </c>
      <c r="K117" s="7">
        <f t="shared" si="12"/>
        <v>0</v>
      </c>
      <c r="L117" s="7">
        <f t="shared" si="13"/>
        <v>0</v>
      </c>
      <c r="M117" s="7">
        <f t="shared" si="14"/>
        <v>0</v>
      </c>
      <c r="N117" s="11">
        <f t="shared" si="15"/>
        <v>-8.8999999999999996E-2</v>
      </c>
      <c r="O117" s="11">
        <f t="shared" si="18"/>
        <v>348.72213700000015</v>
      </c>
      <c r="P117" s="7">
        <f t="shared" si="16"/>
        <v>1.5015481745813888</v>
      </c>
      <c r="Q117" s="11">
        <f t="shared" si="17"/>
        <v>-1.5905481745813888</v>
      </c>
      <c r="R117" s="11">
        <f t="shared" si="19"/>
        <v>335.01569725253904</v>
      </c>
      <c r="S117" t="s">
        <v>23</v>
      </c>
      <c r="T117"/>
    </row>
    <row r="118" spans="1:20" x14ac:dyDescent="0.55000000000000004">
      <c r="A118" s="3">
        <v>4</v>
      </c>
      <c r="B118" s="3">
        <f t="shared" si="21"/>
        <v>27</v>
      </c>
      <c r="F118">
        <v>117</v>
      </c>
      <c r="G118">
        <v>30.256</v>
      </c>
      <c r="H118">
        <f t="shared" si="20"/>
        <v>431.31700000000001</v>
      </c>
      <c r="I118">
        <f t="shared" si="11"/>
        <v>117</v>
      </c>
      <c r="J118">
        <v>0.42</v>
      </c>
      <c r="K118" s="7">
        <f t="shared" si="12"/>
        <v>26.87332</v>
      </c>
      <c r="L118" s="7">
        <f t="shared" si="13"/>
        <v>1.431184</v>
      </c>
      <c r="M118" s="7">
        <f t="shared" si="14"/>
        <v>28.304504000000001</v>
      </c>
      <c r="N118" s="11">
        <f t="shared" si="15"/>
        <v>28.215504000000003</v>
      </c>
      <c r="O118" s="11">
        <f t="shared" si="18"/>
        <v>376.93764100000016</v>
      </c>
      <c r="P118" s="7">
        <f t="shared" si="16"/>
        <v>1.6170518803184186</v>
      </c>
      <c r="Q118" s="11">
        <f t="shared" si="17"/>
        <v>26.598452119681586</v>
      </c>
      <c r="R118" s="11">
        <f t="shared" si="19"/>
        <v>361.61414937222065</v>
      </c>
      <c r="S118" t="s">
        <v>23</v>
      </c>
      <c r="T118"/>
    </row>
    <row r="119" spans="1:20" x14ac:dyDescent="0.55000000000000004">
      <c r="A119" s="3">
        <v>4</v>
      </c>
      <c r="B119" s="3">
        <f t="shared" si="21"/>
        <v>28</v>
      </c>
      <c r="F119">
        <v>118</v>
      </c>
      <c r="G119">
        <v>0</v>
      </c>
      <c r="H119">
        <f t="shared" si="20"/>
        <v>431.31700000000001</v>
      </c>
      <c r="I119">
        <f t="shared" si="11"/>
        <v>118</v>
      </c>
      <c r="J119">
        <v>0.46</v>
      </c>
      <c r="K119" s="7">
        <f t="shared" si="12"/>
        <v>0</v>
      </c>
      <c r="L119" s="7">
        <f t="shared" si="13"/>
        <v>0</v>
      </c>
      <c r="M119" s="7">
        <f t="shared" si="14"/>
        <v>0</v>
      </c>
      <c r="N119" s="11">
        <f t="shared" si="15"/>
        <v>-8.8999999999999996E-2</v>
      </c>
      <c r="O119" s="11">
        <f t="shared" si="18"/>
        <v>376.84864100000016</v>
      </c>
      <c r="P119" s="7">
        <f t="shared" si="16"/>
        <v>1.7710568213011253</v>
      </c>
      <c r="Q119" s="11">
        <f t="shared" si="17"/>
        <v>-1.8600568213011253</v>
      </c>
      <c r="R119" s="11">
        <f t="shared" si="19"/>
        <v>359.75409255091955</v>
      </c>
      <c r="S119" t="s">
        <v>23</v>
      </c>
      <c r="T119"/>
    </row>
    <row r="120" spans="1:20" x14ac:dyDescent="0.55000000000000004">
      <c r="A120" s="3">
        <v>4</v>
      </c>
      <c r="B120" s="3">
        <f t="shared" si="21"/>
        <v>29</v>
      </c>
      <c r="F120">
        <v>119</v>
      </c>
      <c r="G120">
        <v>0.99199999999999999</v>
      </c>
      <c r="H120">
        <f t="shared" si="20"/>
        <v>432.30900000000003</v>
      </c>
      <c r="I120">
        <f t="shared" si="11"/>
        <v>119</v>
      </c>
      <c r="J120">
        <v>0.5</v>
      </c>
      <c r="K120" s="7">
        <f t="shared" si="12"/>
        <v>0.31623999999999997</v>
      </c>
      <c r="L120" s="7">
        <f t="shared" si="13"/>
        <v>0</v>
      </c>
      <c r="M120" s="7">
        <f t="shared" si="14"/>
        <v>0.31623999999999997</v>
      </c>
      <c r="N120" s="11">
        <f t="shared" si="15"/>
        <v>0.22723999999999997</v>
      </c>
      <c r="O120" s="11">
        <f t="shared" si="18"/>
        <v>377.07588100000015</v>
      </c>
      <c r="P120" s="7">
        <f t="shared" si="16"/>
        <v>1.9250617622838317</v>
      </c>
      <c r="Q120" s="11">
        <f t="shared" si="17"/>
        <v>-1.6978217622838319</v>
      </c>
      <c r="R120" s="11">
        <f t="shared" si="19"/>
        <v>358.05627078863574</v>
      </c>
      <c r="S120" t="s">
        <v>23</v>
      </c>
      <c r="T120"/>
    </row>
    <row r="121" spans="1:20" x14ac:dyDescent="0.55000000000000004">
      <c r="A121" s="3">
        <v>4</v>
      </c>
      <c r="B121" s="3">
        <f t="shared" si="21"/>
        <v>30</v>
      </c>
      <c r="F121">
        <v>120</v>
      </c>
      <c r="G121">
        <v>0</v>
      </c>
      <c r="H121">
        <f t="shared" si="20"/>
        <v>432.30900000000003</v>
      </c>
      <c r="I121">
        <f t="shared" si="11"/>
        <v>120</v>
      </c>
      <c r="J121">
        <v>0.52</v>
      </c>
      <c r="K121" s="7">
        <f t="shared" si="12"/>
        <v>0</v>
      </c>
      <c r="L121" s="7">
        <f t="shared" si="13"/>
        <v>0</v>
      </c>
      <c r="M121" s="7">
        <f t="shared" si="14"/>
        <v>0</v>
      </c>
      <c r="N121" s="11">
        <f t="shared" si="15"/>
        <v>-8.8999999999999996E-2</v>
      </c>
      <c r="O121" s="11">
        <f t="shared" si="18"/>
        <v>376.98688100000015</v>
      </c>
      <c r="P121" s="7">
        <f t="shared" si="16"/>
        <v>2.0020642327751852</v>
      </c>
      <c r="Q121" s="11">
        <f t="shared" si="17"/>
        <v>-2.0910642327751852</v>
      </c>
      <c r="R121" s="11">
        <f t="shared" si="19"/>
        <v>355.96520655586056</v>
      </c>
      <c r="S121" t="s">
        <v>23</v>
      </c>
      <c r="T121"/>
    </row>
    <row r="122" spans="1:20" x14ac:dyDescent="0.55000000000000004">
      <c r="A122" s="3">
        <v>5</v>
      </c>
      <c r="B122" s="3">
        <v>1</v>
      </c>
      <c r="F122">
        <v>121</v>
      </c>
      <c r="G122">
        <v>0</v>
      </c>
      <c r="H122">
        <f t="shared" si="20"/>
        <v>432.30900000000003</v>
      </c>
      <c r="I122">
        <f t="shared" si="11"/>
        <v>121</v>
      </c>
      <c r="J122">
        <v>0.55000000000000004</v>
      </c>
      <c r="K122" s="7">
        <f t="shared" si="12"/>
        <v>0</v>
      </c>
      <c r="L122" s="7">
        <f t="shared" si="13"/>
        <v>0</v>
      </c>
      <c r="M122" s="7">
        <f t="shared" si="14"/>
        <v>0</v>
      </c>
      <c r="N122" s="11">
        <f t="shared" si="15"/>
        <v>-8.8999999999999996E-2</v>
      </c>
      <c r="O122" s="11">
        <f t="shared" si="18"/>
        <v>376.89788100000015</v>
      </c>
      <c r="P122" s="7">
        <f t="shared" si="16"/>
        <v>2.1175679385122153</v>
      </c>
      <c r="Q122" s="11">
        <f t="shared" si="17"/>
        <v>-2.2065679385122152</v>
      </c>
      <c r="R122" s="11">
        <f t="shared" si="19"/>
        <v>353.75863861734837</v>
      </c>
      <c r="S122" t="s">
        <v>23</v>
      </c>
      <c r="T122"/>
    </row>
    <row r="123" spans="1:20" x14ac:dyDescent="0.55000000000000004">
      <c r="A123" s="3">
        <v>5</v>
      </c>
      <c r="B123" s="3">
        <f t="shared" si="21"/>
        <v>2</v>
      </c>
      <c r="F123">
        <v>122</v>
      </c>
      <c r="G123">
        <v>0</v>
      </c>
      <c r="H123">
        <f t="shared" si="20"/>
        <v>432.30900000000003</v>
      </c>
      <c r="I123">
        <f t="shared" si="11"/>
        <v>122</v>
      </c>
      <c r="J123">
        <v>0.57999999999999996</v>
      </c>
      <c r="K123" s="7">
        <f t="shared" si="12"/>
        <v>0</v>
      </c>
      <c r="L123" s="7">
        <f t="shared" si="13"/>
        <v>0</v>
      </c>
      <c r="M123" s="7">
        <f t="shared" si="14"/>
        <v>0</v>
      </c>
      <c r="N123" s="11">
        <f t="shared" si="15"/>
        <v>-8.8999999999999996E-2</v>
      </c>
      <c r="O123" s="11">
        <f t="shared" si="18"/>
        <v>376.80888100000016</v>
      </c>
      <c r="P123" s="7">
        <f t="shared" si="16"/>
        <v>2.2330716442492449</v>
      </c>
      <c r="Q123" s="11">
        <f t="shared" si="17"/>
        <v>-2.3220716442492448</v>
      </c>
      <c r="R123" s="11">
        <f t="shared" si="19"/>
        <v>351.4365669730991</v>
      </c>
      <c r="S123" t="s">
        <v>23</v>
      </c>
      <c r="T123"/>
    </row>
    <row r="124" spans="1:20" x14ac:dyDescent="0.55000000000000004">
      <c r="A124" s="3">
        <v>5</v>
      </c>
      <c r="B124" s="3">
        <f t="shared" si="21"/>
        <v>3</v>
      </c>
      <c r="F124">
        <v>123</v>
      </c>
      <c r="G124">
        <v>0</v>
      </c>
      <c r="H124">
        <f t="shared" si="20"/>
        <v>432.30900000000003</v>
      </c>
      <c r="I124">
        <f t="shared" si="11"/>
        <v>123</v>
      </c>
      <c r="J124">
        <v>0.63</v>
      </c>
      <c r="K124" s="7">
        <f t="shared" si="12"/>
        <v>0</v>
      </c>
      <c r="L124" s="7">
        <f t="shared" si="13"/>
        <v>0</v>
      </c>
      <c r="M124" s="7">
        <f t="shared" si="14"/>
        <v>0</v>
      </c>
      <c r="N124" s="11">
        <f t="shared" si="15"/>
        <v>-8.8999999999999996E-2</v>
      </c>
      <c r="O124" s="11">
        <f t="shared" si="18"/>
        <v>376.71988100000016</v>
      </c>
      <c r="P124" s="7">
        <f t="shared" si="16"/>
        <v>2.4255778204776282</v>
      </c>
      <c r="Q124" s="11">
        <f t="shared" si="17"/>
        <v>-2.5145778204776281</v>
      </c>
      <c r="R124" s="11">
        <f t="shared" si="19"/>
        <v>348.92198915262145</v>
      </c>
      <c r="S124" t="s">
        <v>23</v>
      </c>
      <c r="T124"/>
    </row>
    <row r="125" spans="1:20" x14ac:dyDescent="0.55000000000000004">
      <c r="A125" s="3">
        <v>5</v>
      </c>
      <c r="B125" s="3">
        <f t="shared" si="21"/>
        <v>4</v>
      </c>
      <c r="F125">
        <v>124</v>
      </c>
      <c r="G125">
        <v>0</v>
      </c>
      <c r="H125">
        <f t="shared" si="20"/>
        <v>432.30900000000003</v>
      </c>
      <c r="I125">
        <f t="shared" si="11"/>
        <v>124</v>
      </c>
      <c r="J125">
        <v>0.67</v>
      </c>
      <c r="K125" s="7">
        <f t="shared" si="12"/>
        <v>0</v>
      </c>
      <c r="L125" s="7">
        <f t="shared" si="13"/>
        <v>0</v>
      </c>
      <c r="M125" s="7">
        <f t="shared" si="14"/>
        <v>0</v>
      </c>
      <c r="N125" s="11">
        <f t="shared" si="15"/>
        <v>-8.8999999999999996E-2</v>
      </c>
      <c r="O125" s="11">
        <f t="shared" si="18"/>
        <v>376.63088100000016</v>
      </c>
      <c r="P125" s="7">
        <f t="shared" si="16"/>
        <v>2.5795827614603346</v>
      </c>
      <c r="Q125" s="11">
        <f t="shared" si="17"/>
        <v>-2.6685827614603346</v>
      </c>
      <c r="R125" s="11">
        <f t="shared" si="19"/>
        <v>346.25340639116109</v>
      </c>
      <c r="S125" t="s">
        <v>23</v>
      </c>
      <c r="T125"/>
    </row>
    <row r="126" spans="1:20" x14ac:dyDescent="0.55000000000000004">
      <c r="A126" s="3">
        <v>5</v>
      </c>
      <c r="B126" s="3">
        <f t="shared" si="21"/>
        <v>5</v>
      </c>
      <c r="F126">
        <v>125</v>
      </c>
      <c r="G126">
        <v>0</v>
      </c>
      <c r="H126">
        <f t="shared" si="20"/>
        <v>432.30900000000003</v>
      </c>
      <c r="I126">
        <f t="shared" si="11"/>
        <v>125</v>
      </c>
      <c r="J126">
        <v>0.7</v>
      </c>
      <c r="K126" s="7">
        <f t="shared" si="12"/>
        <v>0</v>
      </c>
      <c r="L126" s="7">
        <f t="shared" si="13"/>
        <v>0</v>
      </c>
      <c r="M126" s="7">
        <f t="shared" si="14"/>
        <v>0</v>
      </c>
      <c r="N126" s="11">
        <f t="shared" si="15"/>
        <v>-8.8999999999999996E-2</v>
      </c>
      <c r="O126" s="11">
        <f t="shared" si="18"/>
        <v>376.54188100000016</v>
      </c>
      <c r="P126" s="7">
        <f t="shared" si="16"/>
        <v>2.6950864671973642</v>
      </c>
      <c r="Q126" s="11">
        <f t="shared" si="17"/>
        <v>-2.7840864671973642</v>
      </c>
      <c r="R126" s="11">
        <f t="shared" si="19"/>
        <v>343.46931992396372</v>
      </c>
      <c r="S126" t="s">
        <v>23</v>
      </c>
      <c r="T126"/>
    </row>
    <row r="127" spans="1:20" x14ac:dyDescent="0.55000000000000004">
      <c r="A127" s="3">
        <v>5</v>
      </c>
      <c r="B127" s="3">
        <f t="shared" si="21"/>
        <v>6</v>
      </c>
      <c r="F127">
        <v>126</v>
      </c>
      <c r="G127">
        <v>0</v>
      </c>
      <c r="H127">
        <f t="shared" si="20"/>
        <v>432.30900000000003</v>
      </c>
      <c r="I127">
        <f t="shared" si="11"/>
        <v>126</v>
      </c>
      <c r="J127">
        <v>0.73</v>
      </c>
      <c r="K127" s="7">
        <f t="shared" si="12"/>
        <v>0</v>
      </c>
      <c r="L127" s="7">
        <f t="shared" si="13"/>
        <v>0</v>
      </c>
      <c r="M127" s="7">
        <f t="shared" si="14"/>
        <v>0</v>
      </c>
      <c r="N127" s="11">
        <f t="shared" si="15"/>
        <v>-8.8999999999999996E-2</v>
      </c>
      <c r="O127" s="11">
        <f t="shared" si="18"/>
        <v>376.45288100000016</v>
      </c>
      <c r="P127" s="7">
        <f t="shared" si="16"/>
        <v>2.8105901729343943</v>
      </c>
      <c r="Q127" s="11">
        <f t="shared" si="17"/>
        <v>-2.8995901729343942</v>
      </c>
      <c r="R127" s="11">
        <f t="shared" si="19"/>
        <v>340.56972975102934</v>
      </c>
      <c r="S127" t="s">
        <v>23</v>
      </c>
      <c r="T127"/>
    </row>
    <row r="128" spans="1:20" x14ac:dyDescent="0.55000000000000004">
      <c r="A128" s="3">
        <v>5</v>
      </c>
      <c r="B128" s="3">
        <f t="shared" si="21"/>
        <v>7</v>
      </c>
      <c r="F128">
        <v>127</v>
      </c>
      <c r="G128">
        <v>0</v>
      </c>
      <c r="H128">
        <f t="shared" si="20"/>
        <v>432.30900000000003</v>
      </c>
      <c r="I128">
        <f t="shared" si="11"/>
        <v>127</v>
      </c>
      <c r="J128">
        <v>0.77</v>
      </c>
      <c r="K128" s="7">
        <f t="shared" si="12"/>
        <v>0</v>
      </c>
      <c r="L128" s="7">
        <f t="shared" si="13"/>
        <v>0</v>
      </c>
      <c r="M128" s="7">
        <f t="shared" si="14"/>
        <v>0</v>
      </c>
      <c r="N128" s="11">
        <f t="shared" si="15"/>
        <v>-8.8999999999999996E-2</v>
      </c>
      <c r="O128" s="11">
        <f t="shared" si="18"/>
        <v>376.36388100000016</v>
      </c>
      <c r="P128" s="7">
        <f t="shared" si="16"/>
        <v>2.9645951139171012</v>
      </c>
      <c r="Q128" s="11">
        <f t="shared" si="17"/>
        <v>-3.0535951139171011</v>
      </c>
      <c r="R128" s="11">
        <f t="shared" si="19"/>
        <v>337.51613463711226</v>
      </c>
      <c r="S128" t="s">
        <v>23</v>
      </c>
      <c r="T128"/>
    </row>
    <row r="129" spans="1:20" x14ac:dyDescent="0.55000000000000004">
      <c r="A129" s="3">
        <v>5</v>
      </c>
      <c r="B129" s="3">
        <f t="shared" si="21"/>
        <v>8</v>
      </c>
      <c r="F129">
        <v>128</v>
      </c>
      <c r="G129">
        <v>0</v>
      </c>
      <c r="H129">
        <f t="shared" si="20"/>
        <v>432.30900000000003</v>
      </c>
      <c r="I129">
        <f t="shared" si="11"/>
        <v>128</v>
      </c>
      <c r="J129">
        <v>0.79</v>
      </c>
      <c r="K129" s="7">
        <f t="shared" si="12"/>
        <v>0</v>
      </c>
      <c r="L129" s="7">
        <f t="shared" si="13"/>
        <v>0</v>
      </c>
      <c r="M129" s="7">
        <f t="shared" si="14"/>
        <v>0</v>
      </c>
      <c r="N129" s="11">
        <f t="shared" si="15"/>
        <v>-8.8999999999999996E-2</v>
      </c>
      <c r="O129" s="11">
        <f t="shared" si="18"/>
        <v>376.27488100000016</v>
      </c>
      <c r="P129" s="7">
        <f t="shared" si="16"/>
        <v>3.0415975844084544</v>
      </c>
      <c r="Q129" s="11">
        <f t="shared" si="17"/>
        <v>-3.1305975844084544</v>
      </c>
      <c r="R129" s="11">
        <f t="shared" si="19"/>
        <v>334.3855370527038</v>
      </c>
      <c r="S129" t="s">
        <v>23</v>
      </c>
      <c r="T129"/>
    </row>
    <row r="130" spans="1:20" x14ac:dyDescent="0.55000000000000004">
      <c r="A130" s="3">
        <v>5</v>
      </c>
      <c r="B130" s="3">
        <f t="shared" si="21"/>
        <v>9</v>
      </c>
      <c r="F130">
        <v>129</v>
      </c>
      <c r="G130">
        <v>0</v>
      </c>
      <c r="H130">
        <f t="shared" si="20"/>
        <v>432.30900000000003</v>
      </c>
      <c r="I130">
        <f t="shared" si="11"/>
        <v>129</v>
      </c>
      <c r="J130">
        <v>0.81</v>
      </c>
      <c r="K130" s="7">
        <f t="shared" si="12"/>
        <v>0</v>
      </c>
      <c r="L130" s="7">
        <f t="shared" si="13"/>
        <v>0</v>
      </c>
      <c r="M130" s="7">
        <f t="shared" si="14"/>
        <v>0</v>
      </c>
      <c r="N130" s="11">
        <f t="shared" si="15"/>
        <v>-8.8999999999999996E-2</v>
      </c>
      <c r="O130" s="11">
        <f t="shared" si="18"/>
        <v>376.18588100000017</v>
      </c>
      <c r="P130" s="7">
        <f t="shared" si="16"/>
        <v>3.1186000548998076</v>
      </c>
      <c r="Q130" s="11">
        <f t="shared" si="17"/>
        <v>-3.2076000548998076</v>
      </c>
      <c r="R130" s="11">
        <f t="shared" si="19"/>
        <v>331.17793699780401</v>
      </c>
      <c r="S130" t="s">
        <v>23</v>
      </c>
      <c r="T130"/>
    </row>
    <row r="131" spans="1:20" x14ac:dyDescent="0.55000000000000004">
      <c r="A131" s="3">
        <v>5</v>
      </c>
      <c r="B131" s="3">
        <f t="shared" si="21"/>
        <v>10</v>
      </c>
      <c r="F131">
        <v>130</v>
      </c>
      <c r="G131">
        <v>0</v>
      </c>
      <c r="H131">
        <f t="shared" si="20"/>
        <v>432.30900000000003</v>
      </c>
      <c r="I131">
        <f t="shared" ref="I131:I194" si="22">INT(F131)</f>
        <v>130</v>
      </c>
      <c r="J131">
        <v>0.83</v>
      </c>
      <c r="K131" s="7">
        <f t="shared" ref="K131:K194" si="23">IF(G131&lt;0.644,0,0.9075*G131-0.584)</f>
        <v>0</v>
      </c>
      <c r="L131" s="7">
        <f t="shared" ref="L131:L194" si="24">IF(G131&lt;2.466,0,G131*0.0515-0.127)</f>
        <v>0</v>
      </c>
      <c r="M131" s="7">
        <f t="shared" ref="M131:M194" si="25">K131+L131</f>
        <v>0</v>
      </c>
      <c r="N131" s="11">
        <f t="shared" ref="N131:N194" si="26">M131-0.089</f>
        <v>-8.8999999999999996E-2</v>
      </c>
      <c r="O131" s="11">
        <f t="shared" si="18"/>
        <v>376.09688100000017</v>
      </c>
      <c r="P131" s="7">
        <f t="shared" ref="P131:P194" si="27">J131*(701.3/182.15)</f>
        <v>3.1956025253911604</v>
      </c>
      <c r="Q131" s="11">
        <f t="shared" ref="Q131:Q194" si="28">N131-P131</f>
        <v>-3.2846025253911604</v>
      </c>
      <c r="R131" s="11">
        <f t="shared" si="19"/>
        <v>327.89333447241285</v>
      </c>
      <c r="S131" t="s">
        <v>23</v>
      </c>
      <c r="T131"/>
    </row>
    <row r="132" spans="1:20" x14ac:dyDescent="0.55000000000000004">
      <c r="A132" s="3">
        <v>5</v>
      </c>
      <c r="B132" s="3">
        <f t="shared" si="21"/>
        <v>11</v>
      </c>
      <c r="F132">
        <v>131</v>
      </c>
      <c r="G132">
        <v>0</v>
      </c>
      <c r="H132">
        <f t="shared" si="20"/>
        <v>432.30900000000003</v>
      </c>
      <c r="I132">
        <f t="shared" si="22"/>
        <v>131</v>
      </c>
      <c r="J132">
        <v>0.84</v>
      </c>
      <c r="K132" s="7">
        <f t="shared" si="23"/>
        <v>0</v>
      </c>
      <c r="L132" s="7">
        <f t="shared" si="24"/>
        <v>0</v>
      </c>
      <c r="M132" s="7">
        <f t="shared" si="25"/>
        <v>0</v>
      </c>
      <c r="N132" s="11">
        <f t="shared" si="26"/>
        <v>-8.8999999999999996E-2</v>
      </c>
      <c r="O132" s="11">
        <f t="shared" ref="O132:O195" si="29">N132+O131</f>
        <v>376.00788100000017</v>
      </c>
      <c r="P132" s="7">
        <f t="shared" si="27"/>
        <v>3.2341037606368372</v>
      </c>
      <c r="Q132" s="11">
        <f t="shared" si="28"/>
        <v>-3.3231037606368372</v>
      </c>
      <c r="R132" s="11">
        <f t="shared" ref="R132:R195" si="30">Q132+R131</f>
        <v>324.57023071177599</v>
      </c>
      <c r="S132" t="s">
        <v>23</v>
      </c>
      <c r="T132"/>
    </row>
    <row r="133" spans="1:20" x14ac:dyDescent="0.55000000000000004">
      <c r="A133" s="3">
        <v>5</v>
      </c>
      <c r="B133" s="3">
        <f t="shared" si="21"/>
        <v>12</v>
      </c>
      <c r="F133">
        <v>132</v>
      </c>
      <c r="G133">
        <v>0</v>
      </c>
      <c r="H133">
        <f t="shared" si="20"/>
        <v>432.30900000000003</v>
      </c>
      <c r="I133">
        <f t="shared" si="22"/>
        <v>132</v>
      </c>
      <c r="J133">
        <v>0.85</v>
      </c>
      <c r="K133" s="7">
        <f t="shared" si="23"/>
        <v>0</v>
      </c>
      <c r="L133" s="7">
        <f t="shared" si="24"/>
        <v>0</v>
      </c>
      <c r="M133" s="7">
        <f t="shared" si="25"/>
        <v>0</v>
      </c>
      <c r="N133" s="11">
        <f t="shared" si="26"/>
        <v>-8.8999999999999996E-2</v>
      </c>
      <c r="O133" s="11">
        <f t="shared" si="29"/>
        <v>375.91888100000017</v>
      </c>
      <c r="P133" s="7">
        <f t="shared" si="27"/>
        <v>3.2726049958825141</v>
      </c>
      <c r="Q133" s="11">
        <f t="shared" si="28"/>
        <v>-3.361604995882514</v>
      </c>
      <c r="R133" s="11">
        <f t="shared" si="30"/>
        <v>321.2086257158935</v>
      </c>
      <c r="S133" t="s">
        <v>23</v>
      </c>
      <c r="T133"/>
    </row>
    <row r="134" spans="1:20" x14ac:dyDescent="0.55000000000000004">
      <c r="A134" s="3">
        <v>5</v>
      </c>
      <c r="B134" s="3">
        <f t="shared" si="21"/>
        <v>13</v>
      </c>
      <c r="F134">
        <v>133</v>
      </c>
      <c r="G134">
        <v>41.156999999999996</v>
      </c>
      <c r="H134">
        <f t="shared" si="20"/>
        <v>473.46600000000001</v>
      </c>
      <c r="I134">
        <f t="shared" si="22"/>
        <v>133</v>
      </c>
      <c r="J134">
        <v>0.86</v>
      </c>
      <c r="K134" s="7">
        <f t="shared" si="23"/>
        <v>36.765977499999991</v>
      </c>
      <c r="L134" s="7">
        <f t="shared" si="24"/>
        <v>1.9925854999999999</v>
      </c>
      <c r="M134" s="7">
        <f t="shared" si="25"/>
        <v>38.758562999999988</v>
      </c>
      <c r="N134" s="11">
        <f t="shared" si="26"/>
        <v>38.669562999999989</v>
      </c>
      <c r="O134" s="11">
        <f t="shared" si="29"/>
        <v>414.58844400000015</v>
      </c>
      <c r="P134" s="7">
        <f t="shared" si="27"/>
        <v>3.3111062311281905</v>
      </c>
      <c r="Q134" s="11">
        <f t="shared" si="28"/>
        <v>35.358456768871797</v>
      </c>
      <c r="R134" s="11">
        <f t="shared" si="30"/>
        <v>356.56708248476531</v>
      </c>
      <c r="S134" t="s">
        <v>23</v>
      </c>
      <c r="T134"/>
    </row>
    <row r="135" spans="1:20" x14ac:dyDescent="0.55000000000000004">
      <c r="A135" s="3">
        <v>5</v>
      </c>
      <c r="B135" s="3">
        <f t="shared" si="21"/>
        <v>14</v>
      </c>
      <c r="F135">
        <v>134</v>
      </c>
      <c r="G135">
        <v>21.815999999999999</v>
      </c>
      <c r="H135">
        <f t="shared" si="20"/>
        <v>495.28199999999998</v>
      </c>
      <c r="I135">
        <f t="shared" si="22"/>
        <v>134</v>
      </c>
      <c r="J135">
        <v>0.87</v>
      </c>
      <c r="K135" s="7">
        <f t="shared" si="23"/>
        <v>19.214019999999998</v>
      </c>
      <c r="L135" s="7">
        <f t="shared" si="24"/>
        <v>0.99652399999999997</v>
      </c>
      <c r="M135" s="7">
        <f t="shared" si="25"/>
        <v>20.210543999999999</v>
      </c>
      <c r="N135" s="11">
        <f t="shared" si="26"/>
        <v>20.121544</v>
      </c>
      <c r="O135" s="11">
        <f t="shared" si="29"/>
        <v>434.70998800000018</v>
      </c>
      <c r="P135" s="7">
        <f t="shared" si="27"/>
        <v>3.3496074663738673</v>
      </c>
      <c r="Q135" s="11">
        <f t="shared" si="28"/>
        <v>16.771936533626132</v>
      </c>
      <c r="R135" s="11">
        <f t="shared" si="30"/>
        <v>373.33901901839147</v>
      </c>
      <c r="S135" t="s">
        <v>23</v>
      </c>
      <c r="T135"/>
    </row>
    <row r="136" spans="1:20" x14ac:dyDescent="0.55000000000000004">
      <c r="A136" s="3">
        <v>5</v>
      </c>
      <c r="B136" s="3">
        <f t="shared" si="21"/>
        <v>15</v>
      </c>
      <c r="F136">
        <v>135</v>
      </c>
      <c r="G136">
        <v>25.785</v>
      </c>
      <c r="H136">
        <f t="shared" si="20"/>
        <v>521.06700000000001</v>
      </c>
      <c r="I136">
        <f t="shared" si="22"/>
        <v>135</v>
      </c>
      <c r="J136">
        <v>0.88</v>
      </c>
      <c r="K136" s="7">
        <f t="shared" si="23"/>
        <v>22.815887499999999</v>
      </c>
      <c r="L136" s="7">
        <f t="shared" si="24"/>
        <v>1.2009274999999999</v>
      </c>
      <c r="M136" s="7">
        <f t="shared" si="25"/>
        <v>24.016814999999998</v>
      </c>
      <c r="N136" s="11">
        <f t="shared" si="26"/>
        <v>23.927814999999999</v>
      </c>
      <c r="O136" s="11">
        <f t="shared" si="29"/>
        <v>458.63780300000019</v>
      </c>
      <c r="P136" s="7">
        <f t="shared" si="27"/>
        <v>3.3881087016195437</v>
      </c>
      <c r="Q136" s="11">
        <f t="shared" si="28"/>
        <v>20.539706298380455</v>
      </c>
      <c r="R136" s="11">
        <f t="shared" si="30"/>
        <v>393.87872531677192</v>
      </c>
      <c r="S136" t="s">
        <v>23</v>
      </c>
      <c r="T136"/>
    </row>
    <row r="137" spans="1:20" x14ac:dyDescent="0.55000000000000004">
      <c r="A137" s="3">
        <v>5</v>
      </c>
      <c r="B137" s="3">
        <f t="shared" si="21"/>
        <v>16</v>
      </c>
      <c r="F137">
        <v>136</v>
      </c>
      <c r="G137">
        <v>43.143000000000001</v>
      </c>
      <c r="H137">
        <f t="shared" si="20"/>
        <v>564.21</v>
      </c>
      <c r="I137">
        <f t="shared" si="22"/>
        <v>136</v>
      </c>
      <c r="J137">
        <v>0.89</v>
      </c>
      <c r="K137" s="7">
        <f t="shared" si="23"/>
        <v>38.568272499999999</v>
      </c>
      <c r="L137" s="7">
        <f t="shared" si="24"/>
        <v>2.0948644999999999</v>
      </c>
      <c r="M137" s="7">
        <f t="shared" si="25"/>
        <v>40.663136999999999</v>
      </c>
      <c r="N137" s="11">
        <f t="shared" si="26"/>
        <v>40.574137</v>
      </c>
      <c r="O137" s="11">
        <f t="shared" si="29"/>
        <v>499.2119400000002</v>
      </c>
      <c r="P137" s="7">
        <f t="shared" si="27"/>
        <v>3.4266099368652205</v>
      </c>
      <c r="Q137" s="11">
        <f t="shared" si="28"/>
        <v>37.147527063134781</v>
      </c>
      <c r="R137" s="11">
        <f t="shared" si="30"/>
        <v>431.02625237990668</v>
      </c>
      <c r="S137" t="s">
        <v>23</v>
      </c>
      <c r="T137"/>
    </row>
    <row r="138" spans="1:20" x14ac:dyDescent="0.55000000000000004">
      <c r="A138" s="3">
        <v>5</v>
      </c>
      <c r="B138" s="3">
        <f t="shared" si="21"/>
        <v>17</v>
      </c>
      <c r="F138">
        <v>137</v>
      </c>
      <c r="G138">
        <v>0</v>
      </c>
      <c r="H138">
        <f t="shared" si="20"/>
        <v>564.21</v>
      </c>
      <c r="I138">
        <f t="shared" si="22"/>
        <v>137</v>
      </c>
      <c r="J138">
        <v>0.9</v>
      </c>
      <c r="K138" s="7">
        <f t="shared" si="23"/>
        <v>0</v>
      </c>
      <c r="L138" s="7">
        <f t="shared" si="24"/>
        <v>0</v>
      </c>
      <c r="M138" s="7">
        <f t="shared" si="25"/>
        <v>0</v>
      </c>
      <c r="N138" s="11">
        <f t="shared" si="26"/>
        <v>-8.8999999999999996E-2</v>
      </c>
      <c r="O138" s="11">
        <f t="shared" si="29"/>
        <v>499.1229400000002</v>
      </c>
      <c r="P138" s="7">
        <f t="shared" si="27"/>
        <v>3.4651111721108974</v>
      </c>
      <c r="Q138" s="11">
        <f t="shared" si="28"/>
        <v>-3.5541111721108973</v>
      </c>
      <c r="R138" s="11">
        <f t="shared" si="30"/>
        <v>427.4721412077958</v>
      </c>
      <c r="S138" t="s">
        <v>23</v>
      </c>
      <c r="T138"/>
    </row>
    <row r="139" spans="1:20" x14ac:dyDescent="0.55000000000000004">
      <c r="A139" s="3">
        <v>5</v>
      </c>
      <c r="B139" s="3">
        <f t="shared" si="21"/>
        <v>18</v>
      </c>
      <c r="F139">
        <v>138</v>
      </c>
      <c r="G139">
        <v>0</v>
      </c>
      <c r="H139">
        <f t="shared" si="20"/>
        <v>564.21</v>
      </c>
      <c r="I139">
        <f t="shared" si="22"/>
        <v>138</v>
      </c>
      <c r="J139">
        <v>0.91</v>
      </c>
      <c r="K139" s="7">
        <f t="shared" si="23"/>
        <v>0</v>
      </c>
      <c r="L139" s="7">
        <f t="shared" si="24"/>
        <v>0</v>
      </c>
      <c r="M139" s="7">
        <f t="shared" si="25"/>
        <v>0</v>
      </c>
      <c r="N139" s="11">
        <f t="shared" si="26"/>
        <v>-8.8999999999999996E-2</v>
      </c>
      <c r="O139" s="11">
        <f t="shared" si="29"/>
        <v>499.0339400000002</v>
      </c>
      <c r="P139" s="7">
        <f t="shared" si="27"/>
        <v>3.5036124073565738</v>
      </c>
      <c r="Q139" s="11">
        <f t="shared" si="28"/>
        <v>-3.5926124073565737</v>
      </c>
      <c r="R139" s="11">
        <f t="shared" si="30"/>
        <v>423.87952880043923</v>
      </c>
      <c r="S139" t="s">
        <v>23</v>
      </c>
      <c r="T139"/>
    </row>
    <row r="140" spans="1:20" x14ac:dyDescent="0.55000000000000004">
      <c r="A140" s="3">
        <v>5</v>
      </c>
      <c r="B140" s="3">
        <f t="shared" si="21"/>
        <v>19</v>
      </c>
      <c r="F140">
        <v>139</v>
      </c>
      <c r="G140">
        <v>0</v>
      </c>
      <c r="H140">
        <f t="shared" si="20"/>
        <v>564.21</v>
      </c>
      <c r="I140">
        <f t="shared" si="22"/>
        <v>139</v>
      </c>
      <c r="J140">
        <v>0.92</v>
      </c>
      <c r="K140" s="7">
        <f t="shared" si="23"/>
        <v>0</v>
      </c>
      <c r="L140" s="7">
        <f t="shared" si="24"/>
        <v>0</v>
      </c>
      <c r="M140" s="7">
        <f t="shared" si="25"/>
        <v>0</v>
      </c>
      <c r="N140" s="11">
        <f t="shared" si="26"/>
        <v>-8.8999999999999996E-2</v>
      </c>
      <c r="O140" s="11">
        <f t="shared" si="29"/>
        <v>498.9449400000002</v>
      </c>
      <c r="P140" s="7">
        <f t="shared" si="27"/>
        <v>3.5421136426022506</v>
      </c>
      <c r="Q140" s="11">
        <f t="shared" si="28"/>
        <v>-3.6311136426022506</v>
      </c>
      <c r="R140" s="11">
        <f t="shared" si="30"/>
        <v>420.24841515783697</v>
      </c>
      <c r="S140" t="s">
        <v>23</v>
      </c>
      <c r="T140"/>
    </row>
    <row r="141" spans="1:20" x14ac:dyDescent="0.55000000000000004">
      <c r="A141" s="3">
        <v>5</v>
      </c>
      <c r="B141" s="3">
        <f t="shared" si="21"/>
        <v>20</v>
      </c>
      <c r="F141">
        <v>140</v>
      </c>
      <c r="G141">
        <v>0</v>
      </c>
      <c r="H141">
        <f t="shared" si="20"/>
        <v>564.21</v>
      </c>
      <c r="I141">
        <f t="shared" si="22"/>
        <v>140</v>
      </c>
      <c r="J141">
        <v>0.93</v>
      </c>
      <c r="K141" s="7">
        <f t="shared" si="23"/>
        <v>0</v>
      </c>
      <c r="L141" s="7">
        <f t="shared" si="24"/>
        <v>0</v>
      </c>
      <c r="M141" s="7">
        <f t="shared" si="25"/>
        <v>0</v>
      </c>
      <c r="N141" s="11">
        <f t="shared" si="26"/>
        <v>-8.8999999999999996E-2</v>
      </c>
      <c r="O141" s="11">
        <f t="shared" si="29"/>
        <v>498.8559400000002</v>
      </c>
      <c r="P141" s="7">
        <f t="shared" si="27"/>
        <v>3.5806148778479274</v>
      </c>
      <c r="Q141" s="11">
        <f t="shared" si="28"/>
        <v>-3.6696148778479274</v>
      </c>
      <c r="R141" s="11">
        <f t="shared" si="30"/>
        <v>416.57880027998903</v>
      </c>
      <c r="S141" t="s">
        <v>23</v>
      </c>
      <c r="T141"/>
    </row>
    <row r="142" spans="1:20" x14ac:dyDescent="0.55000000000000004">
      <c r="A142" s="3">
        <v>5</v>
      </c>
      <c r="B142" s="3">
        <f t="shared" si="21"/>
        <v>21</v>
      </c>
      <c r="F142">
        <v>141</v>
      </c>
      <c r="G142">
        <v>0</v>
      </c>
      <c r="H142">
        <f t="shared" si="20"/>
        <v>564.21</v>
      </c>
      <c r="I142">
        <f t="shared" si="22"/>
        <v>141</v>
      </c>
      <c r="J142">
        <v>0.94</v>
      </c>
      <c r="K142" s="7">
        <f t="shared" si="23"/>
        <v>0</v>
      </c>
      <c r="L142" s="7">
        <f t="shared" si="24"/>
        <v>0</v>
      </c>
      <c r="M142" s="7">
        <f t="shared" si="25"/>
        <v>0</v>
      </c>
      <c r="N142" s="11">
        <f t="shared" si="26"/>
        <v>-8.8999999999999996E-2</v>
      </c>
      <c r="O142" s="11">
        <f t="shared" si="29"/>
        <v>498.7669400000002</v>
      </c>
      <c r="P142" s="7">
        <f t="shared" si="27"/>
        <v>3.6191161130936034</v>
      </c>
      <c r="Q142" s="11">
        <f t="shared" si="28"/>
        <v>-3.7081161130936033</v>
      </c>
      <c r="R142" s="11">
        <f t="shared" si="30"/>
        <v>412.87068416689544</v>
      </c>
      <c r="S142" t="s">
        <v>23</v>
      </c>
      <c r="T142"/>
    </row>
    <row r="143" spans="1:20" x14ac:dyDescent="0.55000000000000004">
      <c r="A143" s="3">
        <v>5</v>
      </c>
      <c r="B143" s="3">
        <f t="shared" si="21"/>
        <v>22</v>
      </c>
      <c r="F143">
        <v>142</v>
      </c>
      <c r="G143">
        <v>0</v>
      </c>
      <c r="H143">
        <f t="shared" si="20"/>
        <v>564.21</v>
      </c>
      <c r="I143">
        <f t="shared" si="22"/>
        <v>142</v>
      </c>
      <c r="J143">
        <v>0.95</v>
      </c>
      <c r="K143" s="7">
        <f t="shared" si="23"/>
        <v>0</v>
      </c>
      <c r="L143" s="7">
        <f t="shared" si="24"/>
        <v>0</v>
      </c>
      <c r="M143" s="7">
        <f t="shared" si="25"/>
        <v>0</v>
      </c>
      <c r="N143" s="11">
        <f t="shared" si="26"/>
        <v>-8.8999999999999996E-2</v>
      </c>
      <c r="O143" s="11">
        <f t="shared" si="29"/>
        <v>498.67794000000021</v>
      </c>
      <c r="P143" s="7">
        <f t="shared" si="27"/>
        <v>3.6576173483392802</v>
      </c>
      <c r="Q143" s="11">
        <f t="shared" si="28"/>
        <v>-3.7466173483392802</v>
      </c>
      <c r="R143" s="11">
        <f t="shared" si="30"/>
        <v>409.12406681855617</v>
      </c>
      <c r="S143" t="s">
        <v>23</v>
      </c>
      <c r="T143"/>
    </row>
    <row r="144" spans="1:20" x14ac:dyDescent="0.55000000000000004">
      <c r="A144" s="3">
        <v>5</v>
      </c>
      <c r="B144" s="3">
        <f t="shared" si="21"/>
        <v>23</v>
      </c>
      <c r="F144">
        <v>143</v>
      </c>
      <c r="G144">
        <v>0</v>
      </c>
      <c r="H144">
        <f t="shared" si="20"/>
        <v>564.21</v>
      </c>
      <c r="I144">
        <f t="shared" si="22"/>
        <v>143</v>
      </c>
      <c r="J144">
        <v>0.95</v>
      </c>
      <c r="K144" s="7">
        <f t="shared" si="23"/>
        <v>0</v>
      </c>
      <c r="L144" s="7">
        <f t="shared" si="24"/>
        <v>0</v>
      </c>
      <c r="M144" s="7">
        <f t="shared" si="25"/>
        <v>0</v>
      </c>
      <c r="N144" s="11">
        <f t="shared" si="26"/>
        <v>-8.8999999999999996E-2</v>
      </c>
      <c r="O144" s="11">
        <f t="shared" si="29"/>
        <v>498.58894000000021</v>
      </c>
      <c r="P144" s="7">
        <f t="shared" si="27"/>
        <v>3.6576173483392802</v>
      </c>
      <c r="Q144" s="11">
        <f t="shared" si="28"/>
        <v>-3.7466173483392802</v>
      </c>
      <c r="R144" s="11">
        <f t="shared" si="30"/>
        <v>405.3774494702169</v>
      </c>
      <c r="S144" t="s">
        <v>23</v>
      </c>
      <c r="T144"/>
    </row>
    <row r="145" spans="1:20" x14ac:dyDescent="0.55000000000000004">
      <c r="A145" s="3">
        <v>5</v>
      </c>
      <c r="B145" s="3">
        <f t="shared" si="21"/>
        <v>24</v>
      </c>
      <c r="F145">
        <v>144</v>
      </c>
      <c r="G145">
        <v>0</v>
      </c>
      <c r="H145">
        <f t="shared" si="20"/>
        <v>564.21</v>
      </c>
      <c r="I145">
        <f t="shared" si="22"/>
        <v>144</v>
      </c>
      <c r="J145">
        <v>0.96</v>
      </c>
      <c r="K145" s="7">
        <f t="shared" si="23"/>
        <v>0</v>
      </c>
      <c r="L145" s="7">
        <f t="shared" si="24"/>
        <v>0</v>
      </c>
      <c r="M145" s="7">
        <f t="shared" si="25"/>
        <v>0</v>
      </c>
      <c r="N145" s="11">
        <f t="shared" si="26"/>
        <v>-8.8999999999999996E-2</v>
      </c>
      <c r="O145" s="11">
        <f t="shared" si="29"/>
        <v>498.49994000000021</v>
      </c>
      <c r="P145" s="7">
        <f t="shared" si="27"/>
        <v>3.6961185835849566</v>
      </c>
      <c r="Q145" s="11">
        <f t="shared" si="28"/>
        <v>-3.7851185835849566</v>
      </c>
      <c r="R145" s="11">
        <f t="shared" si="30"/>
        <v>401.59233088663194</v>
      </c>
      <c r="S145" t="s">
        <v>23</v>
      </c>
      <c r="T145"/>
    </row>
    <row r="146" spans="1:20" x14ac:dyDescent="0.55000000000000004">
      <c r="A146" s="3">
        <v>5</v>
      </c>
      <c r="B146" s="3">
        <f t="shared" si="21"/>
        <v>25</v>
      </c>
      <c r="F146">
        <v>145</v>
      </c>
      <c r="G146">
        <v>0</v>
      </c>
      <c r="H146">
        <f>G146+H145</f>
        <v>564.21</v>
      </c>
      <c r="I146">
        <f t="shared" si="22"/>
        <v>145</v>
      </c>
      <c r="J146">
        <v>0.96</v>
      </c>
      <c r="K146" s="7">
        <f>IF(G146&lt;0.644,0,0.9075*G146-0.584)</f>
        <v>0</v>
      </c>
      <c r="L146" s="7">
        <f>IF(G146&lt;2.466,0,G146*0.0515-0.127)</f>
        <v>0</v>
      </c>
      <c r="M146" s="7">
        <f t="shared" si="25"/>
        <v>0</v>
      </c>
      <c r="N146" s="11">
        <f t="shared" si="26"/>
        <v>-8.8999999999999996E-2</v>
      </c>
      <c r="O146" s="11">
        <f t="shared" si="29"/>
        <v>498.41094000000021</v>
      </c>
      <c r="P146" s="7">
        <f t="shared" si="27"/>
        <v>3.6961185835849566</v>
      </c>
      <c r="Q146" s="11">
        <f t="shared" si="28"/>
        <v>-3.7851185835849566</v>
      </c>
      <c r="R146" s="11">
        <f t="shared" si="30"/>
        <v>397.80721230304698</v>
      </c>
      <c r="S146" t="s">
        <v>23</v>
      </c>
      <c r="T146"/>
    </row>
    <row r="147" spans="1:20" x14ac:dyDescent="0.55000000000000004">
      <c r="A147" s="3">
        <v>5</v>
      </c>
      <c r="B147" s="3">
        <f t="shared" si="21"/>
        <v>26</v>
      </c>
      <c r="F147">
        <v>146</v>
      </c>
      <c r="G147">
        <v>0</v>
      </c>
      <c r="H147">
        <f>G147+H146</f>
        <v>564.21</v>
      </c>
      <c r="I147">
        <f t="shared" si="22"/>
        <v>146</v>
      </c>
      <c r="J147">
        <v>0.96</v>
      </c>
      <c r="K147" s="7">
        <f>IF(G147&lt;0.644,0,0.9075*G147-0.584)</f>
        <v>0</v>
      </c>
      <c r="L147" s="7">
        <f>IF(G147&lt;2.466,0,G147*0.0515-0.127)</f>
        <v>0</v>
      </c>
      <c r="M147" s="7">
        <f t="shared" si="25"/>
        <v>0</v>
      </c>
      <c r="N147" s="11">
        <f t="shared" si="26"/>
        <v>-8.8999999999999996E-2</v>
      </c>
      <c r="O147" s="11">
        <f t="shared" si="29"/>
        <v>498.32194000000021</v>
      </c>
      <c r="P147" s="7">
        <f t="shared" si="27"/>
        <v>3.6961185835849566</v>
      </c>
      <c r="Q147" s="11">
        <f t="shared" si="28"/>
        <v>-3.7851185835849566</v>
      </c>
      <c r="R147" s="11">
        <f t="shared" si="30"/>
        <v>394.02209371946202</v>
      </c>
      <c r="S147" t="s">
        <v>23</v>
      </c>
      <c r="T147"/>
    </row>
    <row r="148" spans="1:20" x14ac:dyDescent="0.55000000000000004">
      <c r="A148" s="3">
        <v>5</v>
      </c>
      <c r="B148" s="3">
        <f t="shared" si="21"/>
        <v>27</v>
      </c>
      <c r="F148">
        <v>147</v>
      </c>
      <c r="G148">
        <v>0</v>
      </c>
      <c r="H148">
        <f t="shared" si="20"/>
        <v>564.21</v>
      </c>
      <c r="I148">
        <f t="shared" si="22"/>
        <v>147</v>
      </c>
      <c r="J148">
        <v>0.97</v>
      </c>
      <c r="K148" s="7">
        <f t="shared" si="23"/>
        <v>0</v>
      </c>
      <c r="L148" s="7">
        <f t="shared" si="24"/>
        <v>0</v>
      </c>
      <c r="M148" s="7">
        <f t="shared" si="25"/>
        <v>0</v>
      </c>
      <c r="N148" s="11">
        <f t="shared" si="26"/>
        <v>-8.8999999999999996E-2</v>
      </c>
      <c r="O148" s="11">
        <f t="shared" si="29"/>
        <v>498.23294000000021</v>
      </c>
      <c r="P148" s="7">
        <f t="shared" si="27"/>
        <v>3.7346198188306334</v>
      </c>
      <c r="Q148" s="11">
        <f t="shared" si="28"/>
        <v>-3.8236198188306334</v>
      </c>
      <c r="R148" s="11">
        <f t="shared" si="30"/>
        <v>390.19847390063137</v>
      </c>
      <c r="S148" t="s">
        <v>23</v>
      </c>
      <c r="T148"/>
    </row>
    <row r="149" spans="1:20" x14ac:dyDescent="0.55000000000000004">
      <c r="A149" s="3">
        <v>5</v>
      </c>
      <c r="B149" s="3">
        <f t="shared" si="21"/>
        <v>28</v>
      </c>
      <c r="F149">
        <v>148</v>
      </c>
      <c r="G149">
        <v>0</v>
      </c>
      <c r="H149">
        <f t="shared" si="20"/>
        <v>564.21</v>
      </c>
      <c r="I149">
        <f t="shared" si="22"/>
        <v>148</v>
      </c>
      <c r="J149">
        <v>0.97</v>
      </c>
      <c r="K149" s="7">
        <f t="shared" si="23"/>
        <v>0</v>
      </c>
      <c r="L149" s="7">
        <f t="shared" si="24"/>
        <v>0</v>
      </c>
      <c r="M149" s="7">
        <f t="shared" si="25"/>
        <v>0</v>
      </c>
      <c r="N149" s="11">
        <f t="shared" si="26"/>
        <v>-8.8999999999999996E-2</v>
      </c>
      <c r="O149" s="11">
        <f t="shared" si="29"/>
        <v>498.14394000000021</v>
      </c>
      <c r="P149" s="7">
        <f t="shared" si="27"/>
        <v>3.7346198188306334</v>
      </c>
      <c r="Q149" s="11">
        <f t="shared" si="28"/>
        <v>-3.8236198188306334</v>
      </c>
      <c r="R149" s="11">
        <f t="shared" si="30"/>
        <v>386.37485408180072</v>
      </c>
      <c r="S149" t="s">
        <v>23</v>
      </c>
      <c r="T149"/>
    </row>
    <row r="150" spans="1:20" x14ac:dyDescent="0.55000000000000004">
      <c r="A150" s="3">
        <v>5</v>
      </c>
      <c r="B150" s="3">
        <f t="shared" si="21"/>
        <v>29</v>
      </c>
      <c r="F150">
        <v>149</v>
      </c>
      <c r="G150">
        <v>0</v>
      </c>
      <c r="H150">
        <f t="shared" si="20"/>
        <v>564.21</v>
      </c>
      <c r="I150">
        <f t="shared" si="22"/>
        <v>149</v>
      </c>
      <c r="J150">
        <v>0.98</v>
      </c>
      <c r="K150" s="7">
        <f t="shared" si="23"/>
        <v>0</v>
      </c>
      <c r="L150" s="7">
        <f t="shared" si="24"/>
        <v>0</v>
      </c>
      <c r="M150" s="7">
        <f t="shared" si="25"/>
        <v>0</v>
      </c>
      <c r="N150" s="11">
        <f t="shared" si="26"/>
        <v>-8.8999999999999996E-2</v>
      </c>
      <c r="O150" s="11">
        <f t="shared" si="29"/>
        <v>498.05494000000022</v>
      </c>
      <c r="P150" s="7">
        <f t="shared" si="27"/>
        <v>3.7731210540763103</v>
      </c>
      <c r="Q150" s="11">
        <f t="shared" si="28"/>
        <v>-3.8621210540763102</v>
      </c>
      <c r="R150" s="11">
        <f t="shared" si="30"/>
        <v>382.51273302772444</v>
      </c>
      <c r="S150" t="s">
        <v>23</v>
      </c>
      <c r="T150"/>
    </row>
    <row r="151" spans="1:20" x14ac:dyDescent="0.55000000000000004">
      <c r="A151" s="3">
        <v>5</v>
      </c>
      <c r="B151" s="3">
        <f t="shared" si="21"/>
        <v>30</v>
      </c>
      <c r="F151">
        <v>150</v>
      </c>
      <c r="G151">
        <v>0</v>
      </c>
      <c r="H151">
        <f>G151+H150</f>
        <v>564.21</v>
      </c>
      <c r="I151">
        <f t="shared" si="22"/>
        <v>150</v>
      </c>
      <c r="J151">
        <v>0.98</v>
      </c>
      <c r="K151" s="7">
        <f>IF(G151&lt;0.644,0,0.9075*G151-0.584)</f>
        <v>0</v>
      </c>
      <c r="L151" s="7">
        <f>IF(G151&lt;2.466,0,G151*0.0515-0.127)</f>
        <v>0</v>
      </c>
      <c r="M151" s="7">
        <f t="shared" si="25"/>
        <v>0</v>
      </c>
      <c r="N151" s="11">
        <f t="shared" si="26"/>
        <v>-8.8999999999999996E-2</v>
      </c>
      <c r="O151" s="11">
        <f t="shared" si="29"/>
        <v>497.96594000000022</v>
      </c>
      <c r="P151" s="7">
        <f t="shared" si="27"/>
        <v>3.7731210540763103</v>
      </c>
      <c r="Q151" s="11">
        <f t="shared" si="28"/>
        <v>-3.8621210540763102</v>
      </c>
      <c r="R151" s="11">
        <f t="shared" si="30"/>
        <v>378.65061197364815</v>
      </c>
      <c r="S151" t="s">
        <v>23</v>
      </c>
      <c r="T151"/>
    </row>
    <row r="152" spans="1:20" x14ac:dyDescent="0.55000000000000004">
      <c r="A152" s="3">
        <v>5</v>
      </c>
      <c r="B152" s="3">
        <f t="shared" si="21"/>
        <v>31</v>
      </c>
      <c r="F152">
        <v>151</v>
      </c>
      <c r="G152">
        <v>0</v>
      </c>
      <c r="H152">
        <f>G152+H151</f>
        <v>564.21</v>
      </c>
      <c r="I152">
        <f t="shared" si="22"/>
        <v>151</v>
      </c>
      <c r="J152">
        <v>0.98</v>
      </c>
      <c r="K152" s="7">
        <f>IF(G152&lt;0.644,0,0.9075*G152-0.584)</f>
        <v>0</v>
      </c>
      <c r="L152" s="7">
        <f>IF(G152&lt;2.466,0,G152*0.0515-0.127)</f>
        <v>0</v>
      </c>
      <c r="M152" s="7">
        <f t="shared" si="25"/>
        <v>0</v>
      </c>
      <c r="N152" s="11">
        <f t="shared" si="26"/>
        <v>-8.8999999999999996E-2</v>
      </c>
      <c r="O152" s="11">
        <f t="shared" si="29"/>
        <v>497.87694000000022</v>
      </c>
      <c r="P152" s="7">
        <f t="shared" si="27"/>
        <v>3.7731210540763103</v>
      </c>
      <c r="Q152" s="11">
        <f t="shared" si="28"/>
        <v>-3.8621210540763102</v>
      </c>
      <c r="R152" s="11">
        <f t="shared" si="30"/>
        <v>374.78849091957187</v>
      </c>
      <c r="S152" t="s">
        <v>23</v>
      </c>
      <c r="T152"/>
    </row>
    <row r="153" spans="1:20" x14ac:dyDescent="0.55000000000000004">
      <c r="A153" s="3">
        <v>6</v>
      </c>
      <c r="B153" s="3">
        <v>1</v>
      </c>
      <c r="F153">
        <v>152</v>
      </c>
      <c r="G153">
        <v>0</v>
      </c>
      <c r="H153">
        <f t="shared" si="20"/>
        <v>564.21</v>
      </c>
      <c r="I153">
        <f t="shared" si="22"/>
        <v>152</v>
      </c>
      <c r="J153">
        <v>0.99</v>
      </c>
      <c r="K153" s="7">
        <f t="shared" si="23"/>
        <v>0</v>
      </c>
      <c r="L153" s="7">
        <f t="shared" si="24"/>
        <v>0</v>
      </c>
      <c r="M153" s="7">
        <f t="shared" si="25"/>
        <v>0</v>
      </c>
      <c r="N153" s="11">
        <f t="shared" si="26"/>
        <v>-8.8999999999999996E-2</v>
      </c>
      <c r="O153" s="11">
        <f t="shared" si="29"/>
        <v>497.78794000000022</v>
      </c>
      <c r="P153" s="7">
        <f t="shared" si="27"/>
        <v>3.8116222893219867</v>
      </c>
      <c r="Q153" s="11">
        <f t="shared" si="28"/>
        <v>-3.9006222893219866</v>
      </c>
      <c r="R153" s="11">
        <f t="shared" si="30"/>
        <v>370.8878686302499</v>
      </c>
      <c r="S153" t="s">
        <v>23</v>
      </c>
      <c r="T153"/>
    </row>
    <row r="154" spans="1:20" x14ac:dyDescent="0.55000000000000004">
      <c r="A154" s="3">
        <v>6</v>
      </c>
      <c r="B154" s="3">
        <f t="shared" si="21"/>
        <v>2</v>
      </c>
      <c r="F154">
        <v>153</v>
      </c>
      <c r="G154">
        <v>0</v>
      </c>
      <c r="H154">
        <f t="shared" si="20"/>
        <v>564.21</v>
      </c>
      <c r="I154">
        <f t="shared" si="22"/>
        <v>153</v>
      </c>
      <c r="J154">
        <v>0.99</v>
      </c>
      <c r="K154" s="7">
        <f t="shared" si="23"/>
        <v>0</v>
      </c>
      <c r="L154" s="7">
        <f t="shared" si="24"/>
        <v>0</v>
      </c>
      <c r="M154" s="7">
        <f t="shared" si="25"/>
        <v>0</v>
      </c>
      <c r="N154" s="11">
        <f t="shared" si="26"/>
        <v>-8.8999999999999996E-2</v>
      </c>
      <c r="O154" s="11">
        <f t="shared" si="29"/>
        <v>497.69894000000022</v>
      </c>
      <c r="P154" s="7">
        <f t="shared" si="27"/>
        <v>3.8116222893219867</v>
      </c>
      <c r="Q154" s="11">
        <f t="shared" si="28"/>
        <v>-3.9006222893219866</v>
      </c>
      <c r="R154" s="11">
        <f t="shared" si="30"/>
        <v>366.98724634092792</v>
      </c>
      <c r="S154" t="s">
        <v>23</v>
      </c>
      <c r="T154"/>
    </row>
    <row r="155" spans="1:20" x14ac:dyDescent="0.55000000000000004">
      <c r="A155" s="3">
        <v>6</v>
      </c>
      <c r="B155" s="3">
        <f t="shared" si="21"/>
        <v>3</v>
      </c>
      <c r="F155">
        <v>154</v>
      </c>
      <c r="G155">
        <v>0</v>
      </c>
      <c r="H155">
        <f t="shared" ref="H155:H218" si="31">G155+H154</f>
        <v>564.21</v>
      </c>
      <c r="I155">
        <f t="shared" si="22"/>
        <v>154</v>
      </c>
      <c r="J155">
        <v>0.99</v>
      </c>
      <c r="K155" s="7">
        <f t="shared" si="23"/>
        <v>0</v>
      </c>
      <c r="L155" s="7">
        <f t="shared" si="24"/>
        <v>0</v>
      </c>
      <c r="M155" s="7">
        <f t="shared" si="25"/>
        <v>0</v>
      </c>
      <c r="N155" s="11">
        <f t="shared" si="26"/>
        <v>-8.8999999999999996E-2</v>
      </c>
      <c r="O155" s="11">
        <f t="shared" si="29"/>
        <v>497.60994000000022</v>
      </c>
      <c r="P155" s="7">
        <f t="shared" si="27"/>
        <v>3.8116222893219867</v>
      </c>
      <c r="Q155" s="11">
        <f t="shared" si="28"/>
        <v>-3.9006222893219866</v>
      </c>
      <c r="R155" s="11">
        <f t="shared" si="30"/>
        <v>363.08662405160595</v>
      </c>
      <c r="S155" t="s">
        <v>23</v>
      </c>
      <c r="T155"/>
    </row>
    <row r="156" spans="1:20" x14ac:dyDescent="0.55000000000000004">
      <c r="A156" s="3">
        <v>6</v>
      </c>
      <c r="B156" s="3">
        <f t="shared" si="21"/>
        <v>4</v>
      </c>
      <c r="F156">
        <v>155</v>
      </c>
      <c r="G156">
        <v>0</v>
      </c>
      <c r="H156">
        <f t="shared" si="31"/>
        <v>564.21</v>
      </c>
      <c r="I156">
        <f t="shared" si="22"/>
        <v>155</v>
      </c>
      <c r="J156">
        <v>1</v>
      </c>
      <c r="K156" s="7">
        <f t="shared" si="23"/>
        <v>0</v>
      </c>
      <c r="L156" s="7">
        <f t="shared" si="24"/>
        <v>0</v>
      </c>
      <c r="M156" s="7">
        <f t="shared" si="25"/>
        <v>0</v>
      </c>
      <c r="N156" s="11">
        <f t="shared" si="26"/>
        <v>-8.8999999999999996E-2</v>
      </c>
      <c r="O156" s="11">
        <f t="shared" si="29"/>
        <v>497.52094000000022</v>
      </c>
      <c r="P156" s="7">
        <f t="shared" si="27"/>
        <v>3.8501235245676635</v>
      </c>
      <c r="Q156" s="11">
        <f t="shared" si="28"/>
        <v>-3.9391235245676635</v>
      </c>
      <c r="R156" s="11">
        <f t="shared" si="30"/>
        <v>359.14750052703829</v>
      </c>
      <c r="S156" t="s">
        <v>23</v>
      </c>
      <c r="T156"/>
    </row>
    <row r="157" spans="1:20" x14ac:dyDescent="0.55000000000000004">
      <c r="A157" s="3">
        <v>6</v>
      </c>
      <c r="B157" s="3">
        <f t="shared" si="21"/>
        <v>5</v>
      </c>
      <c r="F157">
        <v>156</v>
      </c>
      <c r="G157">
        <v>0</v>
      </c>
      <c r="H157">
        <f t="shared" si="31"/>
        <v>564.21</v>
      </c>
      <c r="I157">
        <f t="shared" si="22"/>
        <v>156</v>
      </c>
      <c r="J157">
        <v>1</v>
      </c>
      <c r="K157" s="7">
        <f t="shared" si="23"/>
        <v>0</v>
      </c>
      <c r="L157" s="7">
        <f t="shared" si="24"/>
        <v>0</v>
      </c>
      <c r="M157" s="7">
        <f t="shared" si="25"/>
        <v>0</v>
      </c>
      <c r="N157" s="11">
        <f t="shared" si="26"/>
        <v>-8.8999999999999996E-2</v>
      </c>
      <c r="O157" s="11">
        <f t="shared" si="29"/>
        <v>497.43194000000022</v>
      </c>
      <c r="P157" s="7">
        <f t="shared" si="27"/>
        <v>3.8501235245676635</v>
      </c>
      <c r="Q157" s="11">
        <f t="shared" si="28"/>
        <v>-3.9391235245676635</v>
      </c>
      <c r="R157" s="11">
        <f t="shared" si="30"/>
        <v>355.20837700247063</v>
      </c>
      <c r="S157" t="s">
        <v>23</v>
      </c>
      <c r="T157"/>
    </row>
    <row r="158" spans="1:20" x14ac:dyDescent="0.55000000000000004">
      <c r="A158" s="3">
        <v>6</v>
      </c>
      <c r="B158" s="3">
        <f t="shared" si="21"/>
        <v>6</v>
      </c>
      <c r="F158">
        <v>157</v>
      </c>
      <c r="G158">
        <v>0</v>
      </c>
      <c r="H158">
        <f t="shared" si="31"/>
        <v>564.21</v>
      </c>
      <c r="I158">
        <f t="shared" si="22"/>
        <v>157</v>
      </c>
      <c r="J158">
        <v>1</v>
      </c>
      <c r="K158" s="7">
        <f t="shared" si="23"/>
        <v>0</v>
      </c>
      <c r="L158" s="7">
        <f t="shared" si="24"/>
        <v>0</v>
      </c>
      <c r="M158" s="7">
        <f t="shared" si="25"/>
        <v>0</v>
      </c>
      <c r="N158" s="11">
        <f t="shared" si="26"/>
        <v>-8.8999999999999996E-2</v>
      </c>
      <c r="O158" s="11">
        <f t="shared" si="29"/>
        <v>497.34294000000023</v>
      </c>
      <c r="P158" s="7">
        <f t="shared" si="27"/>
        <v>3.8501235245676635</v>
      </c>
      <c r="Q158" s="11">
        <f t="shared" si="28"/>
        <v>-3.9391235245676635</v>
      </c>
      <c r="R158" s="11">
        <f t="shared" si="30"/>
        <v>351.26925347790296</v>
      </c>
      <c r="S158" t="s">
        <v>23</v>
      </c>
      <c r="T158"/>
    </row>
    <row r="159" spans="1:20" x14ac:dyDescent="0.55000000000000004">
      <c r="A159" s="3">
        <v>6</v>
      </c>
      <c r="B159" s="3">
        <f t="shared" si="21"/>
        <v>7</v>
      </c>
      <c r="F159">
        <v>158</v>
      </c>
      <c r="G159">
        <v>0</v>
      </c>
      <c r="H159">
        <f t="shared" si="31"/>
        <v>564.21</v>
      </c>
      <c r="I159">
        <f t="shared" si="22"/>
        <v>158</v>
      </c>
      <c r="J159">
        <v>1</v>
      </c>
      <c r="K159" s="7">
        <f t="shared" si="23"/>
        <v>0</v>
      </c>
      <c r="L159" s="7">
        <f t="shared" si="24"/>
        <v>0</v>
      </c>
      <c r="M159" s="7">
        <f t="shared" si="25"/>
        <v>0</v>
      </c>
      <c r="N159" s="11">
        <f t="shared" si="26"/>
        <v>-8.8999999999999996E-2</v>
      </c>
      <c r="O159" s="11">
        <f t="shared" si="29"/>
        <v>497.25394000000023</v>
      </c>
      <c r="P159" s="7">
        <f t="shared" si="27"/>
        <v>3.8501235245676635</v>
      </c>
      <c r="Q159" s="11">
        <f t="shared" si="28"/>
        <v>-3.9391235245676635</v>
      </c>
      <c r="R159" s="11">
        <f t="shared" si="30"/>
        <v>347.3301299533353</v>
      </c>
      <c r="S159" t="s">
        <v>23</v>
      </c>
      <c r="T159"/>
    </row>
    <row r="160" spans="1:20" x14ac:dyDescent="0.55000000000000004">
      <c r="A160" s="3">
        <v>6</v>
      </c>
      <c r="B160" s="3">
        <f t="shared" si="21"/>
        <v>8</v>
      </c>
      <c r="F160">
        <v>159</v>
      </c>
      <c r="G160">
        <v>0</v>
      </c>
      <c r="H160">
        <f t="shared" si="31"/>
        <v>564.21</v>
      </c>
      <c r="I160">
        <f t="shared" si="22"/>
        <v>159</v>
      </c>
      <c r="J160">
        <v>1</v>
      </c>
      <c r="K160" s="7">
        <f t="shared" si="23"/>
        <v>0</v>
      </c>
      <c r="L160" s="7">
        <f t="shared" si="24"/>
        <v>0</v>
      </c>
      <c r="M160" s="7">
        <f t="shared" si="25"/>
        <v>0</v>
      </c>
      <c r="N160" s="11">
        <f t="shared" si="26"/>
        <v>-8.8999999999999996E-2</v>
      </c>
      <c r="O160" s="11">
        <f t="shared" si="29"/>
        <v>497.16494000000023</v>
      </c>
      <c r="P160" s="7">
        <f t="shared" si="27"/>
        <v>3.8501235245676635</v>
      </c>
      <c r="Q160" s="11">
        <f t="shared" si="28"/>
        <v>-3.9391235245676635</v>
      </c>
      <c r="R160" s="11">
        <f t="shared" si="30"/>
        <v>343.39100642876764</v>
      </c>
      <c r="S160" t="s">
        <v>23</v>
      </c>
      <c r="T160"/>
    </row>
    <row r="161" spans="1:20" x14ac:dyDescent="0.55000000000000004">
      <c r="A161" s="3">
        <v>6</v>
      </c>
      <c r="B161" s="3">
        <f t="shared" si="21"/>
        <v>9</v>
      </c>
      <c r="F161">
        <v>160</v>
      </c>
      <c r="G161">
        <v>0</v>
      </c>
      <c r="H161">
        <f t="shared" si="31"/>
        <v>564.21</v>
      </c>
      <c r="I161">
        <f t="shared" si="22"/>
        <v>160</v>
      </c>
      <c r="J161">
        <v>1</v>
      </c>
      <c r="K161" s="7">
        <f t="shared" si="23"/>
        <v>0</v>
      </c>
      <c r="L161" s="7">
        <f t="shared" si="24"/>
        <v>0</v>
      </c>
      <c r="M161" s="7">
        <f t="shared" si="25"/>
        <v>0</v>
      </c>
      <c r="N161" s="11">
        <f t="shared" si="26"/>
        <v>-8.8999999999999996E-2</v>
      </c>
      <c r="O161" s="11">
        <f t="shared" si="29"/>
        <v>497.07594000000023</v>
      </c>
      <c r="P161" s="7">
        <f t="shared" si="27"/>
        <v>3.8501235245676635</v>
      </c>
      <c r="Q161" s="11">
        <f t="shared" si="28"/>
        <v>-3.9391235245676635</v>
      </c>
      <c r="R161" s="11">
        <f t="shared" si="30"/>
        <v>339.45188290419998</v>
      </c>
      <c r="S161" t="s">
        <v>23</v>
      </c>
      <c r="T161"/>
    </row>
    <row r="162" spans="1:20" x14ac:dyDescent="0.55000000000000004">
      <c r="A162" s="3">
        <v>6</v>
      </c>
      <c r="B162" s="3">
        <f t="shared" si="21"/>
        <v>10</v>
      </c>
      <c r="F162">
        <v>161</v>
      </c>
      <c r="G162">
        <v>0</v>
      </c>
      <c r="H162">
        <f t="shared" si="31"/>
        <v>564.21</v>
      </c>
      <c r="I162">
        <f t="shared" si="22"/>
        <v>161</v>
      </c>
      <c r="J162">
        <v>1</v>
      </c>
      <c r="K162" s="7">
        <f t="shared" si="23"/>
        <v>0</v>
      </c>
      <c r="L162" s="7">
        <f t="shared" si="24"/>
        <v>0</v>
      </c>
      <c r="M162" s="7">
        <f t="shared" si="25"/>
        <v>0</v>
      </c>
      <c r="N162" s="11">
        <f t="shared" si="26"/>
        <v>-8.8999999999999996E-2</v>
      </c>
      <c r="O162" s="11">
        <f t="shared" si="29"/>
        <v>496.98694000000023</v>
      </c>
      <c r="P162" s="7">
        <f t="shared" si="27"/>
        <v>3.8501235245676635</v>
      </c>
      <c r="Q162" s="11">
        <f t="shared" si="28"/>
        <v>-3.9391235245676635</v>
      </c>
      <c r="R162" s="11">
        <f t="shared" si="30"/>
        <v>335.51275937963231</v>
      </c>
      <c r="S162" t="s">
        <v>23</v>
      </c>
      <c r="T162"/>
    </row>
    <row r="163" spans="1:20" x14ac:dyDescent="0.55000000000000004">
      <c r="A163" s="3">
        <v>6</v>
      </c>
      <c r="B163" s="3">
        <f t="shared" si="21"/>
        <v>11</v>
      </c>
      <c r="F163">
        <v>162</v>
      </c>
      <c r="G163">
        <v>0</v>
      </c>
      <c r="H163">
        <f t="shared" si="31"/>
        <v>564.21</v>
      </c>
      <c r="I163">
        <f t="shared" si="22"/>
        <v>162</v>
      </c>
      <c r="J163">
        <v>1</v>
      </c>
      <c r="K163" s="7">
        <f t="shared" si="23"/>
        <v>0</v>
      </c>
      <c r="L163" s="7">
        <f t="shared" si="24"/>
        <v>0</v>
      </c>
      <c r="M163" s="7">
        <f t="shared" si="25"/>
        <v>0</v>
      </c>
      <c r="N163" s="11">
        <f t="shared" si="26"/>
        <v>-8.8999999999999996E-2</v>
      </c>
      <c r="O163" s="11">
        <f t="shared" si="29"/>
        <v>496.89794000000023</v>
      </c>
      <c r="P163" s="7">
        <f t="shared" si="27"/>
        <v>3.8501235245676635</v>
      </c>
      <c r="Q163" s="11">
        <f t="shared" si="28"/>
        <v>-3.9391235245676635</v>
      </c>
      <c r="R163" s="11">
        <f t="shared" si="30"/>
        <v>331.57363585506465</v>
      </c>
      <c r="S163" t="s">
        <v>23</v>
      </c>
      <c r="T163"/>
    </row>
    <row r="164" spans="1:20" x14ac:dyDescent="0.55000000000000004">
      <c r="A164" s="3">
        <v>6</v>
      </c>
      <c r="B164" s="3">
        <f t="shared" si="21"/>
        <v>12</v>
      </c>
      <c r="F164">
        <v>163</v>
      </c>
      <c r="G164">
        <v>0</v>
      </c>
      <c r="H164">
        <f t="shared" si="31"/>
        <v>564.21</v>
      </c>
      <c r="I164">
        <f t="shared" si="22"/>
        <v>163</v>
      </c>
      <c r="J164">
        <v>1</v>
      </c>
      <c r="K164" s="7">
        <f t="shared" si="23"/>
        <v>0</v>
      </c>
      <c r="L164" s="7">
        <f t="shared" si="24"/>
        <v>0</v>
      </c>
      <c r="M164" s="7">
        <f t="shared" si="25"/>
        <v>0</v>
      </c>
      <c r="N164" s="11">
        <f t="shared" si="26"/>
        <v>-8.8999999999999996E-2</v>
      </c>
      <c r="O164" s="11">
        <f t="shared" si="29"/>
        <v>496.80894000000023</v>
      </c>
      <c r="P164" s="7">
        <f t="shared" si="27"/>
        <v>3.8501235245676635</v>
      </c>
      <c r="Q164" s="11">
        <f t="shared" si="28"/>
        <v>-3.9391235245676635</v>
      </c>
      <c r="R164" s="11">
        <f t="shared" si="30"/>
        <v>327.63451233049699</v>
      </c>
      <c r="S164" t="s">
        <v>23</v>
      </c>
      <c r="T164"/>
    </row>
    <row r="165" spans="1:20" x14ac:dyDescent="0.55000000000000004">
      <c r="A165" s="3">
        <v>6</v>
      </c>
      <c r="B165" s="3">
        <f t="shared" si="21"/>
        <v>13</v>
      </c>
      <c r="F165">
        <v>164</v>
      </c>
      <c r="G165">
        <v>0</v>
      </c>
      <c r="H165">
        <f t="shared" si="31"/>
        <v>564.21</v>
      </c>
      <c r="I165">
        <f t="shared" si="22"/>
        <v>164</v>
      </c>
      <c r="J165">
        <v>1</v>
      </c>
      <c r="K165" s="7">
        <f t="shared" si="23"/>
        <v>0</v>
      </c>
      <c r="L165" s="7">
        <f t="shared" si="24"/>
        <v>0</v>
      </c>
      <c r="M165" s="7">
        <f t="shared" si="25"/>
        <v>0</v>
      </c>
      <c r="N165" s="11">
        <f t="shared" si="26"/>
        <v>-8.8999999999999996E-2</v>
      </c>
      <c r="O165" s="11">
        <f t="shared" si="29"/>
        <v>496.71994000000024</v>
      </c>
      <c r="P165" s="7">
        <f t="shared" si="27"/>
        <v>3.8501235245676635</v>
      </c>
      <c r="Q165" s="11">
        <f t="shared" si="28"/>
        <v>-3.9391235245676635</v>
      </c>
      <c r="R165" s="11">
        <f t="shared" si="30"/>
        <v>323.69538880592933</v>
      </c>
      <c r="S165" t="s">
        <v>23</v>
      </c>
      <c r="T165"/>
    </row>
    <row r="166" spans="1:20" x14ac:dyDescent="0.55000000000000004">
      <c r="A166" s="3">
        <v>6</v>
      </c>
      <c r="B166" s="3">
        <f t="shared" si="21"/>
        <v>14</v>
      </c>
      <c r="F166">
        <v>165</v>
      </c>
      <c r="G166">
        <v>0</v>
      </c>
      <c r="H166">
        <f t="shared" si="31"/>
        <v>564.21</v>
      </c>
      <c r="I166">
        <f t="shared" si="22"/>
        <v>165</v>
      </c>
      <c r="J166">
        <v>1</v>
      </c>
      <c r="K166" s="7">
        <f t="shared" si="23"/>
        <v>0</v>
      </c>
      <c r="L166" s="7">
        <f t="shared" si="24"/>
        <v>0</v>
      </c>
      <c r="M166" s="7">
        <f t="shared" si="25"/>
        <v>0</v>
      </c>
      <c r="N166" s="11">
        <f t="shared" si="26"/>
        <v>-8.8999999999999996E-2</v>
      </c>
      <c r="O166" s="11">
        <f t="shared" si="29"/>
        <v>496.63094000000024</v>
      </c>
      <c r="P166" s="7">
        <f t="shared" si="27"/>
        <v>3.8501235245676635</v>
      </c>
      <c r="Q166" s="11">
        <f t="shared" si="28"/>
        <v>-3.9391235245676635</v>
      </c>
      <c r="R166" s="11">
        <f t="shared" si="30"/>
        <v>319.75626528136166</v>
      </c>
      <c r="S166" t="s">
        <v>23</v>
      </c>
      <c r="T166"/>
    </row>
    <row r="167" spans="1:20" x14ac:dyDescent="0.55000000000000004">
      <c r="A167" s="3">
        <v>6</v>
      </c>
      <c r="B167" s="3">
        <f t="shared" si="21"/>
        <v>15</v>
      </c>
      <c r="F167">
        <v>166</v>
      </c>
      <c r="G167">
        <v>0</v>
      </c>
      <c r="H167">
        <f t="shared" si="31"/>
        <v>564.21</v>
      </c>
      <c r="I167">
        <f t="shared" si="22"/>
        <v>166</v>
      </c>
      <c r="J167">
        <v>1</v>
      </c>
      <c r="K167" s="7">
        <f t="shared" si="23"/>
        <v>0</v>
      </c>
      <c r="L167" s="7">
        <f t="shared" si="24"/>
        <v>0</v>
      </c>
      <c r="M167" s="7">
        <f t="shared" si="25"/>
        <v>0</v>
      </c>
      <c r="N167" s="11">
        <f t="shared" si="26"/>
        <v>-8.8999999999999996E-2</v>
      </c>
      <c r="O167" s="11">
        <f t="shared" si="29"/>
        <v>496.54194000000024</v>
      </c>
      <c r="P167" s="7">
        <f t="shared" si="27"/>
        <v>3.8501235245676635</v>
      </c>
      <c r="Q167" s="11">
        <f t="shared" si="28"/>
        <v>-3.9391235245676635</v>
      </c>
      <c r="R167" s="11">
        <f t="shared" si="30"/>
        <v>315.817141756794</v>
      </c>
      <c r="S167" t="s">
        <v>23</v>
      </c>
      <c r="T167"/>
    </row>
    <row r="168" spans="1:20" x14ac:dyDescent="0.55000000000000004">
      <c r="A168" s="3">
        <v>6</v>
      </c>
      <c r="B168" s="3">
        <f t="shared" si="21"/>
        <v>16</v>
      </c>
      <c r="F168">
        <v>167</v>
      </c>
      <c r="G168">
        <v>0</v>
      </c>
      <c r="H168">
        <f t="shared" si="31"/>
        <v>564.21</v>
      </c>
      <c r="I168">
        <f t="shared" si="22"/>
        <v>167</v>
      </c>
      <c r="J168">
        <v>1</v>
      </c>
      <c r="K168" s="7">
        <f t="shared" si="23"/>
        <v>0</v>
      </c>
      <c r="L168" s="7">
        <f t="shared" si="24"/>
        <v>0</v>
      </c>
      <c r="M168" s="7">
        <f t="shared" si="25"/>
        <v>0</v>
      </c>
      <c r="N168" s="11">
        <f t="shared" si="26"/>
        <v>-8.8999999999999996E-2</v>
      </c>
      <c r="O168" s="11">
        <f t="shared" si="29"/>
        <v>496.45294000000024</v>
      </c>
      <c r="P168" s="7">
        <f t="shared" si="27"/>
        <v>3.8501235245676635</v>
      </c>
      <c r="Q168" s="11">
        <f t="shared" si="28"/>
        <v>-3.9391235245676635</v>
      </c>
      <c r="R168" s="11">
        <f t="shared" si="30"/>
        <v>311.87801823222634</v>
      </c>
      <c r="S168" t="s">
        <v>23</v>
      </c>
      <c r="T168"/>
    </row>
    <row r="169" spans="1:20" x14ac:dyDescent="0.55000000000000004">
      <c r="A169" s="3">
        <v>6</v>
      </c>
      <c r="B169" s="3">
        <f t="shared" si="21"/>
        <v>17</v>
      </c>
      <c r="F169">
        <v>168</v>
      </c>
      <c r="G169">
        <v>0</v>
      </c>
      <c r="H169">
        <f t="shared" si="31"/>
        <v>564.21</v>
      </c>
      <c r="I169">
        <f t="shared" si="22"/>
        <v>168</v>
      </c>
      <c r="J169">
        <v>1</v>
      </c>
      <c r="K169" s="7">
        <f t="shared" si="23"/>
        <v>0</v>
      </c>
      <c r="L169" s="7">
        <f t="shared" si="24"/>
        <v>0</v>
      </c>
      <c r="M169" s="7">
        <f t="shared" si="25"/>
        <v>0</v>
      </c>
      <c r="N169" s="11">
        <f t="shared" si="26"/>
        <v>-8.8999999999999996E-2</v>
      </c>
      <c r="O169" s="11">
        <f t="shared" si="29"/>
        <v>496.36394000000024</v>
      </c>
      <c r="P169" s="7">
        <f t="shared" si="27"/>
        <v>3.8501235245676635</v>
      </c>
      <c r="Q169" s="11">
        <f t="shared" si="28"/>
        <v>-3.9391235245676635</v>
      </c>
      <c r="R169" s="11">
        <f t="shared" si="30"/>
        <v>307.93889470765868</v>
      </c>
      <c r="S169" t="s">
        <v>23</v>
      </c>
      <c r="T169"/>
    </row>
    <row r="170" spans="1:20" x14ac:dyDescent="0.55000000000000004">
      <c r="A170" s="3">
        <v>6</v>
      </c>
      <c r="B170" s="3">
        <f t="shared" ref="B170:B200" si="32">B169+1</f>
        <v>18</v>
      </c>
      <c r="F170">
        <v>169</v>
      </c>
      <c r="G170">
        <v>0</v>
      </c>
      <c r="H170">
        <f t="shared" si="31"/>
        <v>564.21</v>
      </c>
      <c r="I170">
        <f t="shared" si="22"/>
        <v>169</v>
      </c>
      <c r="J170">
        <v>1</v>
      </c>
      <c r="K170" s="7">
        <f t="shared" si="23"/>
        <v>0</v>
      </c>
      <c r="L170" s="7">
        <f t="shared" si="24"/>
        <v>0</v>
      </c>
      <c r="M170" s="7">
        <f t="shared" si="25"/>
        <v>0</v>
      </c>
      <c r="N170" s="11">
        <f t="shared" si="26"/>
        <v>-8.8999999999999996E-2</v>
      </c>
      <c r="O170" s="11">
        <f t="shared" si="29"/>
        <v>496.27494000000024</v>
      </c>
      <c r="P170" s="7">
        <f t="shared" si="27"/>
        <v>3.8501235245676635</v>
      </c>
      <c r="Q170" s="11">
        <f t="shared" si="28"/>
        <v>-3.9391235245676635</v>
      </c>
      <c r="R170" s="11">
        <f t="shared" si="30"/>
        <v>303.99977118309101</v>
      </c>
      <c r="S170" t="s">
        <v>23</v>
      </c>
      <c r="T170"/>
    </row>
    <row r="171" spans="1:20" x14ac:dyDescent="0.55000000000000004">
      <c r="A171" s="3">
        <v>6</v>
      </c>
      <c r="B171" s="3">
        <f t="shared" si="32"/>
        <v>19</v>
      </c>
      <c r="F171">
        <v>170</v>
      </c>
      <c r="G171">
        <v>0</v>
      </c>
      <c r="H171">
        <f t="shared" si="31"/>
        <v>564.21</v>
      </c>
      <c r="I171">
        <f t="shared" si="22"/>
        <v>170</v>
      </c>
      <c r="J171">
        <v>1</v>
      </c>
      <c r="K171" s="7">
        <f t="shared" si="23"/>
        <v>0</v>
      </c>
      <c r="L171" s="7">
        <f t="shared" si="24"/>
        <v>0</v>
      </c>
      <c r="M171" s="7">
        <f t="shared" si="25"/>
        <v>0</v>
      </c>
      <c r="N171" s="11">
        <f t="shared" si="26"/>
        <v>-8.8999999999999996E-2</v>
      </c>
      <c r="O171" s="11">
        <f t="shared" si="29"/>
        <v>496.18594000000024</v>
      </c>
      <c r="P171" s="7">
        <f t="shared" si="27"/>
        <v>3.8501235245676635</v>
      </c>
      <c r="Q171" s="11">
        <f t="shared" si="28"/>
        <v>-3.9391235245676635</v>
      </c>
      <c r="R171" s="11">
        <f t="shared" si="30"/>
        <v>300.06064765852335</v>
      </c>
      <c r="S171" t="s">
        <v>23</v>
      </c>
      <c r="T171"/>
    </row>
    <row r="172" spans="1:20" x14ac:dyDescent="0.55000000000000004">
      <c r="A172" s="3">
        <v>6</v>
      </c>
      <c r="B172" s="3">
        <f t="shared" si="32"/>
        <v>20</v>
      </c>
      <c r="F172">
        <v>171</v>
      </c>
      <c r="G172">
        <v>0</v>
      </c>
      <c r="H172">
        <f t="shared" si="31"/>
        <v>564.21</v>
      </c>
      <c r="I172">
        <f t="shared" si="22"/>
        <v>171</v>
      </c>
      <c r="J172">
        <v>1</v>
      </c>
      <c r="K172" s="7">
        <f t="shared" si="23"/>
        <v>0</v>
      </c>
      <c r="L172" s="7">
        <f t="shared" si="24"/>
        <v>0</v>
      </c>
      <c r="M172" s="7">
        <f t="shared" si="25"/>
        <v>0</v>
      </c>
      <c r="N172" s="11">
        <f t="shared" si="26"/>
        <v>-8.8999999999999996E-2</v>
      </c>
      <c r="O172" s="11">
        <f t="shared" si="29"/>
        <v>496.09694000000025</v>
      </c>
      <c r="P172" s="7">
        <f t="shared" si="27"/>
        <v>3.8501235245676635</v>
      </c>
      <c r="Q172" s="11">
        <f t="shared" si="28"/>
        <v>-3.9391235245676635</v>
      </c>
      <c r="R172" s="11">
        <f t="shared" si="30"/>
        <v>296.12152413395569</v>
      </c>
      <c r="S172" t="s">
        <v>23</v>
      </c>
      <c r="T172"/>
    </row>
    <row r="173" spans="1:20" x14ac:dyDescent="0.55000000000000004">
      <c r="A173" s="3">
        <v>6</v>
      </c>
      <c r="B173" s="3">
        <f t="shared" si="32"/>
        <v>21</v>
      </c>
      <c r="F173">
        <v>172</v>
      </c>
      <c r="G173">
        <v>0</v>
      </c>
      <c r="H173">
        <f t="shared" si="31"/>
        <v>564.21</v>
      </c>
      <c r="I173">
        <f t="shared" si="22"/>
        <v>172</v>
      </c>
      <c r="J173">
        <v>1</v>
      </c>
      <c r="K173" s="7">
        <f t="shared" si="23"/>
        <v>0</v>
      </c>
      <c r="L173" s="7">
        <f t="shared" si="24"/>
        <v>0</v>
      </c>
      <c r="M173" s="7">
        <f t="shared" si="25"/>
        <v>0</v>
      </c>
      <c r="N173" s="11">
        <f t="shared" si="26"/>
        <v>-8.8999999999999996E-2</v>
      </c>
      <c r="O173" s="11">
        <f t="shared" si="29"/>
        <v>496.00794000000025</v>
      </c>
      <c r="P173" s="7">
        <f t="shared" si="27"/>
        <v>3.8501235245676635</v>
      </c>
      <c r="Q173" s="11">
        <f t="shared" si="28"/>
        <v>-3.9391235245676635</v>
      </c>
      <c r="R173" s="11">
        <f t="shared" si="30"/>
        <v>292.18240060938803</v>
      </c>
      <c r="S173" t="s">
        <v>23</v>
      </c>
      <c r="T173"/>
    </row>
    <row r="174" spans="1:20" x14ac:dyDescent="0.55000000000000004">
      <c r="A174" s="3">
        <v>6</v>
      </c>
      <c r="B174" s="3">
        <f t="shared" si="32"/>
        <v>22</v>
      </c>
      <c r="F174">
        <v>173</v>
      </c>
      <c r="G174">
        <v>0</v>
      </c>
      <c r="H174">
        <f t="shared" si="31"/>
        <v>564.21</v>
      </c>
      <c r="I174">
        <f t="shared" si="22"/>
        <v>173</v>
      </c>
      <c r="J174">
        <v>1</v>
      </c>
      <c r="K174" s="7">
        <f t="shared" si="23"/>
        <v>0</v>
      </c>
      <c r="L174" s="7">
        <f t="shared" si="24"/>
        <v>0</v>
      </c>
      <c r="M174" s="7">
        <f t="shared" si="25"/>
        <v>0</v>
      </c>
      <c r="N174" s="11">
        <f t="shared" si="26"/>
        <v>-8.8999999999999996E-2</v>
      </c>
      <c r="O174" s="11">
        <f t="shared" si="29"/>
        <v>495.91894000000025</v>
      </c>
      <c r="P174" s="7">
        <f t="shared" si="27"/>
        <v>3.8501235245676635</v>
      </c>
      <c r="Q174" s="11">
        <f t="shared" si="28"/>
        <v>-3.9391235245676635</v>
      </c>
      <c r="R174" s="11">
        <f t="shared" si="30"/>
        <v>288.24327708482036</v>
      </c>
      <c r="S174" t="s">
        <v>23</v>
      </c>
      <c r="T174"/>
    </row>
    <row r="175" spans="1:20" x14ac:dyDescent="0.55000000000000004">
      <c r="A175" s="3">
        <v>6</v>
      </c>
      <c r="B175" s="3">
        <f t="shared" si="32"/>
        <v>23</v>
      </c>
      <c r="F175">
        <v>174</v>
      </c>
      <c r="G175">
        <v>0</v>
      </c>
      <c r="H175">
        <f t="shared" si="31"/>
        <v>564.21</v>
      </c>
      <c r="I175">
        <f t="shared" si="22"/>
        <v>174</v>
      </c>
      <c r="J175">
        <v>1</v>
      </c>
      <c r="K175" s="7">
        <f t="shared" si="23"/>
        <v>0</v>
      </c>
      <c r="L175" s="7">
        <f t="shared" si="24"/>
        <v>0</v>
      </c>
      <c r="M175" s="7">
        <f t="shared" si="25"/>
        <v>0</v>
      </c>
      <c r="N175" s="11">
        <f t="shared" si="26"/>
        <v>-8.8999999999999996E-2</v>
      </c>
      <c r="O175" s="11">
        <f t="shared" si="29"/>
        <v>495.82994000000025</v>
      </c>
      <c r="P175" s="7">
        <f t="shared" si="27"/>
        <v>3.8501235245676635</v>
      </c>
      <c r="Q175" s="11">
        <f t="shared" si="28"/>
        <v>-3.9391235245676635</v>
      </c>
      <c r="R175" s="11">
        <f t="shared" si="30"/>
        <v>284.3041535602527</v>
      </c>
      <c r="S175" t="s">
        <v>23</v>
      </c>
      <c r="T175"/>
    </row>
    <row r="176" spans="1:20" x14ac:dyDescent="0.55000000000000004">
      <c r="A176" s="3">
        <v>6</v>
      </c>
      <c r="B176" s="3">
        <f t="shared" si="32"/>
        <v>24</v>
      </c>
      <c r="F176">
        <v>175</v>
      </c>
      <c r="G176">
        <v>0</v>
      </c>
      <c r="H176">
        <f t="shared" si="31"/>
        <v>564.21</v>
      </c>
      <c r="I176">
        <f t="shared" si="22"/>
        <v>175</v>
      </c>
      <c r="J176">
        <v>1</v>
      </c>
      <c r="K176" s="7">
        <f t="shared" si="23"/>
        <v>0</v>
      </c>
      <c r="L176" s="7">
        <f t="shared" si="24"/>
        <v>0</v>
      </c>
      <c r="M176" s="7">
        <f t="shared" si="25"/>
        <v>0</v>
      </c>
      <c r="N176" s="11">
        <f t="shared" si="26"/>
        <v>-8.8999999999999996E-2</v>
      </c>
      <c r="O176" s="11">
        <f t="shared" si="29"/>
        <v>495.74094000000025</v>
      </c>
      <c r="P176" s="7">
        <f t="shared" si="27"/>
        <v>3.8501235245676635</v>
      </c>
      <c r="Q176" s="11">
        <f t="shared" si="28"/>
        <v>-3.9391235245676635</v>
      </c>
      <c r="R176" s="11">
        <f t="shared" si="30"/>
        <v>280.36503003568504</v>
      </c>
      <c r="S176" t="s">
        <v>23</v>
      </c>
      <c r="T176"/>
    </row>
    <row r="177" spans="1:20" x14ac:dyDescent="0.55000000000000004">
      <c r="A177" s="3">
        <v>6</v>
      </c>
      <c r="B177" s="3">
        <f t="shared" si="32"/>
        <v>25</v>
      </c>
      <c r="F177">
        <v>176</v>
      </c>
      <c r="G177">
        <v>0</v>
      </c>
      <c r="H177">
        <f t="shared" si="31"/>
        <v>564.21</v>
      </c>
      <c r="I177">
        <f t="shared" si="22"/>
        <v>176</v>
      </c>
      <c r="J177">
        <v>1</v>
      </c>
      <c r="K177" s="7">
        <f t="shared" si="23"/>
        <v>0</v>
      </c>
      <c r="L177" s="7">
        <f t="shared" si="24"/>
        <v>0</v>
      </c>
      <c r="M177" s="7">
        <f t="shared" si="25"/>
        <v>0</v>
      </c>
      <c r="N177" s="11">
        <f t="shared" si="26"/>
        <v>-8.8999999999999996E-2</v>
      </c>
      <c r="O177" s="11">
        <f t="shared" si="29"/>
        <v>495.65194000000025</v>
      </c>
      <c r="P177" s="7">
        <f t="shared" si="27"/>
        <v>3.8501235245676635</v>
      </c>
      <c r="Q177" s="11">
        <f t="shared" si="28"/>
        <v>-3.9391235245676635</v>
      </c>
      <c r="R177" s="11">
        <f t="shared" si="30"/>
        <v>276.42590651111738</v>
      </c>
      <c r="S177" t="s">
        <v>23</v>
      </c>
      <c r="T177"/>
    </row>
    <row r="178" spans="1:20" x14ac:dyDescent="0.55000000000000004">
      <c r="A178" s="9">
        <v>6</v>
      </c>
      <c r="B178" s="3">
        <f t="shared" si="32"/>
        <v>26</v>
      </c>
      <c r="F178">
        <v>177</v>
      </c>
      <c r="G178">
        <v>0</v>
      </c>
      <c r="H178">
        <f t="shared" si="31"/>
        <v>564.21</v>
      </c>
      <c r="I178">
        <f t="shared" si="22"/>
        <v>177</v>
      </c>
      <c r="J178">
        <v>1</v>
      </c>
      <c r="K178" s="7">
        <f t="shared" si="23"/>
        <v>0</v>
      </c>
      <c r="L178" s="7">
        <f t="shared" si="24"/>
        <v>0</v>
      </c>
      <c r="M178" s="7">
        <f t="shared" si="25"/>
        <v>0</v>
      </c>
      <c r="N178" s="11">
        <f t="shared" si="26"/>
        <v>-8.8999999999999996E-2</v>
      </c>
      <c r="O178" s="11">
        <f t="shared" si="29"/>
        <v>495.56294000000025</v>
      </c>
      <c r="P178" s="7">
        <f t="shared" si="27"/>
        <v>3.8501235245676635</v>
      </c>
      <c r="Q178" s="11">
        <f t="shared" si="28"/>
        <v>-3.9391235245676635</v>
      </c>
      <c r="R178" s="11">
        <f t="shared" si="30"/>
        <v>272.48678298654971</v>
      </c>
      <c r="S178" t="s">
        <v>23</v>
      </c>
      <c r="T178"/>
    </row>
    <row r="179" spans="1:20" x14ac:dyDescent="0.55000000000000004">
      <c r="A179" s="3">
        <v>6</v>
      </c>
      <c r="B179" s="3">
        <f t="shared" si="32"/>
        <v>27</v>
      </c>
      <c r="F179">
        <v>178</v>
      </c>
      <c r="G179">
        <v>0</v>
      </c>
      <c r="H179">
        <f t="shared" si="31"/>
        <v>564.21</v>
      </c>
      <c r="I179">
        <f t="shared" si="22"/>
        <v>178</v>
      </c>
      <c r="J179">
        <v>1</v>
      </c>
      <c r="K179" s="7">
        <f t="shared" si="23"/>
        <v>0</v>
      </c>
      <c r="L179" s="7">
        <f t="shared" si="24"/>
        <v>0</v>
      </c>
      <c r="M179" s="7">
        <f t="shared" si="25"/>
        <v>0</v>
      </c>
      <c r="N179" s="11">
        <f t="shared" si="26"/>
        <v>-8.8999999999999996E-2</v>
      </c>
      <c r="O179" s="11">
        <f t="shared" si="29"/>
        <v>495.47394000000025</v>
      </c>
      <c r="P179" s="7">
        <f t="shared" si="27"/>
        <v>3.8501235245676635</v>
      </c>
      <c r="Q179" s="11">
        <f t="shared" si="28"/>
        <v>-3.9391235245676635</v>
      </c>
      <c r="R179" s="11">
        <f t="shared" si="30"/>
        <v>268.54765946198205</v>
      </c>
      <c r="S179" t="s">
        <v>23</v>
      </c>
      <c r="T179"/>
    </row>
    <row r="180" spans="1:20" x14ac:dyDescent="0.55000000000000004">
      <c r="A180" s="3">
        <v>6</v>
      </c>
      <c r="B180" s="3">
        <f t="shared" si="32"/>
        <v>28</v>
      </c>
      <c r="F180">
        <v>179</v>
      </c>
      <c r="G180">
        <v>0</v>
      </c>
      <c r="H180">
        <f t="shared" si="31"/>
        <v>564.21</v>
      </c>
      <c r="I180">
        <f t="shared" si="22"/>
        <v>179</v>
      </c>
      <c r="J180">
        <v>1</v>
      </c>
      <c r="K180" s="7">
        <f t="shared" si="23"/>
        <v>0</v>
      </c>
      <c r="L180" s="7">
        <f t="shared" si="24"/>
        <v>0</v>
      </c>
      <c r="M180" s="7">
        <f t="shared" si="25"/>
        <v>0</v>
      </c>
      <c r="N180" s="11">
        <f t="shared" si="26"/>
        <v>-8.8999999999999996E-2</v>
      </c>
      <c r="O180" s="11">
        <f t="shared" si="29"/>
        <v>495.38494000000026</v>
      </c>
      <c r="P180" s="7">
        <f t="shared" si="27"/>
        <v>3.8501235245676635</v>
      </c>
      <c r="Q180" s="11">
        <f t="shared" si="28"/>
        <v>-3.9391235245676635</v>
      </c>
      <c r="R180" s="11">
        <f t="shared" si="30"/>
        <v>264.60853593741439</v>
      </c>
      <c r="S180" t="s">
        <v>23</v>
      </c>
      <c r="T180"/>
    </row>
    <row r="181" spans="1:20" x14ac:dyDescent="0.55000000000000004">
      <c r="A181" s="9">
        <v>6</v>
      </c>
      <c r="B181" s="3">
        <f t="shared" si="32"/>
        <v>29</v>
      </c>
      <c r="F181">
        <v>180</v>
      </c>
      <c r="G181">
        <v>0</v>
      </c>
      <c r="H181">
        <f t="shared" si="31"/>
        <v>564.21</v>
      </c>
      <c r="I181">
        <f t="shared" si="22"/>
        <v>180</v>
      </c>
      <c r="J181">
        <v>1</v>
      </c>
      <c r="K181" s="7">
        <f t="shared" si="23"/>
        <v>0</v>
      </c>
      <c r="L181" s="7">
        <f t="shared" si="24"/>
        <v>0</v>
      </c>
      <c r="M181" s="7">
        <f t="shared" si="25"/>
        <v>0</v>
      </c>
      <c r="N181" s="11">
        <f t="shared" si="26"/>
        <v>-8.8999999999999996E-2</v>
      </c>
      <c r="O181" s="11">
        <f t="shared" si="29"/>
        <v>495.29594000000026</v>
      </c>
      <c r="P181" s="7">
        <f t="shared" si="27"/>
        <v>3.8501235245676635</v>
      </c>
      <c r="Q181" s="11">
        <f t="shared" si="28"/>
        <v>-3.9391235245676635</v>
      </c>
      <c r="R181" s="11">
        <f t="shared" si="30"/>
        <v>260.66941241284673</v>
      </c>
      <c r="S181" t="s">
        <v>23</v>
      </c>
      <c r="T181"/>
    </row>
    <row r="182" spans="1:20" x14ac:dyDescent="0.55000000000000004">
      <c r="A182" s="3">
        <v>6</v>
      </c>
      <c r="B182" s="3">
        <f t="shared" si="32"/>
        <v>30</v>
      </c>
      <c r="F182">
        <v>181</v>
      </c>
      <c r="G182">
        <v>0</v>
      </c>
      <c r="H182">
        <f t="shared" si="31"/>
        <v>564.21</v>
      </c>
      <c r="I182">
        <f t="shared" si="22"/>
        <v>181</v>
      </c>
      <c r="J182">
        <v>1</v>
      </c>
      <c r="K182" s="7">
        <f t="shared" si="23"/>
        <v>0</v>
      </c>
      <c r="L182" s="7">
        <f t="shared" si="24"/>
        <v>0</v>
      </c>
      <c r="M182" s="7">
        <f t="shared" si="25"/>
        <v>0</v>
      </c>
      <c r="N182" s="11">
        <f t="shared" si="26"/>
        <v>-8.8999999999999996E-2</v>
      </c>
      <c r="O182" s="11">
        <f t="shared" si="29"/>
        <v>495.20694000000026</v>
      </c>
      <c r="P182" s="7">
        <f t="shared" si="27"/>
        <v>3.8501235245676635</v>
      </c>
      <c r="Q182" s="11">
        <f t="shared" si="28"/>
        <v>-3.9391235245676635</v>
      </c>
      <c r="R182" s="11">
        <f t="shared" si="30"/>
        <v>256.73028888827906</v>
      </c>
      <c r="S182" t="s">
        <v>23</v>
      </c>
      <c r="T182"/>
    </row>
    <row r="183" spans="1:20" x14ac:dyDescent="0.55000000000000004">
      <c r="A183" s="3">
        <v>7</v>
      </c>
      <c r="B183" s="3">
        <v>1</v>
      </c>
      <c r="F183">
        <v>182</v>
      </c>
      <c r="G183">
        <v>0</v>
      </c>
      <c r="H183">
        <f t="shared" si="31"/>
        <v>564.21</v>
      </c>
      <c r="I183">
        <f t="shared" si="22"/>
        <v>182</v>
      </c>
      <c r="J183">
        <v>1</v>
      </c>
      <c r="K183" s="7">
        <f t="shared" si="23"/>
        <v>0</v>
      </c>
      <c r="L183" s="7">
        <f t="shared" si="24"/>
        <v>0</v>
      </c>
      <c r="M183" s="7">
        <f t="shared" si="25"/>
        <v>0</v>
      </c>
      <c r="N183" s="11">
        <f t="shared" si="26"/>
        <v>-8.8999999999999996E-2</v>
      </c>
      <c r="O183" s="11">
        <f t="shared" si="29"/>
        <v>495.11794000000026</v>
      </c>
      <c r="P183" s="7">
        <f t="shared" si="27"/>
        <v>3.8501235245676635</v>
      </c>
      <c r="Q183" s="11">
        <f t="shared" si="28"/>
        <v>-3.9391235245676635</v>
      </c>
      <c r="R183" s="11">
        <f t="shared" si="30"/>
        <v>252.7911653637114</v>
      </c>
      <c r="S183" t="s">
        <v>23</v>
      </c>
      <c r="T183"/>
    </row>
    <row r="184" spans="1:20" x14ac:dyDescent="0.55000000000000004">
      <c r="A184" s="3">
        <v>7</v>
      </c>
      <c r="B184" s="3">
        <v>2</v>
      </c>
      <c r="F184">
        <v>183</v>
      </c>
      <c r="G184">
        <v>0</v>
      </c>
      <c r="H184">
        <f t="shared" si="31"/>
        <v>564.21</v>
      </c>
      <c r="I184">
        <f t="shared" si="22"/>
        <v>183</v>
      </c>
      <c r="J184">
        <v>1</v>
      </c>
      <c r="K184" s="7">
        <f t="shared" si="23"/>
        <v>0</v>
      </c>
      <c r="L184" s="7">
        <f t="shared" si="24"/>
        <v>0</v>
      </c>
      <c r="M184" s="7">
        <f t="shared" si="25"/>
        <v>0</v>
      </c>
      <c r="N184" s="11">
        <f t="shared" si="26"/>
        <v>-8.8999999999999996E-2</v>
      </c>
      <c r="O184" s="11">
        <f t="shared" si="29"/>
        <v>495.02894000000026</v>
      </c>
      <c r="P184" s="7">
        <f t="shared" si="27"/>
        <v>3.8501235245676635</v>
      </c>
      <c r="Q184" s="11">
        <f t="shared" si="28"/>
        <v>-3.9391235245676635</v>
      </c>
      <c r="R184" s="11">
        <f t="shared" si="30"/>
        <v>248.85204183914374</v>
      </c>
      <c r="S184" t="s">
        <v>23</v>
      </c>
      <c r="T184"/>
    </row>
    <row r="185" spans="1:20" x14ac:dyDescent="0.55000000000000004">
      <c r="A185" s="3">
        <v>7</v>
      </c>
      <c r="B185" s="3">
        <v>3</v>
      </c>
      <c r="F185">
        <v>184</v>
      </c>
      <c r="G185">
        <v>0</v>
      </c>
      <c r="H185">
        <f t="shared" si="31"/>
        <v>564.21</v>
      </c>
      <c r="I185">
        <f t="shared" si="22"/>
        <v>184</v>
      </c>
      <c r="J185">
        <v>1</v>
      </c>
      <c r="K185" s="7">
        <f t="shared" si="23"/>
        <v>0</v>
      </c>
      <c r="L185" s="7">
        <f t="shared" si="24"/>
        <v>0</v>
      </c>
      <c r="M185" s="7">
        <f t="shared" si="25"/>
        <v>0</v>
      </c>
      <c r="N185" s="11">
        <f t="shared" si="26"/>
        <v>-8.8999999999999996E-2</v>
      </c>
      <c r="O185" s="11">
        <f t="shared" si="29"/>
        <v>494.93994000000026</v>
      </c>
      <c r="P185" s="7">
        <f t="shared" si="27"/>
        <v>3.8501235245676635</v>
      </c>
      <c r="Q185" s="11">
        <f t="shared" si="28"/>
        <v>-3.9391235245676635</v>
      </c>
      <c r="R185" s="11">
        <f t="shared" si="30"/>
        <v>244.91291831457607</v>
      </c>
      <c r="S185" t="s">
        <v>23</v>
      </c>
      <c r="T185"/>
    </row>
    <row r="186" spans="1:20" x14ac:dyDescent="0.55000000000000004">
      <c r="A186" s="3">
        <v>7</v>
      </c>
      <c r="B186" s="3">
        <f t="shared" si="32"/>
        <v>4</v>
      </c>
      <c r="F186">
        <v>185</v>
      </c>
      <c r="G186">
        <v>0</v>
      </c>
      <c r="H186">
        <f t="shared" si="31"/>
        <v>564.21</v>
      </c>
      <c r="I186">
        <f t="shared" si="22"/>
        <v>185</v>
      </c>
      <c r="J186">
        <v>1</v>
      </c>
      <c r="K186" s="7">
        <f t="shared" si="23"/>
        <v>0</v>
      </c>
      <c r="L186" s="7">
        <f t="shared" si="24"/>
        <v>0</v>
      </c>
      <c r="M186" s="7">
        <f t="shared" si="25"/>
        <v>0</v>
      </c>
      <c r="N186" s="11">
        <f t="shared" si="26"/>
        <v>-8.8999999999999996E-2</v>
      </c>
      <c r="O186" s="11">
        <f t="shared" si="29"/>
        <v>494.85094000000026</v>
      </c>
      <c r="P186" s="7">
        <f t="shared" si="27"/>
        <v>3.8501235245676635</v>
      </c>
      <c r="Q186" s="11">
        <f t="shared" si="28"/>
        <v>-3.9391235245676635</v>
      </c>
      <c r="R186" s="11">
        <f t="shared" si="30"/>
        <v>240.97379479000841</v>
      </c>
      <c r="S186" t="s">
        <v>23</v>
      </c>
      <c r="T186"/>
    </row>
    <row r="187" spans="1:20" x14ac:dyDescent="0.55000000000000004">
      <c r="A187" s="3">
        <v>7</v>
      </c>
      <c r="B187" s="3">
        <f t="shared" si="32"/>
        <v>5</v>
      </c>
      <c r="F187">
        <v>186</v>
      </c>
      <c r="G187">
        <v>1.5</v>
      </c>
      <c r="H187">
        <f t="shared" si="31"/>
        <v>565.71</v>
      </c>
      <c r="I187">
        <f t="shared" si="22"/>
        <v>186</v>
      </c>
      <c r="J187">
        <v>1</v>
      </c>
      <c r="K187" s="7">
        <f t="shared" si="23"/>
        <v>0.77725000000000011</v>
      </c>
      <c r="L187" s="7">
        <f t="shared" si="24"/>
        <v>0</v>
      </c>
      <c r="M187" s="7">
        <f t="shared" si="25"/>
        <v>0.77725000000000011</v>
      </c>
      <c r="N187" s="11">
        <f t="shared" si="26"/>
        <v>0.68825000000000014</v>
      </c>
      <c r="O187" s="11">
        <f t="shared" si="29"/>
        <v>495.53919000000025</v>
      </c>
      <c r="P187" s="7">
        <f t="shared" si="27"/>
        <v>3.8501235245676635</v>
      </c>
      <c r="Q187" s="11">
        <f t="shared" si="28"/>
        <v>-3.1618735245676635</v>
      </c>
      <c r="R187" s="11">
        <f t="shared" si="30"/>
        <v>237.81192126544076</v>
      </c>
      <c r="S187" t="s">
        <v>23</v>
      </c>
      <c r="T187"/>
    </row>
    <row r="188" spans="1:20" x14ac:dyDescent="0.55000000000000004">
      <c r="A188" s="3">
        <v>7</v>
      </c>
      <c r="B188" s="3">
        <f t="shared" si="32"/>
        <v>6</v>
      </c>
      <c r="F188">
        <v>187</v>
      </c>
      <c r="G188">
        <v>0</v>
      </c>
      <c r="H188">
        <f t="shared" si="31"/>
        <v>565.71</v>
      </c>
      <c r="I188">
        <f t="shared" si="22"/>
        <v>187</v>
      </c>
      <c r="J188">
        <v>1</v>
      </c>
      <c r="K188" s="7">
        <f t="shared" si="23"/>
        <v>0</v>
      </c>
      <c r="L188" s="7">
        <f t="shared" si="24"/>
        <v>0</v>
      </c>
      <c r="M188" s="7">
        <f t="shared" si="25"/>
        <v>0</v>
      </c>
      <c r="N188" s="11">
        <f t="shared" si="26"/>
        <v>-8.8999999999999996E-2</v>
      </c>
      <c r="O188" s="11">
        <f t="shared" si="29"/>
        <v>495.45019000000025</v>
      </c>
      <c r="P188" s="7">
        <f t="shared" si="27"/>
        <v>3.8501235245676635</v>
      </c>
      <c r="Q188" s="11">
        <f t="shared" si="28"/>
        <v>-3.9391235245676635</v>
      </c>
      <c r="R188" s="11">
        <f t="shared" si="30"/>
        <v>233.8727977408731</v>
      </c>
      <c r="S188" t="s">
        <v>23</v>
      </c>
      <c r="T188"/>
    </row>
    <row r="189" spans="1:20" x14ac:dyDescent="0.55000000000000004">
      <c r="A189" s="3">
        <v>7</v>
      </c>
      <c r="B189" s="3">
        <f t="shared" si="32"/>
        <v>7</v>
      </c>
      <c r="F189">
        <v>188</v>
      </c>
      <c r="G189">
        <v>0</v>
      </c>
      <c r="H189">
        <f t="shared" si="31"/>
        <v>565.71</v>
      </c>
      <c r="I189">
        <f t="shared" si="22"/>
        <v>188</v>
      </c>
      <c r="J189">
        <v>1</v>
      </c>
      <c r="K189" s="7">
        <f t="shared" si="23"/>
        <v>0</v>
      </c>
      <c r="L189" s="7">
        <f t="shared" si="24"/>
        <v>0</v>
      </c>
      <c r="M189" s="7">
        <f t="shared" si="25"/>
        <v>0</v>
      </c>
      <c r="N189" s="11">
        <f t="shared" si="26"/>
        <v>-8.8999999999999996E-2</v>
      </c>
      <c r="O189" s="11">
        <f t="shared" si="29"/>
        <v>495.36119000000025</v>
      </c>
      <c r="P189" s="7">
        <f t="shared" si="27"/>
        <v>3.8501235245676635</v>
      </c>
      <c r="Q189" s="11">
        <f t="shared" si="28"/>
        <v>-3.9391235245676635</v>
      </c>
      <c r="R189" s="11">
        <f t="shared" si="30"/>
        <v>229.93367421630543</v>
      </c>
      <c r="S189" t="s">
        <v>23</v>
      </c>
      <c r="T189"/>
    </row>
    <row r="190" spans="1:20" x14ac:dyDescent="0.55000000000000004">
      <c r="A190" s="3">
        <v>7</v>
      </c>
      <c r="B190" s="3">
        <f t="shared" si="32"/>
        <v>8</v>
      </c>
      <c r="F190">
        <v>189</v>
      </c>
      <c r="G190">
        <v>0</v>
      </c>
      <c r="H190">
        <f t="shared" si="31"/>
        <v>565.71</v>
      </c>
      <c r="I190">
        <f t="shared" si="22"/>
        <v>189</v>
      </c>
      <c r="J190">
        <v>1</v>
      </c>
      <c r="K190" s="7">
        <f t="shared" si="23"/>
        <v>0</v>
      </c>
      <c r="L190" s="7">
        <f t="shared" si="24"/>
        <v>0</v>
      </c>
      <c r="M190" s="7">
        <f t="shared" si="25"/>
        <v>0</v>
      </c>
      <c r="N190" s="11">
        <f t="shared" si="26"/>
        <v>-8.8999999999999996E-2</v>
      </c>
      <c r="O190" s="11">
        <f t="shared" si="29"/>
        <v>495.27219000000025</v>
      </c>
      <c r="P190" s="7">
        <f t="shared" si="27"/>
        <v>3.8501235245676635</v>
      </c>
      <c r="Q190" s="11">
        <f t="shared" si="28"/>
        <v>-3.9391235245676635</v>
      </c>
      <c r="R190" s="11">
        <f t="shared" si="30"/>
        <v>225.99455069173777</v>
      </c>
      <c r="S190" t="s">
        <v>23</v>
      </c>
      <c r="T190"/>
    </row>
    <row r="191" spans="1:20" x14ac:dyDescent="0.55000000000000004">
      <c r="A191" s="3">
        <v>7</v>
      </c>
      <c r="B191" s="3">
        <f t="shared" si="32"/>
        <v>9</v>
      </c>
      <c r="F191">
        <v>190</v>
      </c>
      <c r="G191">
        <v>0</v>
      </c>
      <c r="H191">
        <f t="shared" si="31"/>
        <v>565.71</v>
      </c>
      <c r="I191">
        <f t="shared" si="22"/>
        <v>190</v>
      </c>
      <c r="J191">
        <v>1</v>
      </c>
      <c r="K191" s="7">
        <f t="shared" si="23"/>
        <v>0</v>
      </c>
      <c r="L191" s="7">
        <f t="shared" si="24"/>
        <v>0</v>
      </c>
      <c r="M191" s="7">
        <f t="shared" si="25"/>
        <v>0</v>
      </c>
      <c r="N191" s="11">
        <f t="shared" si="26"/>
        <v>-8.8999999999999996E-2</v>
      </c>
      <c r="O191" s="11">
        <f t="shared" si="29"/>
        <v>495.18319000000025</v>
      </c>
      <c r="P191" s="7">
        <f t="shared" si="27"/>
        <v>3.8501235245676635</v>
      </c>
      <c r="Q191" s="11">
        <f t="shared" si="28"/>
        <v>-3.9391235245676635</v>
      </c>
      <c r="R191" s="11">
        <f t="shared" si="30"/>
        <v>222.05542716717011</v>
      </c>
      <c r="S191" t="s">
        <v>23</v>
      </c>
      <c r="T191"/>
    </row>
    <row r="192" spans="1:20" x14ac:dyDescent="0.55000000000000004">
      <c r="A192" s="3">
        <v>7</v>
      </c>
      <c r="B192" s="3">
        <f t="shared" si="32"/>
        <v>10</v>
      </c>
      <c r="F192">
        <v>191</v>
      </c>
      <c r="G192">
        <v>0</v>
      </c>
      <c r="H192">
        <f t="shared" si="31"/>
        <v>565.71</v>
      </c>
      <c r="I192">
        <f t="shared" si="22"/>
        <v>191</v>
      </c>
      <c r="J192">
        <v>1</v>
      </c>
      <c r="K192" s="7">
        <f t="shared" si="23"/>
        <v>0</v>
      </c>
      <c r="L192" s="7">
        <f t="shared" si="24"/>
        <v>0</v>
      </c>
      <c r="M192" s="7">
        <f t="shared" si="25"/>
        <v>0</v>
      </c>
      <c r="N192" s="11">
        <f t="shared" si="26"/>
        <v>-8.8999999999999996E-2</v>
      </c>
      <c r="O192" s="11">
        <f t="shared" si="29"/>
        <v>495.09419000000025</v>
      </c>
      <c r="P192" s="7">
        <f t="shared" si="27"/>
        <v>3.8501235245676635</v>
      </c>
      <c r="Q192" s="11">
        <f t="shared" si="28"/>
        <v>-3.9391235245676635</v>
      </c>
      <c r="R192" s="11">
        <f t="shared" si="30"/>
        <v>218.11630364260245</v>
      </c>
      <c r="S192" t="s">
        <v>23</v>
      </c>
      <c r="T192"/>
    </row>
    <row r="193" spans="1:20" x14ac:dyDescent="0.55000000000000004">
      <c r="A193" s="3">
        <v>7</v>
      </c>
      <c r="B193" s="3">
        <f t="shared" si="32"/>
        <v>11</v>
      </c>
      <c r="F193">
        <v>192</v>
      </c>
      <c r="G193">
        <v>0</v>
      </c>
      <c r="H193">
        <f t="shared" si="31"/>
        <v>565.71</v>
      </c>
      <c r="I193">
        <f t="shared" si="22"/>
        <v>192</v>
      </c>
      <c r="J193">
        <v>1</v>
      </c>
      <c r="K193" s="7">
        <f t="shared" si="23"/>
        <v>0</v>
      </c>
      <c r="L193" s="7">
        <f t="shared" si="24"/>
        <v>0</v>
      </c>
      <c r="M193" s="7">
        <f t="shared" si="25"/>
        <v>0</v>
      </c>
      <c r="N193" s="11">
        <f t="shared" si="26"/>
        <v>-8.8999999999999996E-2</v>
      </c>
      <c r="O193" s="11">
        <f t="shared" si="29"/>
        <v>495.00519000000025</v>
      </c>
      <c r="P193" s="7">
        <f t="shared" si="27"/>
        <v>3.8501235245676635</v>
      </c>
      <c r="Q193" s="11">
        <f t="shared" si="28"/>
        <v>-3.9391235245676635</v>
      </c>
      <c r="R193" s="11">
        <f t="shared" si="30"/>
        <v>214.17718011803478</v>
      </c>
      <c r="S193" t="s">
        <v>23</v>
      </c>
      <c r="T193"/>
    </row>
    <row r="194" spans="1:20" x14ac:dyDescent="0.55000000000000004">
      <c r="A194" s="3">
        <v>7</v>
      </c>
      <c r="B194" s="3">
        <f t="shared" si="32"/>
        <v>12</v>
      </c>
      <c r="F194">
        <v>193</v>
      </c>
      <c r="G194">
        <v>0</v>
      </c>
      <c r="H194">
        <f t="shared" si="31"/>
        <v>565.71</v>
      </c>
      <c r="I194">
        <f t="shared" si="22"/>
        <v>193</v>
      </c>
      <c r="J194">
        <v>1</v>
      </c>
      <c r="K194" s="7">
        <f t="shared" si="23"/>
        <v>0</v>
      </c>
      <c r="L194" s="7">
        <f t="shared" si="24"/>
        <v>0</v>
      </c>
      <c r="M194" s="7">
        <f t="shared" si="25"/>
        <v>0</v>
      </c>
      <c r="N194" s="11">
        <f t="shared" si="26"/>
        <v>-8.8999999999999996E-2</v>
      </c>
      <c r="O194" s="11">
        <f t="shared" si="29"/>
        <v>494.91619000000026</v>
      </c>
      <c r="P194" s="7">
        <f t="shared" si="27"/>
        <v>3.8501235245676635</v>
      </c>
      <c r="Q194" s="11">
        <f t="shared" si="28"/>
        <v>-3.9391235245676635</v>
      </c>
      <c r="R194" s="11">
        <f t="shared" si="30"/>
        <v>210.23805659346712</v>
      </c>
      <c r="S194" t="s">
        <v>23</v>
      </c>
      <c r="T194"/>
    </row>
    <row r="195" spans="1:20" x14ac:dyDescent="0.55000000000000004">
      <c r="A195" s="3">
        <v>7</v>
      </c>
      <c r="B195" s="3">
        <f t="shared" si="32"/>
        <v>13</v>
      </c>
      <c r="F195">
        <v>194</v>
      </c>
      <c r="G195">
        <v>0</v>
      </c>
      <c r="H195">
        <f t="shared" si="31"/>
        <v>565.71</v>
      </c>
      <c r="I195">
        <f t="shared" ref="I195:I258" si="33">INT(F195)</f>
        <v>194</v>
      </c>
      <c r="J195">
        <v>1</v>
      </c>
      <c r="K195" s="7">
        <f t="shared" ref="K195:K258" si="34">IF(G195&lt;0.644,0,0.9075*G195-0.584)</f>
        <v>0</v>
      </c>
      <c r="L195" s="7">
        <f t="shared" ref="L195:L258" si="35">IF(G195&lt;2.466,0,G195*0.0515-0.127)</f>
        <v>0</v>
      </c>
      <c r="M195" s="7">
        <f t="shared" ref="M195:M258" si="36">K195+L195</f>
        <v>0</v>
      </c>
      <c r="N195" s="11">
        <f t="shared" ref="N195:N258" si="37">M195-0.089</f>
        <v>-8.8999999999999996E-2</v>
      </c>
      <c r="O195" s="11">
        <f t="shared" si="29"/>
        <v>494.82719000000026</v>
      </c>
      <c r="P195" s="7">
        <f t="shared" ref="P195:P258" si="38">J195*(701.3/182.15)</f>
        <v>3.8501235245676635</v>
      </c>
      <c r="Q195" s="11">
        <f t="shared" ref="Q195:Q258" si="39">N195-P195</f>
        <v>-3.9391235245676635</v>
      </c>
      <c r="R195" s="11">
        <f t="shared" si="30"/>
        <v>206.29893306889946</v>
      </c>
      <c r="S195" t="s">
        <v>23</v>
      </c>
      <c r="T195"/>
    </row>
    <row r="196" spans="1:20" x14ac:dyDescent="0.55000000000000004">
      <c r="A196" s="3">
        <v>7</v>
      </c>
      <c r="B196" s="3">
        <f t="shared" si="32"/>
        <v>14</v>
      </c>
      <c r="F196">
        <v>195</v>
      </c>
      <c r="G196">
        <v>0</v>
      </c>
      <c r="H196">
        <f t="shared" si="31"/>
        <v>565.71</v>
      </c>
      <c r="I196">
        <f t="shared" si="33"/>
        <v>195</v>
      </c>
      <c r="J196">
        <v>1</v>
      </c>
      <c r="K196" s="7">
        <f t="shared" si="34"/>
        <v>0</v>
      </c>
      <c r="L196" s="7">
        <f t="shared" si="35"/>
        <v>0</v>
      </c>
      <c r="M196" s="7">
        <f t="shared" si="36"/>
        <v>0</v>
      </c>
      <c r="N196" s="11">
        <f t="shared" si="37"/>
        <v>-8.8999999999999996E-2</v>
      </c>
      <c r="O196" s="11">
        <f t="shared" ref="O196:O259" si="40">N196+O195</f>
        <v>494.73819000000026</v>
      </c>
      <c r="P196" s="7">
        <f t="shared" si="38"/>
        <v>3.8501235245676635</v>
      </c>
      <c r="Q196" s="11">
        <f t="shared" si="39"/>
        <v>-3.9391235245676635</v>
      </c>
      <c r="R196" s="11">
        <f t="shared" ref="R196:R259" si="41">Q196+R195</f>
        <v>202.3598095443318</v>
      </c>
      <c r="S196" t="s">
        <v>23</v>
      </c>
      <c r="T196"/>
    </row>
    <row r="197" spans="1:20" x14ac:dyDescent="0.55000000000000004">
      <c r="A197" s="3">
        <v>7</v>
      </c>
      <c r="B197" s="3">
        <f t="shared" si="32"/>
        <v>15</v>
      </c>
      <c r="F197">
        <v>196</v>
      </c>
      <c r="G197">
        <v>0</v>
      </c>
      <c r="H197">
        <f t="shared" si="31"/>
        <v>565.71</v>
      </c>
      <c r="I197">
        <f t="shared" si="33"/>
        <v>196</v>
      </c>
      <c r="J197">
        <v>1</v>
      </c>
      <c r="K197" s="7">
        <f t="shared" si="34"/>
        <v>0</v>
      </c>
      <c r="L197" s="7">
        <f t="shared" si="35"/>
        <v>0</v>
      </c>
      <c r="M197" s="7">
        <f t="shared" si="36"/>
        <v>0</v>
      </c>
      <c r="N197" s="11">
        <f t="shared" si="37"/>
        <v>-8.8999999999999996E-2</v>
      </c>
      <c r="O197" s="11">
        <f t="shared" si="40"/>
        <v>494.64919000000026</v>
      </c>
      <c r="P197" s="7">
        <f t="shared" si="38"/>
        <v>3.8501235245676635</v>
      </c>
      <c r="Q197" s="11">
        <f t="shared" si="39"/>
        <v>-3.9391235245676635</v>
      </c>
      <c r="R197" s="11">
        <f t="shared" si="41"/>
        <v>198.42068601976413</v>
      </c>
      <c r="S197" t="s">
        <v>23</v>
      </c>
      <c r="T197"/>
    </row>
    <row r="198" spans="1:20" x14ac:dyDescent="0.55000000000000004">
      <c r="A198" s="3">
        <v>7</v>
      </c>
      <c r="B198" s="3">
        <f t="shared" si="32"/>
        <v>16</v>
      </c>
      <c r="F198">
        <v>197</v>
      </c>
      <c r="G198">
        <v>0</v>
      </c>
      <c r="H198">
        <f t="shared" si="31"/>
        <v>565.71</v>
      </c>
      <c r="I198">
        <f t="shared" si="33"/>
        <v>197</v>
      </c>
      <c r="J198">
        <v>1</v>
      </c>
      <c r="K198" s="7">
        <f t="shared" si="34"/>
        <v>0</v>
      </c>
      <c r="L198" s="7">
        <f t="shared" si="35"/>
        <v>0</v>
      </c>
      <c r="M198" s="7">
        <f t="shared" si="36"/>
        <v>0</v>
      </c>
      <c r="N198" s="11">
        <f t="shared" si="37"/>
        <v>-8.8999999999999996E-2</v>
      </c>
      <c r="O198" s="11">
        <f t="shared" si="40"/>
        <v>494.56019000000026</v>
      </c>
      <c r="P198" s="7">
        <f t="shared" si="38"/>
        <v>3.8501235245676635</v>
      </c>
      <c r="Q198" s="11">
        <f t="shared" si="39"/>
        <v>-3.9391235245676635</v>
      </c>
      <c r="R198" s="11">
        <f t="shared" si="41"/>
        <v>194.48156249519647</v>
      </c>
      <c r="S198" t="s">
        <v>23</v>
      </c>
      <c r="T198"/>
    </row>
    <row r="199" spans="1:20" x14ac:dyDescent="0.55000000000000004">
      <c r="A199" s="3">
        <v>7</v>
      </c>
      <c r="B199" s="3">
        <f t="shared" si="32"/>
        <v>17</v>
      </c>
      <c r="C199">
        <v>720</v>
      </c>
      <c r="F199">
        <v>198</v>
      </c>
      <c r="G199">
        <v>33</v>
      </c>
      <c r="H199">
        <f t="shared" si="31"/>
        <v>598.71</v>
      </c>
      <c r="I199">
        <f t="shared" si="33"/>
        <v>198</v>
      </c>
      <c r="J199">
        <v>1</v>
      </c>
      <c r="K199" s="7">
        <f t="shared" si="34"/>
        <v>29.363499999999998</v>
      </c>
      <c r="L199" s="7">
        <f t="shared" si="35"/>
        <v>1.5725</v>
      </c>
      <c r="M199" s="7">
        <f t="shared" si="36"/>
        <v>30.936</v>
      </c>
      <c r="N199" s="11">
        <f t="shared" si="37"/>
        <v>30.847000000000001</v>
      </c>
      <c r="O199" s="11">
        <f t="shared" si="40"/>
        <v>525.40719000000024</v>
      </c>
      <c r="P199" s="7">
        <f t="shared" si="38"/>
        <v>3.8501235245676635</v>
      </c>
      <c r="Q199" s="11">
        <f t="shared" si="39"/>
        <v>26.996876475432337</v>
      </c>
      <c r="R199" s="11">
        <f t="shared" si="41"/>
        <v>221.47843897062882</v>
      </c>
      <c r="S199" t="s">
        <v>23</v>
      </c>
      <c r="T199"/>
    </row>
    <row r="200" spans="1:20" x14ac:dyDescent="0.55000000000000004">
      <c r="A200" s="3">
        <v>7</v>
      </c>
      <c r="B200" s="3">
        <f t="shared" si="32"/>
        <v>18</v>
      </c>
      <c r="C200">
        <v>735</v>
      </c>
      <c r="F200">
        <v>199</v>
      </c>
      <c r="G200">
        <v>0</v>
      </c>
      <c r="H200">
        <f t="shared" si="31"/>
        <v>598.71</v>
      </c>
      <c r="I200">
        <f t="shared" si="33"/>
        <v>199</v>
      </c>
      <c r="J200">
        <v>1</v>
      </c>
      <c r="K200" s="7">
        <f t="shared" si="34"/>
        <v>0</v>
      </c>
      <c r="L200" s="7">
        <f t="shared" si="35"/>
        <v>0</v>
      </c>
      <c r="M200" s="7">
        <f t="shared" si="36"/>
        <v>0</v>
      </c>
      <c r="N200" s="11">
        <f t="shared" si="37"/>
        <v>-8.8999999999999996E-2</v>
      </c>
      <c r="O200" s="11">
        <f t="shared" si="40"/>
        <v>525.31819000000019</v>
      </c>
      <c r="P200" s="7">
        <f t="shared" si="38"/>
        <v>3.8501235245676635</v>
      </c>
      <c r="Q200" s="11">
        <f t="shared" si="39"/>
        <v>-3.9391235245676635</v>
      </c>
      <c r="R200" s="11">
        <f t="shared" si="41"/>
        <v>217.53931544606115</v>
      </c>
      <c r="S200" t="s">
        <v>23</v>
      </c>
      <c r="T200"/>
    </row>
    <row r="201" spans="1:20" x14ac:dyDescent="0.55000000000000004">
      <c r="A201" s="3">
        <v>7</v>
      </c>
      <c r="B201" s="3">
        <v>19</v>
      </c>
      <c r="C201">
        <v>815</v>
      </c>
      <c r="F201">
        <v>200</v>
      </c>
      <c r="G201">
        <v>0</v>
      </c>
      <c r="H201">
        <f t="shared" si="31"/>
        <v>598.71</v>
      </c>
      <c r="I201">
        <f t="shared" si="33"/>
        <v>200</v>
      </c>
      <c r="J201">
        <v>1</v>
      </c>
      <c r="K201" s="7">
        <f t="shared" si="34"/>
        <v>0</v>
      </c>
      <c r="L201" s="7">
        <f t="shared" si="35"/>
        <v>0</v>
      </c>
      <c r="M201" s="7">
        <f t="shared" si="36"/>
        <v>0</v>
      </c>
      <c r="N201" s="11">
        <f t="shared" si="37"/>
        <v>-8.8999999999999996E-2</v>
      </c>
      <c r="O201" s="11">
        <f t="shared" si="40"/>
        <v>525.22919000000013</v>
      </c>
      <c r="P201" s="7">
        <f t="shared" si="38"/>
        <v>3.8501235245676635</v>
      </c>
      <c r="Q201" s="11">
        <f t="shared" si="39"/>
        <v>-3.9391235245676635</v>
      </c>
      <c r="R201" s="11">
        <f t="shared" si="41"/>
        <v>213.60019192149349</v>
      </c>
      <c r="S201" t="s">
        <v>23</v>
      </c>
      <c r="T201"/>
    </row>
    <row r="202" spans="1:20" x14ac:dyDescent="0.55000000000000004">
      <c r="A202" s="3">
        <v>7</v>
      </c>
      <c r="B202" s="3">
        <v>20</v>
      </c>
      <c r="F202">
        <v>201</v>
      </c>
      <c r="G202">
        <v>0</v>
      </c>
      <c r="H202">
        <f t="shared" si="31"/>
        <v>598.71</v>
      </c>
      <c r="I202">
        <f t="shared" si="33"/>
        <v>201</v>
      </c>
      <c r="J202">
        <v>1</v>
      </c>
      <c r="K202" s="7">
        <f t="shared" si="34"/>
        <v>0</v>
      </c>
      <c r="L202" s="7">
        <f t="shared" si="35"/>
        <v>0</v>
      </c>
      <c r="M202" s="7">
        <f t="shared" si="36"/>
        <v>0</v>
      </c>
      <c r="N202" s="11">
        <f t="shared" si="37"/>
        <v>-8.8999999999999996E-2</v>
      </c>
      <c r="O202" s="11">
        <f t="shared" si="40"/>
        <v>525.14019000000008</v>
      </c>
      <c r="P202" s="7">
        <f t="shared" si="38"/>
        <v>3.8501235245676635</v>
      </c>
      <c r="Q202" s="11">
        <f t="shared" si="39"/>
        <v>-3.9391235245676635</v>
      </c>
      <c r="R202" s="11">
        <f t="shared" si="41"/>
        <v>209.66106839692583</v>
      </c>
      <c r="S202" t="s">
        <v>23</v>
      </c>
      <c r="T202"/>
    </row>
    <row r="203" spans="1:20" x14ac:dyDescent="0.55000000000000004">
      <c r="A203" s="3">
        <v>7</v>
      </c>
      <c r="B203" s="9">
        <v>21</v>
      </c>
      <c r="C203">
        <v>1228</v>
      </c>
      <c r="F203">
        <v>202</v>
      </c>
      <c r="G203">
        <v>104.5</v>
      </c>
      <c r="H203">
        <f t="shared" si="31"/>
        <v>703.21</v>
      </c>
      <c r="I203">
        <f t="shared" si="33"/>
        <v>202</v>
      </c>
      <c r="J203">
        <v>1</v>
      </c>
      <c r="K203" s="7">
        <f t="shared" si="34"/>
        <v>94.249749999999992</v>
      </c>
      <c r="L203" s="7">
        <f t="shared" si="35"/>
        <v>5.2547499999999996</v>
      </c>
      <c r="M203" s="7">
        <f t="shared" si="36"/>
        <v>99.504499999999993</v>
      </c>
      <c r="N203" s="11">
        <f t="shared" si="37"/>
        <v>99.415499999999994</v>
      </c>
      <c r="O203" s="11">
        <f t="shared" si="40"/>
        <v>624.55569000000003</v>
      </c>
      <c r="P203" s="7">
        <f t="shared" si="38"/>
        <v>3.8501235245676635</v>
      </c>
      <c r="Q203" s="11">
        <f t="shared" si="39"/>
        <v>95.56537647543233</v>
      </c>
      <c r="R203" s="11">
        <f t="shared" si="41"/>
        <v>305.22644487235817</v>
      </c>
      <c r="S203" t="s">
        <v>23</v>
      </c>
      <c r="T203"/>
    </row>
    <row r="204" spans="1:20" x14ac:dyDescent="0.55000000000000004">
      <c r="A204" s="3">
        <v>7</v>
      </c>
      <c r="B204" s="3">
        <v>22</v>
      </c>
      <c r="F204">
        <v>203</v>
      </c>
      <c r="G204">
        <v>83</v>
      </c>
      <c r="H204">
        <f t="shared" si="31"/>
        <v>786.21</v>
      </c>
      <c r="I204">
        <f t="shared" si="33"/>
        <v>203</v>
      </c>
      <c r="J204">
        <v>1</v>
      </c>
      <c r="K204" s="7">
        <f t="shared" si="34"/>
        <v>74.738499999999988</v>
      </c>
      <c r="L204" s="7">
        <f t="shared" si="35"/>
        <v>4.1475</v>
      </c>
      <c r="M204" s="7">
        <f t="shared" si="36"/>
        <v>78.885999999999981</v>
      </c>
      <c r="N204" s="11">
        <f t="shared" si="37"/>
        <v>78.796999999999983</v>
      </c>
      <c r="O204" s="11">
        <f t="shared" si="40"/>
        <v>703.35269000000005</v>
      </c>
      <c r="P204" s="7">
        <f t="shared" si="38"/>
        <v>3.8501235245676635</v>
      </c>
      <c r="Q204" s="11">
        <f t="shared" si="39"/>
        <v>74.946876475432319</v>
      </c>
      <c r="R204" s="11">
        <f t="shared" si="41"/>
        <v>380.17332134779048</v>
      </c>
      <c r="S204" t="s">
        <v>23</v>
      </c>
      <c r="T204"/>
    </row>
    <row r="205" spans="1:20" x14ac:dyDescent="0.55000000000000004">
      <c r="A205" s="3">
        <v>7</v>
      </c>
      <c r="B205" s="3">
        <v>23</v>
      </c>
      <c r="C205">
        <v>745</v>
      </c>
      <c r="F205">
        <v>204</v>
      </c>
      <c r="G205">
        <v>14</v>
      </c>
      <c r="H205">
        <f t="shared" si="31"/>
        <v>800.21</v>
      </c>
      <c r="I205">
        <f t="shared" si="33"/>
        <v>204</v>
      </c>
      <c r="J205">
        <v>1</v>
      </c>
      <c r="K205" s="7">
        <f t="shared" si="34"/>
        <v>12.121</v>
      </c>
      <c r="L205" s="7">
        <f t="shared" si="35"/>
        <v>0.59399999999999997</v>
      </c>
      <c r="M205" s="7">
        <f t="shared" si="36"/>
        <v>12.715</v>
      </c>
      <c r="N205" s="11">
        <f t="shared" si="37"/>
        <v>12.625999999999999</v>
      </c>
      <c r="O205" s="11">
        <f t="shared" si="40"/>
        <v>715.97869000000003</v>
      </c>
      <c r="P205" s="7">
        <f t="shared" si="38"/>
        <v>3.8501235245676635</v>
      </c>
      <c r="Q205" s="11">
        <f t="shared" si="39"/>
        <v>8.7758764754323355</v>
      </c>
      <c r="R205" s="11">
        <f t="shared" si="41"/>
        <v>388.94919782322279</v>
      </c>
      <c r="S205" t="s">
        <v>23</v>
      </c>
      <c r="T205"/>
    </row>
    <row r="206" spans="1:20" x14ac:dyDescent="0.55000000000000004">
      <c r="A206" s="3">
        <v>7</v>
      </c>
      <c r="B206" s="9">
        <v>24</v>
      </c>
      <c r="F206">
        <v>205</v>
      </c>
      <c r="G206">
        <v>18</v>
      </c>
      <c r="H206">
        <f t="shared" si="31"/>
        <v>818.21</v>
      </c>
      <c r="I206">
        <f t="shared" si="33"/>
        <v>205</v>
      </c>
      <c r="J206">
        <v>1</v>
      </c>
      <c r="K206" s="7">
        <f t="shared" si="34"/>
        <v>15.751000000000001</v>
      </c>
      <c r="L206" s="7">
        <f t="shared" si="35"/>
        <v>0.79999999999999993</v>
      </c>
      <c r="M206" s="7">
        <f t="shared" si="36"/>
        <v>16.551000000000002</v>
      </c>
      <c r="N206" s="11">
        <f t="shared" si="37"/>
        <v>16.462000000000003</v>
      </c>
      <c r="O206" s="11">
        <f t="shared" si="40"/>
        <v>732.44069000000002</v>
      </c>
      <c r="P206" s="7">
        <f t="shared" si="38"/>
        <v>3.8501235245676635</v>
      </c>
      <c r="Q206" s="11">
        <f t="shared" si="39"/>
        <v>12.611876475432339</v>
      </c>
      <c r="R206" s="11">
        <f t="shared" si="41"/>
        <v>401.56107429865511</v>
      </c>
      <c r="S206" t="s">
        <v>23</v>
      </c>
      <c r="T206"/>
    </row>
    <row r="207" spans="1:20" x14ac:dyDescent="0.55000000000000004">
      <c r="A207" s="3">
        <v>7</v>
      </c>
      <c r="B207" s="3">
        <v>25</v>
      </c>
      <c r="F207">
        <v>206</v>
      </c>
      <c r="G207">
        <v>7</v>
      </c>
      <c r="H207">
        <f t="shared" si="31"/>
        <v>825.21</v>
      </c>
      <c r="I207">
        <f t="shared" si="33"/>
        <v>206</v>
      </c>
      <c r="J207">
        <v>1</v>
      </c>
      <c r="K207" s="7">
        <f t="shared" si="34"/>
        <v>5.7685000000000004</v>
      </c>
      <c r="L207" s="7">
        <f t="shared" si="35"/>
        <v>0.23349999999999999</v>
      </c>
      <c r="M207" s="7">
        <f t="shared" si="36"/>
        <v>6.0020000000000007</v>
      </c>
      <c r="N207" s="11">
        <f t="shared" si="37"/>
        <v>5.9130000000000003</v>
      </c>
      <c r="O207" s="11">
        <f t="shared" si="40"/>
        <v>738.35369000000003</v>
      </c>
      <c r="P207" s="7">
        <f t="shared" si="38"/>
        <v>3.8501235245676635</v>
      </c>
      <c r="Q207" s="11">
        <f t="shared" si="39"/>
        <v>2.0628764754323368</v>
      </c>
      <c r="R207" s="11">
        <f t="shared" si="41"/>
        <v>403.62395077408746</v>
      </c>
      <c r="S207" t="s">
        <v>23</v>
      </c>
      <c r="T207"/>
    </row>
    <row r="208" spans="1:20" x14ac:dyDescent="0.55000000000000004">
      <c r="A208" s="3">
        <v>7</v>
      </c>
      <c r="B208" s="3">
        <v>26</v>
      </c>
      <c r="F208">
        <v>207</v>
      </c>
      <c r="G208">
        <v>3.5</v>
      </c>
      <c r="H208">
        <f t="shared" si="31"/>
        <v>828.71</v>
      </c>
      <c r="I208">
        <f t="shared" si="33"/>
        <v>207</v>
      </c>
      <c r="J208">
        <v>1</v>
      </c>
      <c r="K208" s="7">
        <f t="shared" si="34"/>
        <v>2.5922499999999999</v>
      </c>
      <c r="L208" s="7">
        <f t="shared" si="35"/>
        <v>5.3249999999999992E-2</v>
      </c>
      <c r="M208" s="7">
        <f t="shared" si="36"/>
        <v>2.6454999999999997</v>
      </c>
      <c r="N208" s="11">
        <f t="shared" si="37"/>
        <v>2.5564999999999998</v>
      </c>
      <c r="O208" s="11">
        <f t="shared" si="40"/>
        <v>740.91019000000006</v>
      </c>
      <c r="P208" s="7">
        <f t="shared" si="38"/>
        <v>3.8501235245676635</v>
      </c>
      <c r="Q208" s="11">
        <f t="shared" si="39"/>
        <v>-1.2936235245676637</v>
      </c>
      <c r="R208" s="11">
        <f t="shared" si="41"/>
        <v>402.33032724951983</v>
      </c>
      <c r="S208" t="s">
        <v>23</v>
      </c>
      <c r="T208"/>
    </row>
    <row r="209" spans="1:20" x14ac:dyDescent="0.55000000000000004">
      <c r="A209" s="9">
        <v>7</v>
      </c>
      <c r="B209" s="9">
        <v>27</v>
      </c>
      <c r="F209">
        <v>208</v>
      </c>
      <c r="G209">
        <v>13.5</v>
      </c>
      <c r="H209">
        <f t="shared" si="31"/>
        <v>842.21</v>
      </c>
      <c r="I209">
        <f t="shared" si="33"/>
        <v>208</v>
      </c>
      <c r="J209">
        <v>1</v>
      </c>
      <c r="K209" s="7">
        <f t="shared" si="34"/>
        <v>11.667249999999999</v>
      </c>
      <c r="L209" s="7">
        <f t="shared" si="35"/>
        <v>0.56824999999999992</v>
      </c>
      <c r="M209" s="7">
        <f t="shared" si="36"/>
        <v>12.235499999999998</v>
      </c>
      <c r="N209" s="11">
        <f t="shared" si="37"/>
        <v>12.146499999999998</v>
      </c>
      <c r="O209" s="11">
        <f t="shared" si="40"/>
        <v>753.05669</v>
      </c>
      <c r="P209" s="7">
        <f t="shared" si="38"/>
        <v>3.8501235245676635</v>
      </c>
      <c r="Q209" s="11">
        <f t="shared" si="39"/>
        <v>8.2963764754323339</v>
      </c>
      <c r="R209" s="11">
        <f t="shared" si="41"/>
        <v>410.62670372495216</v>
      </c>
      <c r="S209" t="s">
        <v>23</v>
      </c>
      <c r="T209"/>
    </row>
    <row r="210" spans="1:20" x14ac:dyDescent="0.55000000000000004">
      <c r="A210" s="3">
        <v>7</v>
      </c>
      <c r="B210" s="3">
        <v>28</v>
      </c>
      <c r="F210">
        <v>209</v>
      </c>
      <c r="G210">
        <v>0</v>
      </c>
      <c r="H210">
        <f t="shared" si="31"/>
        <v>842.21</v>
      </c>
      <c r="I210">
        <f t="shared" si="33"/>
        <v>209</v>
      </c>
      <c r="J210">
        <v>1</v>
      </c>
      <c r="K210" s="7">
        <f t="shared" si="34"/>
        <v>0</v>
      </c>
      <c r="L210" s="7">
        <f t="shared" si="35"/>
        <v>0</v>
      </c>
      <c r="M210" s="7">
        <f t="shared" si="36"/>
        <v>0</v>
      </c>
      <c r="N210" s="11">
        <f t="shared" si="37"/>
        <v>-8.8999999999999996E-2</v>
      </c>
      <c r="O210" s="11">
        <f t="shared" si="40"/>
        <v>752.96768999999995</v>
      </c>
      <c r="P210" s="7">
        <f t="shared" si="38"/>
        <v>3.8501235245676635</v>
      </c>
      <c r="Q210" s="11">
        <f t="shared" si="39"/>
        <v>-3.9391235245676635</v>
      </c>
      <c r="R210" s="11">
        <f t="shared" si="41"/>
        <v>406.6875802003845</v>
      </c>
      <c r="S210" t="s">
        <v>23</v>
      </c>
      <c r="T210"/>
    </row>
    <row r="211" spans="1:20" x14ac:dyDescent="0.55000000000000004">
      <c r="A211" s="3">
        <v>7</v>
      </c>
      <c r="B211" s="3">
        <v>29</v>
      </c>
      <c r="F211">
        <v>210</v>
      </c>
      <c r="G211">
        <v>0</v>
      </c>
      <c r="H211">
        <f t="shared" si="31"/>
        <v>842.21</v>
      </c>
      <c r="I211">
        <f t="shared" si="33"/>
        <v>210</v>
      </c>
      <c r="J211">
        <v>1</v>
      </c>
      <c r="K211" s="7">
        <f t="shared" si="34"/>
        <v>0</v>
      </c>
      <c r="L211" s="7">
        <f t="shared" si="35"/>
        <v>0</v>
      </c>
      <c r="M211" s="7">
        <f t="shared" si="36"/>
        <v>0</v>
      </c>
      <c r="N211" s="11">
        <f t="shared" si="37"/>
        <v>-8.8999999999999996E-2</v>
      </c>
      <c r="O211" s="11">
        <f t="shared" si="40"/>
        <v>752.87868999999989</v>
      </c>
      <c r="P211" s="7">
        <f t="shared" si="38"/>
        <v>3.8501235245676635</v>
      </c>
      <c r="Q211" s="11">
        <f t="shared" si="39"/>
        <v>-3.9391235245676635</v>
      </c>
      <c r="R211" s="11">
        <f t="shared" si="41"/>
        <v>402.74845667581684</v>
      </c>
      <c r="S211" t="s">
        <v>23</v>
      </c>
      <c r="T211"/>
    </row>
    <row r="212" spans="1:20" x14ac:dyDescent="0.55000000000000004">
      <c r="A212" s="9">
        <v>7</v>
      </c>
      <c r="B212" s="9">
        <v>30</v>
      </c>
      <c r="F212">
        <v>211</v>
      </c>
      <c r="G212">
        <v>2.5</v>
      </c>
      <c r="H212">
        <f t="shared" si="31"/>
        <v>844.71</v>
      </c>
      <c r="I212">
        <f t="shared" si="33"/>
        <v>211</v>
      </c>
      <c r="J212">
        <v>1</v>
      </c>
      <c r="K212" s="7">
        <f t="shared" si="34"/>
        <v>1.6847499999999997</v>
      </c>
      <c r="L212" s="7">
        <f t="shared" si="35"/>
        <v>1.7500000000000016E-3</v>
      </c>
      <c r="M212" s="7">
        <f t="shared" si="36"/>
        <v>1.6864999999999997</v>
      </c>
      <c r="N212" s="11">
        <f t="shared" si="37"/>
        <v>1.5974999999999997</v>
      </c>
      <c r="O212" s="11">
        <f t="shared" si="40"/>
        <v>754.47618999999986</v>
      </c>
      <c r="P212" s="7">
        <f t="shared" si="38"/>
        <v>3.8501235245676635</v>
      </c>
      <c r="Q212" s="11">
        <f t="shared" si="39"/>
        <v>-2.2526235245676638</v>
      </c>
      <c r="R212" s="11">
        <f t="shared" si="41"/>
        <v>400.4958331512492</v>
      </c>
      <c r="S212" t="s">
        <v>23</v>
      </c>
      <c r="T212"/>
    </row>
    <row r="213" spans="1:20" x14ac:dyDescent="0.55000000000000004">
      <c r="A213" s="3">
        <v>7</v>
      </c>
      <c r="B213" s="3">
        <v>31</v>
      </c>
      <c r="C213">
        <v>820</v>
      </c>
      <c r="F213">
        <v>212</v>
      </c>
      <c r="G213">
        <v>0</v>
      </c>
      <c r="H213">
        <f t="shared" si="31"/>
        <v>844.71</v>
      </c>
      <c r="I213">
        <f t="shared" si="33"/>
        <v>212</v>
      </c>
      <c r="J213">
        <v>1</v>
      </c>
      <c r="K213" s="7">
        <f t="shared" si="34"/>
        <v>0</v>
      </c>
      <c r="L213" s="7">
        <f t="shared" si="35"/>
        <v>0</v>
      </c>
      <c r="M213" s="7">
        <f t="shared" si="36"/>
        <v>0</v>
      </c>
      <c r="N213" s="11">
        <f t="shared" si="37"/>
        <v>-8.8999999999999996E-2</v>
      </c>
      <c r="O213" s="11">
        <f t="shared" si="40"/>
        <v>754.3871899999998</v>
      </c>
      <c r="P213" s="7">
        <f t="shared" si="38"/>
        <v>3.8501235245676635</v>
      </c>
      <c r="Q213" s="11">
        <f t="shared" si="39"/>
        <v>-3.9391235245676635</v>
      </c>
      <c r="R213" s="11">
        <f t="shared" si="41"/>
        <v>396.55670962668154</v>
      </c>
      <c r="S213" t="s">
        <v>23</v>
      </c>
      <c r="T213"/>
    </row>
    <row r="214" spans="1:20" x14ac:dyDescent="0.55000000000000004">
      <c r="A214" s="3">
        <v>8</v>
      </c>
      <c r="B214" s="3">
        <v>1</v>
      </c>
      <c r="C214">
        <v>720</v>
      </c>
      <c r="F214">
        <v>213</v>
      </c>
      <c r="G214">
        <v>12</v>
      </c>
      <c r="H214">
        <f t="shared" si="31"/>
        <v>856.71</v>
      </c>
      <c r="I214">
        <f t="shared" si="33"/>
        <v>213</v>
      </c>
      <c r="J214">
        <v>1</v>
      </c>
      <c r="K214" s="7">
        <f t="shared" si="34"/>
        <v>10.306000000000001</v>
      </c>
      <c r="L214" s="7">
        <f t="shared" si="35"/>
        <v>0.49099999999999999</v>
      </c>
      <c r="M214" s="7">
        <f t="shared" si="36"/>
        <v>10.797000000000001</v>
      </c>
      <c r="N214" s="11">
        <f t="shared" si="37"/>
        <v>10.708</v>
      </c>
      <c r="O214" s="11">
        <f t="shared" si="40"/>
        <v>765.09518999999977</v>
      </c>
      <c r="P214" s="7">
        <f t="shared" si="38"/>
        <v>3.8501235245676635</v>
      </c>
      <c r="Q214" s="11">
        <f t="shared" si="39"/>
        <v>6.8578764754323362</v>
      </c>
      <c r="R214" s="11">
        <f t="shared" si="41"/>
        <v>403.4145861021139</v>
      </c>
      <c r="S214" t="s">
        <v>23</v>
      </c>
      <c r="T214"/>
    </row>
    <row r="215" spans="1:20" x14ac:dyDescent="0.55000000000000004">
      <c r="A215" s="3">
        <v>8</v>
      </c>
      <c r="B215" s="3">
        <v>2</v>
      </c>
      <c r="C215">
        <v>830</v>
      </c>
      <c r="F215">
        <v>214</v>
      </c>
      <c r="G215">
        <v>37.5</v>
      </c>
      <c r="H215">
        <f t="shared" si="31"/>
        <v>894.21</v>
      </c>
      <c r="I215">
        <f t="shared" si="33"/>
        <v>214</v>
      </c>
      <c r="J215">
        <v>1</v>
      </c>
      <c r="K215" s="7">
        <f t="shared" si="34"/>
        <v>33.447249999999997</v>
      </c>
      <c r="L215" s="7">
        <f t="shared" si="35"/>
        <v>1.8042499999999999</v>
      </c>
      <c r="M215" s="7">
        <f t="shared" si="36"/>
        <v>35.2515</v>
      </c>
      <c r="N215" s="11">
        <f t="shared" si="37"/>
        <v>35.162500000000001</v>
      </c>
      <c r="O215" s="11">
        <f t="shared" si="40"/>
        <v>800.2576899999998</v>
      </c>
      <c r="P215" s="7">
        <f t="shared" si="38"/>
        <v>3.8501235245676635</v>
      </c>
      <c r="Q215" s="11">
        <f t="shared" si="39"/>
        <v>31.312376475432337</v>
      </c>
      <c r="R215" s="11">
        <f t="shared" si="41"/>
        <v>434.72696257754626</v>
      </c>
      <c r="S215" t="s">
        <v>23</v>
      </c>
      <c r="T215"/>
    </row>
    <row r="216" spans="1:20" x14ac:dyDescent="0.55000000000000004">
      <c r="A216" s="3">
        <v>8</v>
      </c>
      <c r="B216" s="3">
        <v>3</v>
      </c>
      <c r="F216">
        <v>215</v>
      </c>
      <c r="G216">
        <v>1.5</v>
      </c>
      <c r="H216">
        <f t="shared" si="31"/>
        <v>895.71</v>
      </c>
      <c r="I216">
        <f t="shared" si="33"/>
        <v>215</v>
      </c>
      <c r="J216">
        <v>1</v>
      </c>
      <c r="K216" s="7">
        <f t="shared" si="34"/>
        <v>0.77725000000000011</v>
      </c>
      <c r="L216" s="7">
        <f t="shared" si="35"/>
        <v>0</v>
      </c>
      <c r="M216" s="7">
        <f t="shared" si="36"/>
        <v>0.77725000000000011</v>
      </c>
      <c r="N216" s="11">
        <f t="shared" si="37"/>
        <v>0.68825000000000014</v>
      </c>
      <c r="O216" s="11">
        <f t="shared" si="40"/>
        <v>800.94593999999984</v>
      </c>
      <c r="P216" s="7">
        <f t="shared" si="38"/>
        <v>3.8501235245676635</v>
      </c>
      <c r="Q216" s="11">
        <f t="shared" si="39"/>
        <v>-3.1618735245676635</v>
      </c>
      <c r="R216" s="11">
        <f t="shared" si="41"/>
        <v>431.56508905297858</v>
      </c>
      <c r="S216" t="s">
        <v>23</v>
      </c>
      <c r="T216"/>
    </row>
    <row r="217" spans="1:20" x14ac:dyDescent="0.55000000000000004">
      <c r="A217" s="3">
        <v>8</v>
      </c>
      <c r="B217" s="3">
        <v>4</v>
      </c>
      <c r="F217">
        <v>216</v>
      </c>
      <c r="G217">
        <v>0</v>
      </c>
      <c r="H217">
        <f t="shared" si="31"/>
        <v>895.71</v>
      </c>
      <c r="I217">
        <f t="shared" si="33"/>
        <v>216</v>
      </c>
      <c r="J217">
        <v>1</v>
      </c>
      <c r="K217" s="7">
        <f t="shared" si="34"/>
        <v>0</v>
      </c>
      <c r="L217" s="7">
        <f t="shared" si="35"/>
        <v>0</v>
      </c>
      <c r="M217" s="7">
        <f t="shared" si="36"/>
        <v>0</v>
      </c>
      <c r="N217" s="11">
        <f t="shared" si="37"/>
        <v>-8.8999999999999996E-2</v>
      </c>
      <c r="O217" s="11">
        <f t="shared" si="40"/>
        <v>800.85693999999978</v>
      </c>
      <c r="P217" s="7">
        <f t="shared" si="38"/>
        <v>3.8501235245676635</v>
      </c>
      <c r="Q217" s="11">
        <f t="shared" si="39"/>
        <v>-3.9391235245676635</v>
      </c>
      <c r="R217" s="11">
        <f t="shared" si="41"/>
        <v>427.62596552841092</v>
      </c>
      <c r="S217" t="s">
        <v>23</v>
      </c>
      <c r="T217"/>
    </row>
    <row r="218" spans="1:20" x14ac:dyDescent="0.55000000000000004">
      <c r="A218" s="3">
        <v>8</v>
      </c>
      <c r="B218" s="3">
        <v>5</v>
      </c>
      <c r="F218">
        <v>217</v>
      </c>
      <c r="G218">
        <v>0</v>
      </c>
      <c r="H218">
        <f t="shared" si="31"/>
        <v>895.71</v>
      </c>
      <c r="I218">
        <f t="shared" si="33"/>
        <v>217</v>
      </c>
      <c r="J218">
        <v>1</v>
      </c>
      <c r="K218" s="7">
        <f t="shared" si="34"/>
        <v>0</v>
      </c>
      <c r="L218" s="7">
        <f t="shared" si="35"/>
        <v>0</v>
      </c>
      <c r="M218" s="7">
        <f t="shared" si="36"/>
        <v>0</v>
      </c>
      <c r="N218" s="11">
        <f t="shared" si="37"/>
        <v>-8.8999999999999996E-2</v>
      </c>
      <c r="O218" s="11">
        <f t="shared" si="40"/>
        <v>800.76793999999973</v>
      </c>
      <c r="P218" s="7">
        <f t="shared" si="38"/>
        <v>3.8501235245676635</v>
      </c>
      <c r="Q218" s="11">
        <f t="shared" si="39"/>
        <v>-3.9391235245676635</v>
      </c>
      <c r="R218" s="11">
        <f t="shared" si="41"/>
        <v>423.68684200384325</v>
      </c>
      <c r="S218" t="s">
        <v>23</v>
      </c>
      <c r="T218"/>
    </row>
    <row r="219" spans="1:20" x14ac:dyDescent="0.55000000000000004">
      <c r="A219" s="3">
        <v>8</v>
      </c>
      <c r="B219" s="3">
        <v>6</v>
      </c>
      <c r="C219">
        <v>815</v>
      </c>
      <c r="F219">
        <v>218</v>
      </c>
      <c r="G219">
        <v>0</v>
      </c>
      <c r="H219">
        <f t="shared" ref="H219:H282" si="42">G219+H218</f>
        <v>895.71</v>
      </c>
      <c r="I219">
        <f t="shared" si="33"/>
        <v>218</v>
      </c>
      <c r="J219">
        <v>1</v>
      </c>
      <c r="K219" s="7">
        <f t="shared" si="34"/>
        <v>0</v>
      </c>
      <c r="L219" s="7">
        <f t="shared" si="35"/>
        <v>0</v>
      </c>
      <c r="M219" s="7">
        <f t="shared" si="36"/>
        <v>0</v>
      </c>
      <c r="N219" s="11">
        <f t="shared" si="37"/>
        <v>-8.8999999999999996E-2</v>
      </c>
      <c r="O219" s="11">
        <f t="shared" si="40"/>
        <v>800.67893999999967</v>
      </c>
      <c r="P219" s="7">
        <f t="shared" si="38"/>
        <v>3.8501235245676635</v>
      </c>
      <c r="Q219" s="11">
        <f t="shared" si="39"/>
        <v>-3.9391235245676635</v>
      </c>
      <c r="R219" s="11">
        <f t="shared" si="41"/>
        <v>419.74771847927559</v>
      </c>
      <c r="S219" t="s">
        <v>23</v>
      </c>
      <c r="T219"/>
    </row>
    <row r="220" spans="1:20" x14ac:dyDescent="0.55000000000000004">
      <c r="A220" s="3">
        <v>8</v>
      </c>
      <c r="B220" s="3">
        <v>7</v>
      </c>
      <c r="C220">
        <v>758</v>
      </c>
      <c r="F220">
        <v>219</v>
      </c>
      <c r="G220">
        <v>0</v>
      </c>
      <c r="H220">
        <f t="shared" si="42"/>
        <v>895.71</v>
      </c>
      <c r="I220">
        <f t="shared" si="33"/>
        <v>219</v>
      </c>
      <c r="J220">
        <v>1</v>
      </c>
      <c r="K220" s="7">
        <f t="shared" si="34"/>
        <v>0</v>
      </c>
      <c r="L220" s="7">
        <f t="shared" si="35"/>
        <v>0</v>
      </c>
      <c r="M220" s="7">
        <f t="shared" si="36"/>
        <v>0</v>
      </c>
      <c r="N220" s="11">
        <f t="shared" si="37"/>
        <v>-8.8999999999999996E-2</v>
      </c>
      <c r="O220" s="11">
        <f t="shared" si="40"/>
        <v>800.58993999999961</v>
      </c>
      <c r="P220" s="7">
        <f t="shared" si="38"/>
        <v>3.8501235245676635</v>
      </c>
      <c r="Q220" s="11">
        <f t="shared" si="39"/>
        <v>-3.9391235245676635</v>
      </c>
      <c r="R220" s="11">
        <f t="shared" si="41"/>
        <v>415.80859495470793</v>
      </c>
      <c r="S220" t="s">
        <v>23</v>
      </c>
      <c r="T220"/>
    </row>
    <row r="221" spans="1:20" x14ac:dyDescent="0.55000000000000004">
      <c r="A221" s="3">
        <v>8</v>
      </c>
      <c r="B221" s="3">
        <v>8</v>
      </c>
      <c r="F221">
        <v>220</v>
      </c>
      <c r="G221">
        <v>0</v>
      </c>
      <c r="H221">
        <f t="shared" si="42"/>
        <v>895.71</v>
      </c>
      <c r="I221">
        <f t="shared" si="33"/>
        <v>220</v>
      </c>
      <c r="J221">
        <v>1</v>
      </c>
      <c r="K221" s="7">
        <f t="shared" si="34"/>
        <v>0</v>
      </c>
      <c r="L221" s="7">
        <f t="shared" si="35"/>
        <v>0</v>
      </c>
      <c r="M221" s="7">
        <f t="shared" si="36"/>
        <v>0</v>
      </c>
      <c r="N221" s="11">
        <f t="shared" si="37"/>
        <v>-8.8999999999999996E-2</v>
      </c>
      <c r="O221" s="11">
        <f t="shared" si="40"/>
        <v>800.50093999999956</v>
      </c>
      <c r="P221" s="7">
        <f t="shared" si="38"/>
        <v>3.8501235245676635</v>
      </c>
      <c r="Q221" s="11">
        <f t="shared" si="39"/>
        <v>-3.9391235245676635</v>
      </c>
      <c r="R221" s="11">
        <f t="shared" si="41"/>
        <v>411.86947143014027</v>
      </c>
      <c r="S221" t="s">
        <v>23</v>
      </c>
      <c r="T221"/>
    </row>
    <row r="222" spans="1:20" x14ac:dyDescent="0.55000000000000004">
      <c r="A222" s="3">
        <v>8</v>
      </c>
      <c r="B222" s="3">
        <v>9</v>
      </c>
      <c r="C222">
        <v>743</v>
      </c>
      <c r="F222">
        <v>221</v>
      </c>
      <c r="G222">
        <v>0</v>
      </c>
      <c r="H222">
        <f t="shared" si="42"/>
        <v>895.71</v>
      </c>
      <c r="I222">
        <f t="shared" si="33"/>
        <v>221</v>
      </c>
      <c r="J222">
        <v>1</v>
      </c>
      <c r="K222" s="7">
        <f t="shared" si="34"/>
        <v>0</v>
      </c>
      <c r="L222" s="7">
        <f t="shared" si="35"/>
        <v>0</v>
      </c>
      <c r="M222" s="7">
        <f t="shared" si="36"/>
        <v>0</v>
      </c>
      <c r="N222" s="11">
        <f t="shared" si="37"/>
        <v>-8.8999999999999996E-2</v>
      </c>
      <c r="O222" s="11">
        <f t="shared" si="40"/>
        <v>800.4119399999995</v>
      </c>
      <c r="P222" s="7">
        <f t="shared" si="38"/>
        <v>3.8501235245676635</v>
      </c>
      <c r="Q222" s="11">
        <f t="shared" si="39"/>
        <v>-3.9391235245676635</v>
      </c>
      <c r="R222" s="11">
        <f t="shared" si="41"/>
        <v>407.9303479055726</v>
      </c>
      <c r="S222" t="s">
        <v>23</v>
      </c>
      <c r="T222"/>
    </row>
    <row r="223" spans="1:20" x14ac:dyDescent="0.55000000000000004">
      <c r="A223" s="3">
        <v>8</v>
      </c>
      <c r="B223" s="3">
        <v>10</v>
      </c>
      <c r="F223">
        <v>222</v>
      </c>
      <c r="G223">
        <v>0</v>
      </c>
      <c r="H223">
        <f t="shared" si="42"/>
        <v>895.71</v>
      </c>
      <c r="I223">
        <f t="shared" si="33"/>
        <v>222</v>
      </c>
      <c r="J223">
        <v>1</v>
      </c>
      <c r="K223" s="7">
        <f t="shared" si="34"/>
        <v>0</v>
      </c>
      <c r="L223" s="7">
        <f t="shared" si="35"/>
        <v>0</v>
      </c>
      <c r="M223" s="7">
        <f t="shared" si="36"/>
        <v>0</v>
      </c>
      <c r="N223" s="11">
        <f t="shared" si="37"/>
        <v>-8.8999999999999996E-2</v>
      </c>
      <c r="O223" s="11">
        <f t="shared" si="40"/>
        <v>800.32293999999945</v>
      </c>
      <c r="P223" s="7">
        <f t="shared" si="38"/>
        <v>3.8501235245676635</v>
      </c>
      <c r="Q223" s="11">
        <f t="shared" si="39"/>
        <v>-3.9391235245676635</v>
      </c>
      <c r="R223" s="11">
        <f t="shared" si="41"/>
        <v>403.99122438100494</v>
      </c>
      <c r="S223" t="s">
        <v>23</v>
      </c>
      <c r="T223"/>
    </row>
    <row r="224" spans="1:20" x14ac:dyDescent="0.55000000000000004">
      <c r="A224" s="3">
        <v>8</v>
      </c>
      <c r="B224" s="3">
        <v>11</v>
      </c>
      <c r="F224">
        <v>223</v>
      </c>
      <c r="G224">
        <v>0.5</v>
      </c>
      <c r="H224">
        <f t="shared" si="42"/>
        <v>896.21</v>
      </c>
      <c r="I224">
        <f t="shared" si="33"/>
        <v>223</v>
      </c>
      <c r="J224">
        <v>1</v>
      </c>
      <c r="K224" s="7">
        <f t="shared" si="34"/>
        <v>0</v>
      </c>
      <c r="L224" s="7">
        <f t="shared" si="35"/>
        <v>0</v>
      </c>
      <c r="M224" s="7">
        <f t="shared" si="36"/>
        <v>0</v>
      </c>
      <c r="N224" s="11">
        <f t="shared" si="37"/>
        <v>-8.8999999999999996E-2</v>
      </c>
      <c r="O224" s="11">
        <f t="shared" si="40"/>
        <v>800.23393999999939</v>
      </c>
      <c r="P224" s="7">
        <f t="shared" si="38"/>
        <v>3.8501235245676635</v>
      </c>
      <c r="Q224" s="11">
        <f t="shared" si="39"/>
        <v>-3.9391235245676635</v>
      </c>
      <c r="R224" s="11">
        <f t="shared" si="41"/>
        <v>400.05210085643728</v>
      </c>
      <c r="S224" t="s">
        <v>23</v>
      </c>
      <c r="T224"/>
    </row>
    <row r="225" spans="1:20" x14ac:dyDescent="0.55000000000000004">
      <c r="A225" s="3">
        <v>8</v>
      </c>
      <c r="B225" s="3">
        <v>12</v>
      </c>
      <c r="F225">
        <v>224</v>
      </c>
      <c r="G225">
        <v>1.5</v>
      </c>
      <c r="H225">
        <f t="shared" si="42"/>
        <v>897.71</v>
      </c>
      <c r="I225">
        <f t="shared" si="33"/>
        <v>224</v>
      </c>
      <c r="J225">
        <v>1</v>
      </c>
      <c r="K225" s="7">
        <f t="shared" si="34"/>
        <v>0.77725000000000011</v>
      </c>
      <c r="L225" s="7">
        <f t="shared" si="35"/>
        <v>0</v>
      </c>
      <c r="M225" s="7">
        <f t="shared" si="36"/>
        <v>0.77725000000000011</v>
      </c>
      <c r="N225" s="11">
        <f t="shared" si="37"/>
        <v>0.68825000000000014</v>
      </c>
      <c r="O225" s="11">
        <f t="shared" si="40"/>
        <v>800.92218999999943</v>
      </c>
      <c r="P225" s="7">
        <f t="shared" si="38"/>
        <v>3.8501235245676635</v>
      </c>
      <c r="Q225" s="11">
        <f t="shared" si="39"/>
        <v>-3.1618735245676635</v>
      </c>
      <c r="R225" s="11">
        <f t="shared" si="41"/>
        <v>396.8902273318696</v>
      </c>
      <c r="S225" t="s">
        <v>23</v>
      </c>
      <c r="T225"/>
    </row>
    <row r="226" spans="1:20" x14ac:dyDescent="0.55000000000000004">
      <c r="A226" s="3">
        <v>8</v>
      </c>
      <c r="B226" s="3">
        <v>13</v>
      </c>
      <c r="F226">
        <v>225</v>
      </c>
      <c r="G226">
        <v>6.5</v>
      </c>
      <c r="H226">
        <f t="shared" si="42"/>
        <v>904.21</v>
      </c>
      <c r="I226">
        <f t="shared" si="33"/>
        <v>225</v>
      </c>
      <c r="J226">
        <v>1</v>
      </c>
      <c r="K226" s="7">
        <f t="shared" si="34"/>
        <v>5.3147500000000001</v>
      </c>
      <c r="L226" s="7">
        <f t="shared" si="35"/>
        <v>0.20774999999999999</v>
      </c>
      <c r="M226" s="7">
        <f t="shared" si="36"/>
        <v>5.5225</v>
      </c>
      <c r="N226" s="11">
        <f t="shared" si="37"/>
        <v>5.4334999999999996</v>
      </c>
      <c r="O226" s="11">
        <f t="shared" si="40"/>
        <v>806.35568999999941</v>
      </c>
      <c r="P226" s="7">
        <f t="shared" si="38"/>
        <v>3.8501235245676635</v>
      </c>
      <c r="Q226" s="11">
        <f t="shared" si="39"/>
        <v>1.5833764754323361</v>
      </c>
      <c r="R226" s="11">
        <f t="shared" si="41"/>
        <v>398.47360380730191</v>
      </c>
      <c r="S226" t="s">
        <v>23</v>
      </c>
      <c r="T226"/>
    </row>
    <row r="227" spans="1:20" x14ac:dyDescent="0.55000000000000004">
      <c r="A227" s="3">
        <v>8</v>
      </c>
      <c r="B227" s="3">
        <v>14</v>
      </c>
      <c r="C227">
        <v>733</v>
      </c>
      <c r="F227">
        <v>226</v>
      </c>
      <c r="G227">
        <v>4.5</v>
      </c>
      <c r="H227">
        <f t="shared" si="42"/>
        <v>908.71</v>
      </c>
      <c r="I227">
        <f t="shared" si="33"/>
        <v>226</v>
      </c>
      <c r="J227">
        <v>1</v>
      </c>
      <c r="K227" s="7">
        <f t="shared" si="34"/>
        <v>3.4997500000000001</v>
      </c>
      <c r="L227" s="7">
        <f t="shared" si="35"/>
        <v>0.10474999999999998</v>
      </c>
      <c r="M227" s="7">
        <f t="shared" si="36"/>
        <v>3.6045000000000003</v>
      </c>
      <c r="N227" s="11">
        <f t="shared" si="37"/>
        <v>3.5155000000000003</v>
      </c>
      <c r="O227" s="11">
        <f t="shared" si="40"/>
        <v>809.87118999999939</v>
      </c>
      <c r="P227" s="7">
        <f t="shared" si="38"/>
        <v>3.8501235245676635</v>
      </c>
      <c r="Q227" s="11">
        <f t="shared" si="39"/>
        <v>-0.3346235245676632</v>
      </c>
      <c r="R227" s="11">
        <f t="shared" si="41"/>
        <v>398.13898028273422</v>
      </c>
      <c r="S227" t="s">
        <v>23</v>
      </c>
      <c r="T227"/>
    </row>
    <row r="228" spans="1:20" x14ac:dyDescent="0.55000000000000004">
      <c r="A228" s="3">
        <v>8</v>
      </c>
      <c r="B228" s="3">
        <v>15</v>
      </c>
      <c r="F228">
        <v>227</v>
      </c>
      <c r="G228">
        <v>0</v>
      </c>
      <c r="H228">
        <f t="shared" si="42"/>
        <v>908.71</v>
      </c>
      <c r="I228">
        <f t="shared" si="33"/>
        <v>227</v>
      </c>
      <c r="J228">
        <v>1</v>
      </c>
      <c r="K228" s="7">
        <f t="shared" si="34"/>
        <v>0</v>
      </c>
      <c r="L228" s="7">
        <f t="shared" si="35"/>
        <v>0</v>
      </c>
      <c r="M228" s="7">
        <f t="shared" si="36"/>
        <v>0</v>
      </c>
      <c r="N228" s="11">
        <f t="shared" si="37"/>
        <v>-8.8999999999999996E-2</v>
      </c>
      <c r="O228" s="11">
        <f t="shared" si="40"/>
        <v>809.78218999999933</v>
      </c>
      <c r="P228" s="7">
        <f t="shared" si="38"/>
        <v>3.8501235245676635</v>
      </c>
      <c r="Q228" s="11">
        <f t="shared" si="39"/>
        <v>-3.9391235245676635</v>
      </c>
      <c r="R228" s="11">
        <f t="shared" si="41"/>
        <v>394.19985675816656</v>
      </c>
      <c r="S228" t="s">
        <v>23</v>
      </c>
      <c r="T228"/>
    </row>
    <row r="229" spans="1:20" x14ac:dyDescent="0.55000000000000004">
      <c r="A229" s="3">
        <v>8</v>
      </c>
      <c r="B229" s="3">
        <v>16</v>
      </c>
      <c r="F229">
        <v>228</v>
      </c>
      <c r="G229">
        <v>0</v>
      </c>
      <c r="H229">
        <f t="shared" si="42"/>
        <v>908.71</v>
      </c>
      <c r="I229">
        <f t="shared" si="33"/>
        <v>228</v>
      </c>
      <c r="J229">
        <v>1</v>
      </c>
      <c r="K229" s="7">
        <f t="shared" si="34"/>
        <v>0</v>
      </c>
      <c r="L229" s="7">
        <f t="shared" si="35"/>
        <v>0</v>
      </c>
      <c r="M229" s="7">
        <f t="shared" si="36"/>
        <v>0</v>
      </c>
      <c r="N229" s="11">
        <f t="shared" si="37"/>
        <v>-8.8999999999999996E-2</v>
      </c>
      <c r="O229" s="11">
        <f t="shared" si="40"/>
        <v>809.69318999999928</v>
      </c>
      <c r="P229" s="7">
        <f t="shared" si="38"/>
        <v>3.8501235245676635</v>
      </c>
      <c r="Q229" s="11">
        <f t="shared" si="39"/>
        <v>-3.9391235245676635</v>
      </c>
      <c r="R229" s="11">
        <f t="shared" si="41"/>
        <v>390.2607332335989</v>
      </c>
      <c r="S229" t="s">
        <v>23</v>
      </c>
      <c r="T229"/>
    </row>
    <row r="230" spans="1:20" x14ac:dyDescent="0.55000000000000004">
      <c r="A230" s="3">
        <v>8</v>
      </c>
      <c r="B230" s="3">
        <v>17</v>
      </c>
      <c r="F230">
        <v>229</v>
      </c>
      <c r="G230">
        <v>0</v>
      </c>
      <c r="H230">
        <f t="shared" si="42"/>
        <v>908.71</v>
      </c>
      <c r="I230">
        <f t="shared" si="33"/>
        <v>229</v>
      </c>
      <c r="J230">
        <v>0.99</v>
      </c>
      <c r="K230" s="7">
        <f t="shared" si="34"/>
        <v>0</v>
      </c>
      <c r="L230" s="7">
        <f t="shared" si="35"/>
        <v>0</v>
      </c>
      <c r="M230" s="7">
        <f t="shared" si="36"/>
        <v>0</v>
      </c>
      <c r="N230" s="11">
        <f t="shared" si="37"/>
        <v>-8.8999999999999996E-2</v>
      </c>
      <c r="O230" s="11">
        <f t="shared" si="40"/>
        <v>809.60418999999922</v>
      </c>
      <c r="P230" s="7">
        <f t="shared" si="38"/>
        <v>3.8116222893219867</v>
      </c>
      <c r="Q230" s="11">
        <f t="shared" si="39"/>
        <v>-3.9006222893219866</v>
      </c>
      <c r="R230" s="11">
        <f t="shared" si="41"/>
        <v>386.36011094427693</v>
      </c>
      <c r="S230" t="s">
        <v>23</v>
      </c>
      <c r="T230"/>
    </row>
    <row r="231" spans="1:20" x14ac:dyDescent="0.55000000000000004">
      <c r="A231" s="3">
        <v>8</v>
      </c>
      <c r="B231" s="3">
        <v>18</v>
      </c>
      <c r="F231">
        <v>230</v>
      </c>
      <c r="G231">
        <v>0</v>
      </c>
      <c r="H231">
        <f t="shared" si="42"/>
        <v>908.71</v>
      </c>
      <c r="I231">
        <f t="shared" si="33"/>
        <v>230</v>
      </c>
      <c r="J231">
        <v>0.99</v>
      </c>
      <c r="K231" s="7">
        <f t="shared" si="34"/>
        <v>0</v>
      </c>
      <c r="L231" s="7">
        <f t="shared" si="35"/>
        <v>0</v>
      </c>
      <c r="M231" s="7">
        <f t="shared" si="36"/>
        <v>0</v>
      </c>
      <c r="N231" s="11">
        <f t="shared" si="37"/>
        <v>-8.8999999999999996E-2</v>
      </c>
      <c r="O231" s="11">
        <f t="shared" si="40"/>
        <v>809.51518999999917</v>
      </c>
      <c r="P231" s="7">
        <f t="shared" si="38"/>
        <v>3.8116222893219867</v>
      </c>
      <c r="Q231" s="11">
        <f t="shared" si="39"/>
        <v>-3.9006222893219866</v>
      </c>
      <c r="R231" s="11">
        <f t="shared" si="41"/>
        <v>382.45948865495495</v>
      </c>
      <c r="S231" t="s">
        <v>23</v>
      </c>
      <c r="T231"/>
    </row>
    <row r="232" spans="1:20" x14ac:dyDescent="0.55000000000000004">
      <c r="A232" s="3">
        <v>8</v>
      </c>
      <c r="B232" s="3">
        <v>19</v>
      </c>
      <c r="F232">
        <v>231</v>
      </c>
      <c r="G232">
        <v>0</v>
      </c>
      <c r="H232">
        <f t="shared" si="42"/>
        <v>908.71</v>
      </c>
      <c r="I232">
        <f t="shared" si="33"/>
        <v>231</v>
      </c>
      <c r="J232">
        <v>0.99</v>
      </c>
      <c r="K232" s="7">
        <f t="shared" si="34"/>
        <v>0</v>
      </c>
      <c r="L232" s="7">
        <f t="shared" si="35"/>
        <v>0</v>
      </c>
      <c r="M232" s="7">
        <f t="shared" si="36"/>
        <v>0</v>
      </c>
      <c r="N232" s="11">
        <f t="shared" si="37"/>
        <v>-8.8999999999999996E-2</v>
      </c>
      <c r="O232" s="11">
        <f t="shared" si="40"/>
        <v>809.42618999999911</v>
      </c>
      <c r="P232" s="7">
        <f t="shared" si="38"/>
        <v>3.8116222893219867</v>
      </c>
      <c r="Q232" s="11">
        <f t="shared" si="39"/>
        <v>-3.9006222893219866</v>
      </c>
      <c r="R232" s="11">
        <f t="shared" si="41"/>
        <v>378.55886636563298</v>
      </c>
      <c r="S232" t="s">
        <v>23</v>
      </c>
      <c r="T232"/>
    </row>
    <row r="233" spans="1:20" x14ac:dyDescent="0.55000000000000004">
      <c r="A233" s="3">
        <v>8</v>
      </c>
      <c r="B233" s="3">
        <v>20</v>
      </c>
      <c r="C233">
        <v>700</v>
      </c>
      <c r="F233">
        <v>232</v>
      </c>
      <c r="G233">
        <v>0</v>
      </c>
      <c r="H233">
        <f t="shared" si="42"/>
        <v>908.71</v>
      </c>
      <c r="I233">
        <f t="shared" si="33"/>
        <v>232</v>
      </c>
      <c r="J233">
        <v>0.99</v>
      </c>
      <c r="K233" s="7">
        <f t="shared" si="34"/>
        <v>0</v>
      </c>
      <c r="L233" s="7">
        <f t="shared" si="35"/>
        <v>0</v>
      </c>
      <c r="M233" s="7">
        <f t="shared" si="36"/>
        <v>0</v>
      </c>
      <c r="N233" s="11">
        <f t="shared" si="37"/>
        <v>-8.8999999999999996E-2</v>
      </c>
      <c r="O233" s="11">
        <f t="shared" si="40"/>
        <v>809.33718999999905</v>
      </c>
      <c r="P233" s="7">
        <f t="shared" si="38"/>
        <v>3.8116222893219867</v>
      </c>
      <c r="Q233" s="11">
        <f t="shared" si="39"/>
        <v>-3.9006222893219866</v>
      </c>
      <c r="R233" s="11">
        <f t="shared" si="41"/>
        <v>374.65824407631101</v>
      </c>
      <c r="S233" t="s">
        <v>23</v>
      </c>
      <c r="T233"/>
    </row>
    <row r="234" spans="1:20" x14ac:dyDescent="0.55000000000000004">
      <c r="A234" s="3">
        <v>8</v>
      </c>
      <c r="B234" s="3">
        <v>21</v>
      </c>
      <c r="C234">
        <v>725</v>
      </c>
      <c r="F234">
        <v>233</v>
      </c>
      <c r="G234">
        <v>20</v>
      </c>
      <c r="H234">
        <f t="shared" si="42"/>
        <v>928.71</v>
      </c>
      <c r="I234">
        <f t="shared" si="33"/>
        <v>233</v>
      </c>
      <c r="J234">
        <v>0.99</v>
      </c>
      <c r="K234" s="7">
        <f t="shared" si="34"/>
        <v>17.565999999999999</v>
      </c>
      <c r="L234" s="7">
        <f t="shared" si="35"/>
        <v>0.90300000000000002</v>
      </c>
      <c r="M234" s="7">
        <f t="shared" si="36"/>
        <v>18.468999999999998</v>
      </c>
      <c r="N234" s="11">
        <f t="shared" si="37"/>
        <v>18.38</v>
      </c>
      <c r="O234" s="11">
        <f t="shared" si="40"/>
        <v>827.71718999999905</v>
      </c>
      <c r="P234" s="7">
        <f t="shared" si="38"/>
        <v>3.8116222893219867</v>
      </c>
      <c r="Q234" s="11">
        <f t="shared" si="39"/>
        <v>14.568377710678012</v>
      </c>
      <c r="R234" s="11">
        <f t="shared" si="41"/>
        <v>389.22662178698903</v>
      </c>
      <c r="S234" t="s">
        <v>23</v>
      </c>
      <c r="T234"/>
    </row>
    <row r="235" spans="1:20" x14ac:dyDescent="0.55000000000000004">
      <c r="A235" s="3">
        <v>8</v>
      </c>
      <c r="B235" s="3">
        <v>22</v>
      </c>
      <c r="C235">
        <v>643</v>
      </c>
      <c r="F235">
        <v>234</v>
      </c>
      <c r="G235">
        <v>2.5</v>
      </c>
      <c r="H235">
        <f t="shared" si="42"/>
        <v>931.21</v>
      </c>
      <c r="I235">
        <f t="shared" si="33"/>
        <v>234</v>
      </c>
      <c r="J235">
        <v>0.99</v>
      </c>
      <c r="K235" s="7">
        <f t="shared" si="34"/>
        <v>1.6847499999999997</v>
      </c>
      <c r="L235" s="7">
        <f t="shared" si="35"/>
        <v>1.7500000000000016E-3</v>
      </c>
      <c r="M235" s="7">
        <f t="shared" si="36"/>
        <v>1.6864999999999997</v>
      </c>
      <c r="N235" s="11">
        <f t="shared" si="37"/>
        <v>1.5974999999999997</v>
      </c>
      <c r="O235" s="11">
        <f t="shared" si="40"/>
        <v>829.31468999999902</v>
      </c>
      <c r="P235" s="7">
        <f t="shared" si="38"/>
        <v>3.8116222893219867</v>
      </c>
      <c r="Q235" s="11">
        <f t="shared" si="39"/>
        <v>-2.214122289321987</v>
      </c>
      <c r="R235" s="11">
        <f t="shared" si="41"/>
        <v>387.01249949766702</v>
      </c>
      <c r="S235" t="s">
        <v>23</v>
      </c>
      <c r="T235"/>
    </row>
    <row r="236" spans="1:20" x14ac:dyDescent="0.55000000000000004">
      <c r="A236" s="3">
        <v>8</v>
      </c>
      <c r="B236" s="3">
        <v>23</v>
      </c>
      <c r="F236">
        <v>235</v>
      </c>
      <c r="G236">
        <v>0</v>
      </c>
      <c r="H236">
        <f t="shared" si="42"/>
        <v>931.21</v>
      </c>
      <c r="I236">
        <f t="shared" si="33"/>
        <v>235</v>
      </c>
      <c r="J236">
        <v>0.99</v>
      </c>
      <c r="K236" s="7">
        <f t="shared" si="34"/>
        <v>0</v>
      </c>
      <c r="L236" s="7">
        <f t="shared" si="35"/>
        <v>0</v>
      </c>
      <c r="M236" s="7">
        <f t="shared" si="36"/>
        <v>0</v>
      </c>
      <c r="N236" s="11">
        <f t="shared" si="37"/>
        <v>-8.8999999999999996E-2</v>
      </c>
      <c r="O236" s="11">
        <f t="shared" si="40"/>
        <v>829.22568999999896</v>
      </c>
      <c r="P236" s="7">
        <f t="shared" si="38"/>
        <v>3.8116222893219867</v>
      </c>
      <c r="Q236" s="11">
        <f t="shared" si="39"/>
        <v>-3.9006222893219866</v>
      </c>
      <c r="R236" s="11">
        <f t="shared" si="41"/>
        <v>383.11187720834505</v>
      </c>
      <c r="S236" t="s">
        <v>23</v>
      </c>
      <c r="T236"/>
    </row>
    <row r="237" spans="1:20" x14ac:dyDescent="0.55000000000000004">
      <c r="A237" s="3">
        <v>8</v>
      </c>
      <c r="B237" s="3">
        <v>24</v>
      </c>
      <c r="F237">
        <v>236</v>
      </c>
      <c r="G237">
        <v>0</v>
      </c>
      <c r="H237">
        <f t="shared" si="42"/>
        <v>931.21</v>
      </c>
      <c r="I237">
        <f t="shared" si="33"/>
        <v>236</v>
      </c>
      <c r="J237">
        <v>0.99</v>
      </c>
      <c r="K237" s="7">
        <f t="shared" si="34"/>
        <v>0</v>
      </c>
      <c r="L237" s="7">
        <f t="shared" si="35"/>
        <v>0</v>
      </c>
      <c r="M237" s="7">
        <f t="shared" si="36"/>
        <v>0</v>
      </c>
      <c r="N237" s="11">
        <f t="shared" si="37"/>
        <v>-8.8999999999999996E-2</v>
      </c>
      <c r="O237" s="11">
        <f t="shared" si="40"/>
        <v>829.13668999999891</v>
      </c>
      <c r="P237" s="7">
        <f t="shared" si="38"/>
        <v>3.8116222893219867</v>
      </c>
      <c r="Q237" s="11">
        <f t="shared" si="39"/>
        <v>-3.9006222893219866</v>
      </c>
      <c r="R237" s="11">
        <f t="shared" si="41"/>
        <v>379.21125491902308</v>
      </c>
      <c r="S237" t="s">
        <v>23</v>
      </c>
      <c r="T237"/>
    </row>
    <row r="238" spans="1:20" x14ac:dyDescent="0.55000000000000004">
      <c r="A238" s="3">
        <v>8</v>
      </c>
      <c r="B238" s="3">
        <v>25</v>
      </c>
      <c r="F238">
        <v>237</v>
      </c>
      <c r="G238">
        <v>0</v>
      </c>
      <c r="H238">
        <f t="shared" si="42"/>
        <v>931.21</v>
      </c>
      <c r="I238">
        <f t="shared" si="33"/>
        <v>237</v>
      </c>
      <c r="J238">
        <v>0.98</v>
      </c>
      <c r="K238" s="7">
        <f t="shared" si="34"/>
        <v>0</v>
      </c>
      <c r="L238" s="7">
        <f t="shared" si="35"/>
        <v>0</v>
      </c>
      <c r="M238" s="7">
        <f t="shared" si="36"/>
        <v>0</v>
      </c>
      <c r="N238" s="11">
        <f t="shared" si="37"/>
        <v>-8.8999999999999996E-2</v>
      </c>
      <c r="O238" s="11">
        <f t="shared" si="40"/>
        <v>829.04768999999885</v>
      </c>
      <c r="P238" s="7">
        <f t="shared" si="38"/>
        <v>3.7731210540763103</v>
      </c>
      <c r="Q238" s="11">
        <f t="shared" si="39"/>
        <v>-3.8621210540763102</v>
      </c>
      <c r="R238" s="11">
        <f t="shared" si="41"/>
        <v>375.34913386494679</v>
      </c>
      <c r="S238" t="s">
        <v>23</v>
      </c>
      <c r="T238"/>
    </row>
    <row r="239" spans="1:20" x14ac:dyDescent="0.55000000000000004">
      <c r="A239" s="3">
        <v>8</v>
      </c>
      <c r="B239" s="3">
        <v>26</v>
      </c>
      <c r="F239">
        <v>238</v>
      </c>
      <c r="G239">
        <v>0</v>
      </c>
      <c r="H239">
        <f t="shared" si="42"/>
        <v>931.21</v>
      </c>
      <c r="I239">
        <f t="shared" si="33"/>
        <v>238</v>
      </c>
      <c r="J239">
        <v>0.98</v>
      </c>
      <c r="K239" s="7">
        <f t="shared" si="34"/>
        <v>0</v>
      </c>
      <c r="L239" s="7">
        <f t="shared" si="35"/>
        <v>0</v>
      </c>
      <c r="M239" s="7">
        <f t="shared" si="36"/>
        <v>0</v>
      </c>
      <c r="N239" s="11">
        <f t="shared" si="37"/>
        <v>-8.8999999999999996E-2</v>
      </c>
      <c r="O239" s="11">
        <f t="shared" si="40"/>
        <v>828.9586899999988</v>
      </c>
      <c r="P239" s="7">
        <f t="shared" si="38"/>
        <v>3.7731210540763103</v>
      </c>
      <c r="Q239" s="11">
        <f t="shared" si="39"/>
        <v>-3.8621210540763102</v>
      </c>
      <c r="R239" s="11">
        <f t="shared" si="41"/>
        <v>371.48701281087051</v>
      </c>
      <c r="S239" t="s">
        <v>23</v>
      </c>
      <c r="T239"/>
    </row>
    <row r="240" spans="1:20" x14ac:dyDescent="0.55000000000000004">
      <c r="A240" s="3">
        <v>8</v>
      </c>
      <c r="B240" s="3">
        <v>27</v>
      </c>
      <c r="C240">
        <v>740</v>
      </c>
      <c r="F240">
        <v>239</v>
      </c>
      <c r="G240">
        <v>0</v>
      </c>
      <c r="H240">
        <f t="shared" si="42"/>
        <v>931.21</v>
      </c>
      <c r="I240">
        <f t="shared" si="33"/>
        <v>239</v>
      </c>
      <c r="J240">
        <v>0.98</v>
      </c>
      <c r="K240" s="7">
        <f t="shared" si="34"/>
        <v>0</v>
      </c>
      <c r="L240" s="7">
        <f t="shared" si="35"/>
        <v>0</v>
      </c>
      <c r="M240" s="7">
        <f t="shared" si="36"/>
        <v>0</v>
      </c>
      <c r="N240" s="11">
        <f t="shared" si="37"/>
        <v>-8.8999999999999996E-2</v>
      </c>
      <c r="O240" s="11">
        <f t="shared" si="40"/>
        <v>828.86968999999874</v>
      </c>
      <c r="P240" s="7">
        <f t="shared" si="38"/>
        <v>3.7731210540763103</v>
      </c>
      <c r="Q240" s="11">
        <f t="shared" si="39"/>
        <v>-3.8621210540763102</v>
      </c>
      <c r="R240" s="11">
        <f t="shared" si="41"/>
        <v>367.62489175679423</v>
      </c>
      <c r="S240" t="s">
        <v>23</v>
      </c>
      <c r="T240"/>
    </row>
    <row r="241" spans="1:20" x14ac:dyDescent="0.55000000000000004">
      <c r="A241" s="3">
        <v>8</v>
      </c>
      <c r="B241" s="3">
        <v>28</v>
      </c>
      <c r="C241">
        <v>830</v>
      </c>
      <c r="F241">
        <v>240</v>
      </c>
      <c r="G241">
        <v>0</v>
      </c>
      <c r="H241">
        <f t="shared" si="42"/>
        <v>931.21</v>
      </c>
      <c r="I241">
        <f t="shared" si="33"/>
        <v>240</v>
      </c>
      <c r="J241">
        <v>0.98</v>
      </c>
      <c r="K241" s="7">
        <f t="shared" si="34"/>
        <v>0</v>
      </c>
      <c r="L241" s="7">
        <f t="shared" si="35"/>
        <v>0</v>
      </c>
      <c r="M241" s="7">
        <f t="shared" si="36"/>
        <v>0</v>
      </c>
      <c r="N241" s="11">
        <f t="shared" si="37"/>
        <v>-8.8999999999999996E-2</v>
      </c>
      <c r="O241" s="11">
        <f t="shared" si="40"/>
        <v>828.78068999999869</v>
      </c>
      <c r="P241" s="7">
        <f t="shared" si="38"/>
        <v>3.7731210540763103</v>
      </c>
      <c r="Q241" s="11">
        <f t="shared" si="39"/>
        <v>-3.8621210540763102</v>
      </c>
      <c r="R241" s="11">
        <f t="shared" si="41"/>
        <v>363.76277070271794</v>
      </c>
      <c r="S241" t="s">
        <v>23</v>
      </c>
      <c r="T241"/>
    </row>
    <row r="242" spans="1:20" x14ac:dyDescent="0.55000000000000004">
      <c r="A242" s="3">
        <v>8</v>
      </c>
      <c r="B242" s="3">
        <v>29</v>
      </c>
      <c r="C242">
        <v>725</v>
      </c>
      <c r="F242">
        <v>241</v>
      </c>
      <c r="G242">
        <v>0</v>
      </c>
      <c r="H242">
        <f t="shared" si="42"/>
        <v>931.21</v>
      </c>
      <c r="I242">
        <f t="shared" si="33"/>
        <v>241</v>
      </c>
      <c r="J242">
        <v>0.98</v>
      </c>
      <c r="K242" s="7">
        <f t="shared" si="34"/>
        <v>0</v>
      </c>
      <c r="L242" s="7">
        <f t="shared" si="35"/>
        <v>0</v>
      </c>
      <c r="M242" s="7">
        <f t="shared" si="36"/>
        <v>0</v>
      </c>
      <c r="N242" s="11">
        <f t="shared" si="37"/>
        <v>-8.8999999999999996E-2</v>
      </c>
      <c r="O242" s="11">
        <f t="shared" si="40"/>
        <v>828.69168999999863</v>
      </c>
      <c r="P242" s="7">
        <f t="shared" si="38"/>
        <v>3.7731210540763103</v>
      </c>
      <c r="Q242" s="11">
        <f t="shared" si="39"/>
        <v>-3.8621210540763102</v>
      </c>
      <c r="R242" s="11">
        <f t="shared" si="41"/>
        <v>359.90064964864166</v>
      </c>
      <c r="S242" t="s">
        <v>23</v>
      </c>
      <c r="T242"/>
    </row>
    <row r="243" spans="1:20" x14ac:dyDescent="0.55000000000000004">
      <c r="A243" s="3">
        <v>8</v>
      </c>
      <c r="B243" s="3">
        <v>30</v>
      </c>
      <c r="C243">
        <v>815</v>
      </c>
      <c r="F243">
        <v>242</v>
      </c>
      <c r="G243">
        <v>0</v>
      </c>
      <c r="H243">
        <f t="shared" si="42"/>
        <v>931.21</v>
      </c>
      <c r="I243">
        <f t="shared" si="33"/>
        <v>242</v>
      </c>
      <c r="J243">
        <v>0.98</v>
      </c>
      <c r="K243" s="7">
        <f t="shared" si="34"/>
        <v>0</v>
      </c>
      <c r="L243" s="7">
        <f t="shared" si="35"/>
        <v>0</v>
      </c>
      <c r="M243" s="7">
        <f t="shared" si="36"/>
        <v>0</v>
      </c>
      <c r="N243" s="11">
        <f t="shared" si="37"/>
        <v>-8.8999999999999996E-2</v>
      </c>
      <c r="O243" s="11">
        <f t="shared" si="40"/>
        <v>828.60268999999857</v>
      </c>
      <c r="P243" s="7">
        <f t="shared" si="38"/>
        <v>3.7731210540763103</v>
      </c>
      <c r="Q243" s="11">
        <f t="shared" si="39"/>
        <v>-3.8621210540763102</v>
      </c>
      <c r="R243" s="11">
        <f t="shared" si="41"/>
        <v>356.03852859456538</v>
      </c>
      <c r="S243" t="s">
        <v>23</v>
      </c>
      <c r="T243"/>
    </row>
    <row r="244" spans="1:20" x14ac:dyDescent="0.55000000000000004">
      <c r="A244" s="3">
        <v>8</v>
      </c>
      <c r="B244" s="3">
        <v>31</v>
      </c>
      <c r="F244">
        <v>243</v>
      </c>
      <c r="G244">
        <v>0.5</v>
      </c>
      <c r="H244">
        <f t="shared" si="42"/>
        <v>931.71</v>
      </c>
      <c r="I244">
        <f t="shared" si="33"/>
        <v>243</v>
      </c>
      <c r="J244">
        <v>0.98</v>
      </c>
      <c r="K244" s="7">
        <f t="shared" si="34"/>
        <v>0</v>
      </c>
      <c r="L244" s="7">
        <f t="shared" si="35"/>
        <v>0</v>
      </c>
      <c r="M244" s="7">
        <f t="shared" si="36"/>
        <v>0</v>
      </c>
      <c r="N244" s="11">
        <f t="shared" si="37"/>
        <v>-8.8999999999999996E-2</v>
      </c>
      <c r="O244" s="11">
        <f t="shared" si="40"/>
        <v>828.51368999999852</v>
      </c>
      <c r="P244" s="7">
        <f t="shared" si="38"/>
        <v>3.7731210540763103</v>
      </c>
      <c r="Q244" s="11">
        <f t="shared" si="39"/>
        <v>-3.8621210540763102</v>
      </c>
      <c r="R244" s="11">
        <f t="shared" si="41"/>
        <v>352.17640754048909</v>
      </c>
      <c r="S244" t="s">
        <v>23</v>
      </c>
      <c r="T244"/>
    </row>
    <row r="245" spans="1:20" x14ac:dyDescent="0.55000000000000004">
      <c r="A245" s="3">
        <v>9</v>
      </c>
      <c r="B245" s="3">
        <v>1</v>
      </c>
      <c r="F245">
        <v>244</v>
      </c>
      <c r="G245">
        <v>2</v>
      </c>
      <c r="H245">
        <f t="shared" si="42"/>
        <v>933.71</v>
      </c>
      <c r="I245">
        <f t="shared" si="33"/>
        <v>244</v>
      </c>
      <c r="J245">
        <v>0.98</v>
      </c>
      <c r="K245" s="7">
        <f t="shared" si="34"/>
        <v>1.2309999999999999</v>
      </c>
      <c r="L245" s="7">
        <f t="shared" si="35"/>
        <v>0</v>
      </c>
      <c r="M245" s="7">
        <f t="shared" si="36"/>
        <v>1.2309999999999999</v>
      </c>
      <c r="N245" s="11">
        <f t="shared" si="37"/>
        <v>1.1419999999999999</v>
      </c>
      <c r="O245" s="11">
        <f t="shared" si="40"/>
        <v>829.65568999999857</v>
      </c>
      <c r="P245" s="7">
        <f t="shared" si="38"/>
        <v>3.7731210540763103</v>
      </c>
      <c r="Q245" s="11">
        <f t="shared" si="39"/>
        <v>-2.6311210540763104</v>
      </c>
      <c r="R245" s="11">
        <f t="shared" si="41"/>
        <v>349.54528648641281</v>
      </c>
      <c r="S245" t="s">
        <v>23</v>
      </c>
      <c r="T245"/>
    </row>
    <row r="246" spans="1:20" x14ac:dyDescent="0.55000000000000004">
      <c r="A246" s="3">
        <v>9</v>
      </c>
      <c r="B246" s="3">
        <v>2</v>
      </c>
      <c r="F246">
        <v>245</v>
      </c>
      <c r="G246">
        <v>0</v>
      </c>
      <c r="H246">
        <f t="shared" si="42"/>
        <v>933.71</v>
      </c>
      <c r="I246">
        <f t="shared" si="33"/>
        <v>245</v>
      </c>
      <c r="J246">
        <v>0.97</v>
      </c>
      <c r="K246" s="7">
        <f t="shared" si="34"/>
        <v>0</v>
      </c>
      <c r="L246" s="7">
        <f t="shared" si="35"/>
        <v>0</v>
      </c>
      <c r="M246" s="7">
        <f t="shared" si="36"/>
        <v>0</v>
      </c>
      <c r="N246" s="11">
        <f t="shared" si="37"/>
        <v>-8.8999999999999996E-2</v>
      </c>
      <c r="O246" s="11">
        <f t="shared" si="40"/>
        <v>829.56668999999852</v>
      </c>
      <c r="P246" s="7">
        <f t="shared" si="38"/>
        <v>3.7346198188306334</v>
      </c>
      <c r="Q246" s="11">
        <f t="shared" si="39"/>
        <v>-3.8236198188306334</v>
      </c>
      <c r="R246" s="11">
        <f t="shared" si="41"/>
        <v>345.72166666758216</v>
      </c>
      <c r="S246" t="s">
        <v>23</v>
      </c>
      <c r="T246"/>
    </row>
    <row r="247" spans="1:20" x14ac:dyDescent="0.55000000000000004">
      <c r="A247" s="3">
        <v>9</v>
      </c>
      <c r="B247" s="3">
        <v>3</v>
      </c>
      <c r="F247">
        <v>246</v>
      </c>
      <c r="G247">
        <v>0</v>
      </c>
      <c r="H247">
        <f t="shared" si="42"/>
        <v>933.71</v>
      </c>
      <c r="I247">
        <f t="shared" si="33"/>
        <v>246</v>
      </c>
      <c r="J247">
        <v>0.97</v>
      </c>
      <c r="K247" s="7">
        <f t="shared" si="34"/>
        <v>0</v>
      </c>
      <c r="L247" s="7">
        <f t="shared" si="35"/>
        <v>0</v>
      </c>
      <c r="M247" s="7">
        <f t="shared" si="36"/>
        <v>0</v>
      </c>
      <c r="N247" s="11">
        <f t="shared" si="37"/>
        <v>-8.8999999999999996E-2</v>
      </c>
      <c r="O247" s="11">
        <f t="shared" si="40"/>
        <v>829.47768999999846</v>
      </c>
      <c r="P247" s="7">
        <f t="shared" si="38"/>
        <v>3.7346198188306334</v>
      </c>
      <c r="Q247" s="11">
        <f t="shared" si="39"/>
        <v>-3.8236198188306334</v>
      </c>
      <c r="R247" s="11">
        <f t="shared" si="41"/>
        <v>341.89804684875151</v>
      </c>
      <c r="S247" t="s">
        <v>23</v>
      </c>
      <c r="T247"/>
    </row>
    <row r="248" spans="1:20" x14ac:dyDescent="0.55000000000000004">
      <c r="A248" s="3">
        <v>9</v>
      </c>
      <c r="B248" s="3">
        <v>4</v>
      </c>
      <c r="F248">
        <v>247</v>
      </c>
      <c r="G248">
        <v>0</v>
      </c>
      <c r="H248">
        <f t="shared" si="42"/>
        <v>933.71</v>
      </c>
      <c r="I248">
        <f t="shared" si="33"/>
        <v>247</v>
      </c>
      <c r="J248">
        <v>0.97</v>
      </c>
      <c r="K248" s="7">
        <f t="shared" si="34"/>
        <v>0</v>
      </c>
      <c r="L248" s="7">
        <f t="shared" si="35"/>
        <v>0</v>
      </c>
      <c r="M248" s="7">
        <f t="shared" si="36"/>
        <v>0</v>
      </c>
      <c r="N248" s="11">
        <f t="shared" si="37"/>
        <v>-8.8999999999999996E-2</v>
      </c>
      <c r="O248" s="11">
        <f t="shared" si="40"/>
        <v>829.38868999999841</v>
      </c>
      <c r="P248" s="7">
        <f t="shared" si="38"/>
        <v>3.7346198188306334</v>
      </c>
      <c r="Q248" s="11">
        <f t="shared" si="39"/>
        <v>-3.8236198188306334</v>
      </c>
      <c r="R248" s="11">
        <f t="shared" si="41"/>
        <v>338.07442702992086</v>
      </c>
      <c r="S248" t="s">
        <v>23</v>
      </c>
      <c r="T248"/>
    </row>
    <row r="249" spans="1:20" x14ac:dyDescent="0.55000000000000004">
      <c r="A249" s="3">
        <v>9</v>
      </c>
      <c r="B249" s="3">
        <v>5</v>
      </c>
      <c r="F249">
        <v>248</v>
      </c>
      <c r="G249">
        <v>0</v>
      </c>
      <c r="H249">
        <f t="shared" si="42"/>
        <v>933.71</v>
      </c>
      <c r="I249">
        <f t="shared" si="33"/>
        <v>248</v>
      </c>
      <c r="J249">
        <v>0.97</v>
      </c>
      <c r="K249" s="7">
        <f t="shared" si="34"/>
        <v>0</v>
      </c>
      <c r="L249" s="7">
        <f t="shared" si="35"/>
        <v>0</v>
      </c>
      <c r="M249" s="7">
        <f t="shared" si="36"/>
        <v>0</v>
      </c>
      <c r="N249" s="11">
        <f t="shared" si="37"/>
        <v>-8.8999999999999996E-2</v>
      </c>
      <c r="O249" s="11">
        <f t="shared" si="40"/>
        <v>829.29968999999835</v>
      </c>
      <c r="P249" s="7">
        <f t="shared" si="38"/>
        <v>3.7346198188306334</v>
      </c>
      <c r="Q249" s="11">
        <f t="shared" si="39"/>
        <v>-3.8236198188306334</v>
      </c>
      <c r="R249" s="11">
        <f t="shared" si="41"/>
        <v>334.2508072110902</v>
      </c>
      <c r="S249" t="s">
        <v>23</v>
      </c>
      <c r="T249"/>
    </row>
    <row r="250" spans="1:20" x14ac:dyDescent="0.55000000000000004">
      <c r="A250" s="3">
        <v>9</v>
      </c>
      <c r="B250" s="3">
        <v>6</v>
      </c>
      <c r="F250">
        <v>249</v>
      </c>
      <c r="G250">
        <v>0</v>
      </c>
      <c r="H250">
        <f t="shared" si="42"/>
        <v>933.71</v>
      </c>
      <c r="I250">
        <f t="shared" si="33"/>
        <v>249</v>
      </c>
      <c r="J250">
        <v>0.97</v>
      </c>
      <c r="K250" s="7">
        <f t="shared" si="34"/>
        <v>0</v>
      </c>
      <c r="L250" s="7">
        <f t="shared" si="35"/>
        <v>0</v>
      </c>
      <c r="M250" s="7">
        <f t="shared" si="36"/>
        <v>0</v>
      </c>
      <c r="N250" s="11">
        <f t="shared" si="37"/>
        <v>-8.8999999999999996E-2</v>
      </c>
      <c r="O250" s="11">
        <f t="shared" si="40"/>
        <v>829.21068999999829</v>
      </c>
      <c r="P250" s="7">
        <f t="shared" si="38"/>
        <v>3.7346198188306334</v>
      </c>
      <c r="Q250" s="11">
        <f t="shared" si="39"/>
        <v>-3.8236198188306334</v>
      </c>
      <c r="R250" s="11">
        <f t="shared" si="41"/>
        <v>330.42718739225955</v>
      </c>
      <c r="S250" t="s">
        <v>23</v>
      </c>
      <c r="T250"/>
    </row>
    <row r="251" spans="1:20" x14ac:dyDescent="0.55000000000000004">
      <c r="A251" s="3">
        <v>9</v>
      </c>
      <c r="B251" s="3">
        <v>7</v>
      </c>
      <c r="F251">
        <v>250</v>
      </c>
      <c r="G251">
        <v>0</v>
      </c>
      <c r="H251">
        <f t="shared" si="42"/>
        <v>933.71</v>
      </c>
      <c r="I251">
        <f t="shared" si="33"/>
        <v>250</v>
      </c>
      <c r="J251">
        <v>0.97</v>
      </c>
      <c r="K251" s="7">
        <f t="shared" si="34"/>
        <v>0</v>
      </c>
      <c r="L251" s="7">
        <f t="shared" si="35"/>
        <v>0</v>
      </c>
      <c r="M251" s="7">
        <f t="shared" si="36"/>
        <v>0</v>
      </c>
      <c r="N251" s="11">
        <f t="shared" si="37"/>
        <v>-8.8999999999999996E-2</v>
      </c>
      <c r="O251" s="11">
        <f t="shared" si="40"/>
        <v>829.12168999999824</v>
      </c>
      <c r="P251" s="7">
        <f t="shared" si="38"/>
        <v>3.7346198188306334</v>
      </c>
      <c r="Q251" s="11">
        <f t="shared" si="39"/>
        <v>-3.8236198188306334</v>
      </c>
      <c r="R251" s="11">
        <f t="shared" si="41"/>
        <v>326.6035675734289</v>
      </c>
      <c r="S251" t="s">
        <v>23</v>
      </c>
      <c r="T251"/>
    </row>
    <row r="252" spans="1:20" x14ac:dyDescent="0.55000000000000004">
      <c r="A252" s="3">
        <v>9</v>
      </c>
      <c r="B252" s="3">
        <v>8</v>
      </c>
      <c r="F252">
        <v>251</v>
      </c>
      <c r="G252">
        <v>13.5</v>
      </c>
      <c r="H252">
        <f t="shared" si="42"/>
        <v>947.21</v>
      </c>
      <c r="I252">
        <f t="shared" si="33"/>
        <v>251</v>
      </c>
      <c r="J252">
        <v>0.96</v>
      </c>
      <c r="K252" s="7">
        <f t="shared" si="34"/>
        <v>11.667249999999999</v>
      </c>
      <c r="L252" s="7">
        <f t="shared" si="35"/>
        <v>0.56824999999999992</v>
      </c>
      <c r="M252" s="7">
        <f t="shared" si="36"/>
        <v>12.235499999999998</v>
      </c>
      <c r="N252" s="11">
        <f t="shared" si="37"/>
        <v>12.146499999999998</v>
      </c>
      <c r="O252" s="11">
        <f t="shared" si="40"/>
        <v>841.26818999999819</v>
      </c>
      <c r="P252" s="7">
        <f t="shared" si="38"/>
        <v>3.6961185835849566</v>
      </c>
      <c r="Q252" s="11">
        <f t="shared" si="39"/>
        <v>8.4503814164150413</v>
      </c>
      <c r="R252" s="11">
        <f t="shared" si="41"/>
        <v>335.05394898984395</v>
      </c>
      <c r="S252" t="s">
        <v>23</v>
      </c>
      <c r="T252"/>
    </row>
    <row r="253" spans="1:20" x14ac:dyDescent="0.55000000000000004">
      <c r="A253" s="3">
        <v>9</v>
      </c>
      <c r="B253" s="3">
        <v>9</v>
      </c>
      <c r="F253">
        <v>252</v>
      </c>
      <c r="G253">
        <v>58.5</v>
      </c>
      <c r="H253">
        <f t="shared" si="42"/>
        <v>1005.71</v>
      </c>
      <c r="I253">
        <f t="shared" si="33"/>
        <v>252</v>
      </c>
      <c r="J253">
        <v>0.96</v>
      </c>
      <c r="K253" s="7">
        <f t="shared" si="34"/>
        <v>52.504749999999994</v>
      </c>
      <c r="L253" s="7">
        <f t="shared" si="35"/>
        <v>2.8857499999999998</v>
      </c>
      <c r="M253" s="7">
        <f t="shared" si="36"/>
        <v>55.390499999999996</v>
      </c>
      <c r="N253" s="11">
        <f t="shared" si="37"/>
        <v>55.301499999999997</v>
      </c>
      <c r="O253" s="11">
        <f t="shared" si="40"/>
        <v>896.56968999999822</v>
      </c>
      <c r="P253" s="7">
        <f t="shared" si="38"/>
        <v>3.6961185835849566</v>
      </c>
      <c r="Q253" s="11">
        <f t="shared" si="39"/>
        <v>51.605381416415042</v>
      </c>
      <c r="R253" s="11">
        <f t="shared" si="41"/>
        <v>386.65933040625896</v>
      </c>
      <c r="S253" t="s">
        <v>23</v>
      </c>
      <c r="T253"/>
    </row>
    <row r="254" spans="1:20" x14ac:dyDescent="0.55000000000000004">
      <c r="A254" s="3">
        <v>9</v>
      </c>
      <c r="B254" s="3">
        <v>10</v>
      </c>
      <c r="C254">
        <v>900</v>
      </c>
      <c r="F254">
        <v>253</v>
      </c>
      <c r="G254">
        <v>3</v>
      </c>
      <c r="H254">
        <f t="shared" si="42"/>
        <v>1008.71</v>
      </c>
      <c r="I254">
        <f t="shared" si="33"/>
        <v>253</v>
      </c>
      <c r="J254">
        <v>0.96</v>
      </c>
      <c r="K254" s="7">
        <f t="shared" si="34"/>
        <v>2.1385000000000001</v>
      </c>
      <c r="L254" s="7">
        <f t="shared" si="35"/>
        <v>2.7499999999999997E-2</v>
      </c>
      <c r="M254" s="7">
        <f t="shared" si="36"/>
        <v>2.1659999999999999</v>
      </c>
      <c r="N254" s="11">
        <f t="shared" si="37"/>
        <v>2.077</v>
      </c>
      <c r="O254" s="11">
        <f t="shared" si="40"/>
        <v>898.64668999999822</v>
      </c>
      <c r="P254" s="7">
        <f t="shared" si="38"/>
        <v>3.6961185835849566</v>
      </c>
      <c r="Q254" s="11">
        <f t="shared" si="39"/>
        <v>-1.6191185835849566</v>
      </c>
      <c r="R254" s="11">
        <f t="shared" si="41"/>
        <v>385.040211822674</v>
      </c>
      <c r="S254" t="s">
        <v>23</v>
      </c>
      <c r="T254"/>
    </row>
    <row r="255" spans="1:20" x14ac:dyDescent="0.55000000000000004">
      <c r="A255" s="3">
        <v>9</v>
      </c>
      <c r="B255" s="3">
        <v>11</v>
      </c>
      <c r="F255">
        <v>254</v>
      </c>
      <c r="G255">
        <v>2.5</v>
      </c>
      <c r="H255">
        <f t="shared" si="42"/>
        <v>1011.21</v>
      </c>
      <c r="I255">
        <f t="shared" si="33"/>
        <v>254</v>
      </c>
      <c r="J255">
        <v>0.96</v>
      </c>
      <c r="K255" s="7">
        <f t="shared" si="34"/>
        <v>1.6847499999999997</v>
      </c>
      <c r="L255" s="7">
        <f t="shared" si="35"/>
        <v>1.7500000000000016E-3</v>
      </c>
      <c r="M255" s="7">
        <f t="shared" si="36"/>
        <v>1.6864999999999997</v>
      </c>
      <c r="N255" s="11">
        <f t="shared" si="37"/>
        <v>1.5974999999999997</v>
      </c>
      <c r="O255" s="11">
        <f t="shared" si="40"/>
        <v>900.24418999999818</v>
      </c>
      <c r="P255" s="7">
        <f t="shared" si="38"/>
        <v>3.6961185835849566</v>
      </c>
      <c r="Q255" s="11">
        <f t="shared" si="39"/>
        <v>-2.0986185835849569</v>
      </c>
      <c r="R255" s="11">
        <f t="shared" si="41"/>
        <v>382.94159323908906</v>
      </c>
      <c r="S255" t="s">
        <v>23</v>
      </c>
      <c r="T255"/>
    </row>
    <row r="256" spans="1:20" x14ac:dyDescent="0.55000000000000004">
      <c r="A256" s="3">
        <v>9</v>
      </c>
      <c r="B256" s="3">
        <v>12</v>
      </c>
      <c r="F256">
        <v>255</v>
      </c>
      <c r="G256">
        <v>0</v>
      </c>
      <c r="H256">
        <f t="shared" si="42"/>
        <v>1011.21</v>
      </c>
      <c r="I256">
        <f t="shared" si="33"/>
        <v>255</v>
      </c>
      <c r="J256">
        <v>0.96</v>
      </c>
      <c r="K256" s="7">
        <f t="shared" si="34"/>
        <v>0</v>
      </c>
      <c r="L256" s="7">
        <f t="shared" si="35"/>
        <v>0</v>
      </c>
      <c r="M256" s="7">
        <f t="shared" si="36"/>
        <v>0</v>
      </c>
      <c r="N256" s="11">
        <f t="shared" si="37"/>
        <v>-8.8999999999999996E-2</v>
      </c>
      <c r="O256" s="11">
        <f t="shared" si="40"/>
        <v>900.15518999999813</v>
      </c>
      <c r="P256" s="7">
        <f t="shared" si="38"/>
        <v>3.6961185835849566</v>
      </c>
      <c r="Q256" s="11">
        <f t="shared" si="39"/>
        <v>-3.7851185835849566</v>
      </c>
      <c r="R256" s="11">
        <f t="shared" si="41"/>
        <v>379.1564746555041</v>
      </c>
      <c r="S256" t="s">
        <v>23</v>
      </c>
      <c r="T256"/>
    </row>
    <row r="257" spans="1:20" x14ac:dyDescent="0.55000000000000004">
      <c r="A257" s="3">
        <v>9</v>
      </c>
      <c r="B257" s="3">
        <v>13</v>
      </c>
      <c r="F257">
        <v>256</v>
      </c>
      <c r="G257">
        <v>0</v>
      </c>
      <c r="H257">
        <f t="shared" si="42"/>
        <v>1011.21</v>
      </c>
      <c r="I257">
        <f t="shared" si="33"/>
        <v>256</v>
      </c>
      <c r="J257">
        <v>0.96</v>
      </c>
      <c r="K257" s="7">
        <f t="shared" si="34"/>
        <v>0</v>
      </c>
      <c r="L257" s="7">
        <f t="shared" si="35"/>
        <v>0</v>
      </c>
      <c r="M257" s="7">
        <f t="shared" si="36"/>
        <v>0</v>
      </c>
      <c r="N257" s="11">
        <f t="shared" si="37"/>
        <v>-8.8999999999999996E-2</v>
      </c>
      <c r="O257" s="11">
        <f t="shared" si="40"/>
        <v>900.06618999999807</v>
      </c>
      <c r="P257" s="7">
        <f t="shared" si="38"/>
        <v>3.6961185835849566</v>
      </c>
      <c r="Q257" s="11">
        <f t="shared" si="39"/>
        <v>-3.7851185835849566</v>
      </c>
      <c r="R257" s="11">
        <f t="shared" si="41"/>
        <v>375.37135607191914</v>
      </c>
      <c r="S257" t="s">
        <v>23</v>
      </c>
      <c r="T257"/>
    </row>
    <row r="258" spans="1:20" x14ac:dyDescent="0.55000000000000004">
      <c r="A258" s="3">
        <v>9</v>
      </c>
      <c r="B258" s="3">
        <v>14</v>
      </c>
      <c r="F258">
        <v>257</v>
      </c>
      <c r="G258">
        <v>0.5</v>
      </c>
      <c r="H258">
        <f t="shared" si="42"/>
        <v>1011.71</v>
      </c>
      <c r="I258">
        <f t="shared" si="33"/>
        <v>257</v>
      </c>
      <c r="J258">
        <v>0.96</v>
      </c>
      <c r="K258" s="7">
        <f t="shared" si="34"/>
        <v>0</v>
      </c>
      <c r="L258" s="7">
        <f t="shared" si="35"/>
        <v>0</v>
      </c>
      <c r="M258" s="7">
        <f t="shared" si="36"/>
        <v>0</v>
      </c>
      <c r="N258" s="11">
        <f t="shared" si="37"/>
        <v>-8.8999999999999996E-2</v>
      </c>
      <c r="O258" s="11">
        <f t="shared" si="40"/>
        <v>899.97718999999802</v>
      </c>
      <c r="P258" s="7">
        <f t="shared" si="38"/>
        <v>3.6961185835849566</v>
      </c>
      <c r="Q258" s="11">
        <f t="shared" si="39"/>
        <v>-3.7851185835849566</v>
      </c>
      <c r="R258" s="11">
        <f t="shared" si="41"/>
        <v>371.58623748833418</v>
      </c>
      <c r="S258" t="s">
        <v>23</v>
      </c>
      <c r="T258"/>
    </row>
    <row r="259" spans="1:20" x14ac:dyDescent="0.55000000000000004">
      <c r="A259" s="3">
        <v>9</v>
      </c>
      <c r="B259" s="3">
        <v>15</v>
      </c>
      <c r="F259">
        <v>258</v>
      </c>
      <c r="G259">
        <v>0</v>
      </c>
      <c r="H259">
        <f t="shared" si="42"/>
        <v>1011.71</v>
      </c>
      <c r="I259">
        <f t="shared" ref="I259:I322" si="43">INT(F259)</f>
        <v>258</v>
      </c>
      <c r="J259">
        <v>0.95</v>
      </c>
      <c r="K259" s="7">
        <f t="shared" ref="K259:K322" si="44">IF(G259&lt;0.644,0,0.9075*G259-0.584)</f>
        <v>0</v>
      </c>
      <c r="L259" s="7">
        <f t="shared" ref="L259:L322" si="45">IF(G259&lt;2.466,0,G259*0.0515-0.127)</f>
        <v>0</v>
      </c>
      <c r="M259" s="7">
        <f t="shared" ref="M259:M322" si="46">K259+L259</f>
        <v>0</v>
      </c>
      <c r="N259" s="11">
        <f t="shared" ref="N259:N322" si="47">M259-0.089</f>
        <v>-8.8999999999999996E-2</v>
      </c>
      <c r="O259" s="11">
        <f t="shared" si="40"/>
        <v>899.88818999999796</v>
      </c>
      <c r="P259" s="7">
        <f t="shared" ref="P259:P322" si="48">J259*(701.3/182.15)</f>
        <v>3.6576173483392802</v>
      </c>
      <c r="Q259" s="11">
        <f t="shared" ref="Q259:Q322" si="49">N259-P259</f>
        <v>-3.7466173483392802</v>
      </c>
      <c r="R259" s="11">
        <f t="shared" si="41"/>
        <v>367.83962013999491</v>
      </c>
      <c r="S259" t="s">
        <v>23</v>
      </c>
      <c r="T259"/>
    </row>
    <row r="260" spans="1:20" x14ac:dyDescent="0.55000000000000004">
      <c r="A260" s="3">
        <v>9</v>
      </c>
      <c r="B260" s="3">
        <v>16</v>
      </c>
      <c r="F260">
        <v>259</v>
      </c>
      <c r="G260">
        <v>0</v>
      </c>
      <c r="H260">
        <f t="shared" si="42"/>
        <v>1011.71</v>
      </c>
      <c r="I260">
        <f t="shared" si="43"/>
        <v>259</v>
      </c>
      <c r="J260">
        <v>0.95</v>
      </c>
      <c r="K260" s="7">
        <f t="shared" si="44"/>
        <v>0</v>
      </c>
      <c r="L260" s="7">
        <f t="shared" si="45"/>
        <v>0</v>
      </c>
      <c r="M260" s="7">
        <f t="shared" si="46"/>
        <v>0</v>
      </c>
      <c r="N260" s="11">
        <f t="shared" si="47"/>
        <v>-8.8999999999999996E-2</v>
      </c>
      <c r="O260" s="11">
        <f t="shared" ref="O260:O323" si="50">N260+O259</f>
        <v>899.79918999999791</v>
      </c>
      <c r="P260" s="7">
        <f t="shared" si="48"/>
        <v>3.6576173483392802</v>
      </c>
      <c r="Q260" s="11">
        <f t="shared" si="49"/>
        <v>-3.7466173483392802</v>
      </c>
      <c r="R260" s="11">
        <f t="shared" ref="R260:R323" si="51">Q260+R259</f>
        <v>364.09300279165564</v>
      </c>
      <c r="S260" t="s">
        <v>23</v>
      </c>
      <c r="T260"/>
    </row>
    <row r="261" spans="1:20" x14ac:dyDescent="0.55000000000000004">
      <c r="A261" s="3">
        <v>9</v>
      </c>
      <c r="B261" s="3">
        <v>17</v>
      </c>
      <c r="F261">
        <v>260</v>
      </c>
      <c r="G261">
        <v>1</v>
      </c>
      <c r="H261">
        <f t="shared" si="42"/>
        <v>1012.71</v>
      </c>
      <c r="I261">
        <f t="shared" si="43"/>
        <v>260</v>
      </c>
      <c r="J261">
        <v>0.95</v>
      </c>
      <c r="K261" s="7">
        <f t="shared" si="44"/>
        <v>0.32350000000000001</v>
      </c>
      <c r="L261" s="7">
        <f t="shared" si="45"/>
        <v>0</v>
      </c>
      <c r="M261" s="7">
        <f t="shared" si="46"/>
        <v>0.32350000000000001</v>
      </c>
      <c r="N261" s="11">
        <f t="shared" si="47"/>
        <v>0.23450000000000001</v>
      </c>
      <c r="O261" s="11">
        <f t="shared" si="50"/>
        <v>900.03368999999793</v>
      </c>
      <c r="P261" s="7">
        <f t="shared" si="48"/>
        <v>3.6576173483392802</v>
      </c>
      <c r="Q261" s="11">
        <f t="shared" si="49"/>
        <v>-3.4231173483392801</v>
      </c>
      <c r="R261" s="11">
        <f t="shared" si="51"/>
        <v>360.66988544331633</v>
      </c>
      <c r="S261" t="s">
        <v>23</v>
      </c>
      <c r="T261"/>
    </row>
    <row r="262" spans="1:20" x14ac:dyDescent="0.55000000000000004">
      <c r="A262" s="3">
        <v>9</v>
      </c>
      <c r="B262" s="3">
        <v>18</v>
      </c>
      <c r="C262">
        <v>722</v>
      </c>
      <c r="F262">
        <v>261</v>
      </c>
      <c r="G262">
        <v>8</v>
      </c>
      <c r="H262">
        <f t="shared" si="42"/>
        <v>1020.71</v>
      </c>
      <c r="I262">
        <f t="shared" si="43"/>
        <v>261</v>
      </c>
      <c r="J262">
        <v>0.94</v>
      </c>
      <c r="K262" s="7">
        <f t="shared" si="44"/>
        <v>6.6760000000000002</v>
      </c>
      <c r="L262" s="7">
        <f t="shared" si="45"/>
        <v>0.28499999999999998</v>
      </c>
      <c r="M262" s="7">
        <f t="shared" si="46"/>
        <v>6.9610000000000003</v>
      </c>
      <c r="N262" s="11">
        <f t="shared" si="47"/>
        <v>6.8719999999999999</v>
      </c>
      <c r="O262" s="11">
        <f t="shared" si="50"/>
        <v>906.90568999999789</v>
      </c>
      <c r="P262" s="7">
        <f t="shared" si="48"/>
        <v>3.6191161130936034</v>
      </c>
      <c r="Q262" s="11">
        <f t="shared" si="49"/>
        <v>3.2528838869063965</v>
      </c>
      <c r="R262" s="11">
        <f t="shared" si="51"/>
        <v>363.92276933022271</v>
      </c>
      <c r="S262" t="s">
        <v>23</v>
      </c>
      <c r="T262"/>
    </row>
    <row r="263" spans="1:20" x14ac:dyDescent="0.55000000000000004">
      <c r="A263" s="3">
        <v>9</v>
      </c>
      <c r="B263" s="3">
        <v>19</v>
      </c>
      <c r="C263">
        <v>715</v>
      </c>
      <c r="F263">
        <v>262</v>
      </c>
      <c r="G263">
        <v>0</v>
      </c>
      <c r="H263">
        <f t="shared" si="42"/>
        <v>1020.71</v>
      </c>
      <c r="I263">
        <f t="shared" si="43"/>
        <v>262</v>
      </c>
      <c r="J263">
        <v>0.94</v>
      </c>
      <c r="K263" s="7">
        <f t="shared" si="44"/>
        <v>0</v>
      </c>
      <c r="L263" s="7">
        <f t="shared" si="45"/>
        <v>0</v>
      </c>
      <c r="M263" s="7">
        <f t="shared" si="46"/>
        <v>0</v>
      </c>
      <c r="N263" s="11">
        <f t="shared" si="47"/>
        <v>-8.8999999999999996E-2</v>
      </c>
      <c r="O263" s="11">
        <f t="shared" si="50"/>
        <v>906.81668999999783</v>
      </c>
      <c r="P263" s="7">
        <f t="shared" si="48"/>
        <v>3.6191161130936034</v>
      </c>
      <c r="Q263" s="11">
        <f t="shared" si="49"/>
        <v>-3.7081161130936033</v>
      </c>
      <c r="R263" s="11">
        <f t="shared" si="51"/>
        <v>360.21465321712913</v>
      </c>
      <c r="S263" t="s">
        <v>23</v>
      </c>
      <c r="T263"/>
    </row>
    <row r="264" spans="1:20" x14ac:dyDescent="0.55000000000000004">
      <c r="A264" s="3">
        <v>9</v>
      </c>
      <c r="B264" s="3">
        <v>20</v>
      </c>
      <c r="C264">
        <v>710</v>
      </c>
      <c r="F264">
        <v>263</v>
      </c>
      <c r="G264">
        <v>0</v>
      </c>
      <c r="H264">
        <f t="shared" si="42"/>
        <v>1020.71</v>
      </c>
      <c r="I264">
        <f t="shared" si="43"/>
        <v>263</v>
      </c>
      <c r="J264">
        <v>0.94</v>
      </c>
      <c r="K264" s="7">
        <f t="shared" si="44"/>
        <v>0</v>
      </c>
      <c r="L264" s="7">
        <f t="shared" si="45"/>
        <v>0</v>
      </c>
      <c r="M264" s="7">
        <f t="shared" si="46"/>
        <v>0</v>
      </c>
      <c r="N264" s="11">
        <f t="shared" si="47"/>
        <v>-8.8999999999999996E-2</v>
      </c>
      <c r="O264" s="11">
        <f t="shared" si="50"/>
        <v>906.72768999999778</v>
      </c>
      <c r="P264" s="7">
        <f t="shared" si="48"/>
        <v>3.6191161130936034</v>
      </c>
      <c r="Q264" s="11">
        <f t="shared" si="49"/>
        <v>-3.7081161130936033</v>
      </c>
      <c r="R264" s="11">
        <f t="shared" si="51"/>
        <v>356.50653710403554</v>
      </c>
      <c r="S264" t="s">
        <v>23</v>
      </c>
      <c r="T264"/>
    </row>
    <row r="265" spans="1:20" x14ac:dyDescent="0.55000000000000004">
      <c r="A265" s="3">
        <v>9</v>
      </c>
      <c r="B265" s="3">
        <v>21</v>
      </c>
      <c r="C265">
        <v>722</v>
      </c>
      <c r="F265">
        <v>264</v>
      </c>
      <c r="G265">
        <v>2.5</v>
      </c>
      <c r="H265">
        <f t="shared" si="42"/>
        <v>1023.21</v>
      </c>
      <c r="I265">
        <f t="shared" si="43"/>
        <v>264</v>
      </c>
      <c r="J265">
        <v>0.94</v>
      </c>
      <c r="K265" s="7">
        <f t="shared" si="44"/>
        <v>1.6847499999999997</v>
      </c>
      <c r="L265" s="7">
        <f t="shared" si="45"/>
        <v>1.7500000000000016E-3</v>
      </c>
      <c r="M265" s="7">
        <f t="shared" si="46"/>
        <v>1.6864999999999997</v>
      </c>
      <c r="N265" s="11">
        <f t="shared" si="47"/>
        <v>1.5974999999999997</v>
      </c>
      <c r="O265" s="11">
        <f t="shared" si="50"/>
        <v>908.32518999999775</v>
      </c>
      <c r="P265" s="7">
        <f t="shared" si="48"/>
        <v>3.6191161130936034</v>
      </c>
      <c r="Q265" s="11">
        <f t="shared" si="49"/>
        <v>-2.0216161130936037</v>
      </c>
      <c r="R265" s="11">
        <f t="shared" si="51"/>
        <v>354.48492099094193</v>
      </c>
      <c r="S265" t="s">
        <v>23</v>
      </c>
      <c r="T265"/>
    </row>
    <row r="266" spans="1:20" x14ac:dyDescent="0.55000000000000004">
      <c r="A266" s="3">
        <v>9</v>
      </c>
      <c r="B266" s="3">
        <v>22</v>
      </c>
      <c r="F266">
        <v>265</v>
      </c>
      <c r="G266">
        <v>0</v>
      </c>
      <c r="H266">
        <f t="shared" si="42"/>
        <v>1023.21</v>
      </c>
      <c r="I266">
        <f t="shared" si="43"/>
        <v>265</v>
      </c>
      <c r="J266">
        <v>0.94</v>
      </c>
      <c r="K266" s="7">
        <f t="shared" si="44"/>
        <v>0</v>
      </c>
      <c r="L266" s="7">
        <f t="shared" si="45"/>
        <v>0</v>
      </c>
      <c r="M266" s="7">
        <f t="shared" si="46"/>
        <v>0</v>
      </c>
      <c r="N266" s="11">
        <f t="shared" si="47"/>
        <v>-8.8999999999999996E-2</v>
      </c>
      <c r="O266" s="11">
        <f t="shared" si="50"/>
        <v>908.23618999999769</v>
      </c>
      <c r="P266" s="7">
        <f t="shared" si="48"/>
        <v>3.6191161130936034</v>
      </c>
      <c r="Q266" s="11">
        <f t="shared" si="49"/>
        <v>-3.7081161130936033</v>
      </c>
      <c r="R266" s="11">
        <f t="shared" si="51"/>
        <v>350.77680487784835</v>
      </c>
      <c r="S266" t="s">
        <v>23</v>
      </c>
      <c r="T266"/>
    </row>
    <row r="267" spans="1:20" x14ac:dyDescent="0.55000000000000004">
      <c r="A267" s="3">
        <v>9</v>
      </c>
      <c r="B267" s="3">
        <v>23</v>
      </c>
      <c r="F267">
        <v>266</v>
      </c>
      <c r="G267">
        <v>28</v>
      </c>
      <c r="H267">
        <f t="shared" si="42"/>
        <v>1051.21</v>
      </c>
      <c r="I267">
        <f t="shared" si="43"/>
        <v>266</v>
      </c>
      <c r="J267">
        <v>0.93</v>
      </c>
      <c r="K267" s="7">
        <f t="shared" si="44"/>
        <v>24.826000000000001</v>
      </c>
      <c r="L267" s="7">
        <f t="shared" si="45"/>
        <v>1.3149999999999999</v>
      </c>
      <c r="M267" s="7">
        <f t="shared" si="46"/>
        <v>26.141000000000002</v>
      </c>
      <c r="N267" s="11">
        <f t="shared" si="47"/>
        <v>26.052000000000003</v>
      </c>
      <c r="O267" s="11">
        <f t="shared" si="50"/>
        <v>934.28818999999771</v>
      </c>
      <c r="P267" s="7">
        <f t="shared" si="48"/>
        <v>3.5806148778479274</v>
      </c>
      <c r="Q267" s="11">
        <f t="shared" si="49"/>
        <v>22.471385122152075</v>
      </c>
      <c r="R267" s="11">
        <f t="shared" si="51"/>
        <v>373.24819000000042</v>
      </c>
      <c r="S267" t="s">
        <v>23</v>
      </c>
      <c r="T267"/>
    </row>
    <row r="268" spans="1:20" x14ac:dyDescent="0.55000000000000004">
      <c r="A268" s="3">
        <v>9</v>
      </c>
      <c r="B268" s="3">
        <v>24</v>
      </c>
      <c r="F268">
        <v>267</v>
      </c>
      <c r="G268">
        <v>29</v>
      </c>
      <c r="H268">
        <f t="shared" si="42"/>
        <v>1080.21</v>
      </c>
      <c r="I268">
        <f t="shared" si="43"/>
        <v>267</v>
      </c>
      <c r="J268">
        <v>0.93</v>
      </c>
      <c r="K268" s="7">
        <f t="shared" si="44"/>
        <v>25.733499999999999</v>
      </c>
      <c r="L268" s="7">
        <f t="shared" si="45"/>
        <v>1.3664999999999998</v>
      </c>
      <c r="M268" s="7">
        <f t="shared" si="46"/>
        <v>27.099999999999998</v>
      </c>
      <c r="N268" s="11">
        <f t="shared" si="47"/>
        <v>27.010999999999999</v>
      </c>
      <c r="O268" s="11">
        <f t="shared" si="50"/>
        <v>961.29918999999768</v>
      </c>
      <c r="P268" s="7">
        <f t="shared" si="48"/>
        <v>3.5806148778479274</v>
      </c>
      <c r="Q268" s="11">
        <f t="shared" si="49"/>
        <v>23.430385122152071</v>
      </c>
      <c r="R268" s="11">
        <f t="shared" si="51"/>
        <v>396.67857512215249</v>
      </c>
      <c r="S268" t="s">
        <v>23</v>
      </c>
      <c r="T268"/>
    </row>
    <row r="269" spans="1:20" x14ac:dyDescent="0.55000000000000004">
      <c r="A269" s="3">
        <v>9</v>
      </c>
      <c r="B269" s="3">
        <v>25</v>
      </c>
      <c r="C269">
        <v>834</v>
      </c>
      <c r="F269">
        <v>268</v>
      </c>
      <c r="G269">
        <v>16</v>
      </c>
      <c r="H269">
        <f t="shared" si="42"/>
        <v>1096.21</v>
      </c>
      <c r="I269">
        <f t="shared" si="43"/>
        <v>268</v>
      </c>
      <c r="J269">
        <v>0.93</v>
      </c>
      <c r="K269" s="7">
        <f t="shared" si="44"/>
        <v>13.936</v>
      </c>
      <c r="L269" s="7">
        <f t="shared" si="45"/>
        <v>0.69699999999999995</v>
      </c>
      <c r="M269" s="7">
        <f t="shared" si="46"/>
        <v>14.632999999999999</v>
      </c>
      <c r="N269" s="11">
        <f t="shared" si="47"/>
        <v>14.543999999999999</v>
      </c>
      <c r="O269" s="11">
        <f t="shared" si="50"/>
        <v>975.84318999999766</v>
      </c>
      <c r="P269" s="7">
        <f t="shared" si="48"/>
        <v>3.5806148778479274</v>
      </c>
      <c r="Q269" s="11">
        <f t="shared" si="49"/>
        <v>10.963385122152072</v>
      </c>
      <c r="R269" s="11">
        <f t="shared" si="51"/>
        <v>407.64196024430458</v>
      </c>
      <c r="S269" t="s">
        <v>23</v>
      </c>
      <c r="T269"/>
    </row>
    <row r="270" spans="1:20" x14ac:dyDescent="0.55000000000000004">
      <c r="A270" s="3">
        <v>9</v>
      </c>
      <c r="B270" s="3">
        <v>26</v>
      </c>
      <c r="C270">
        <v>710</v>
      </c>
      <c r="F270">
        <v>269</v>
      </c>
      <c r="G270">
        <v>17.5</v>
      </c>
      <c r="H270">
        <f t="shared" si="42"/>
        <v>1113.71</v>
      </c>
      <c r="I270">
        <f t="shared" si="43"/>
        <v>269</v>
      </c>
      <c r="J270">
        <v>0.93</v>
      </c>
      <c r="K270" s="7">
        <f t="shared" si="44"/>
        <v>15.29725</v>
      </c>
      <c r="L270" s="7">
        <f t="shared" si="45"/>
        <v>0.77424999999999999</v>
      </c>
      <c r="M270" s="7">
        <f t="shared" si="46"/>
        <v>16.0715</v>
      </c>
      <c r="N270" s="11">
        <f t="shared" si="47"/>
        <v>15.9825</v>
      </c>
      <c r="O270" s="11">
        <f t="shared" si="50"/>
        <v>991.82568999999762</v>
      </c>
      <c r="P270" s="7">
        <f t="shared" si="48"/>
        <v>3.5806148778479274</v>
      </c>
      <c r="Q270" s="11">
        <f t="shared" si="49"/>
        <v>12.401885122152073</v>
      </c>
      <c r="R270" s="11">
        <f t="shared" si="51"/>
        <v>420.04384536645665</v>
      </c>
      <c r="S270" t="s">
        <v>23</v>
      </c>
      <c r="T270"/>
    </row>
    <row r="271" spans="1:20" x14ac:dyDescent="0.55000000000000004">
      <c r="A271" s="3">
        <v>9</v>
      </c>
      <c r="B271" s="3">
        <v>27</v>
      </c>
      <c r="C271">
        <v>700</v>
      </c>
      <c r="F271">
        <v>270</v>
      </c>
      <c r="G271">
        <v>10.5</v>
      </c>
      <c r="H271">
        <f t="shared" si="42"/>
        <v>1124.21</v>
      </c>
      <c r="I271">
        <f t="shared" si="43"/>
        <v>270</v>
      </c>
      <c r="J271">
        <v>0.92</v>
      </c>
      <c r="K271" s="7">
        <f t="shared" si="44"/>
        <v>8.9447500000000009</v>
      </c>
      <c r="L271" s="7">
        <f t="shared" si="45"/>
        <v>0.41374999999999995</v>
      </c>
      <c r="M271" s="7">
        <f t="shared" si="46"/>
        <v>9.3585000000000012</v>
      </c>
      <c r="N271" s="11">
        <f t="shared" si="47"/>
        <v>9.2695000000000007</v>
      </c>
      <c r="O271" s="11">
        <f t="shared" si="50"/>
        <v>1001.0951899999976</v>
      </c>
      <c r="P271" s="7">
        <f t="shared" si="48"/>
        <v>3.5421136426022506</v>
      </c>
      <c r="Q271" s="11">
        <f t="shared" si="49"/>
        <v>5.7273863573977497</v>
      </c>
      <c r="R271" s="11">
        <f t="shared" si="51"/>
        <v>425.77123172385438</v>
      </c>
      <c r="S271" t="s">
        <v>23</v>
      </c>
      <c r="T271"/>
    </row>
    <row r="272" spans="1:20" x14ac:dyDescent="0.55000000000000004">
      <c r="A272" s="3">
        <v>9</v>
      </c>
      <c r="B272" s="3">
        <v>28</v>
      </c>
      <c r="C272">
        <v>720</v>
      </c>
      <c r="F272">
        <v>271</v>
      </c>
      <c r="G272">
        <v>10</v>
      </c>
      <c r="H272">
        <f t="shared" si="42"/>
        <v>1134.21</v>
      </c>
      <c r="I272">
        <f t="shared" si="43"/>
        <v>271</v>
      </c>
      <c r="J272">
        <v>0.92</v>
      </c>
      <c r="K272" s="7">
        <f t="shared" si="44"/>
        <v>8.4909999999999997</v>
      </c>
      <c r="L272" s="7">
        <f t="shared" si="45"/>
        <v>0.38800000000000001</v>
      </c>
      <c r="M272" s="7">
        <f t="shared" si="46"/>
        <v>8.8789999999999996</v>
      </c>
      <c r="N272" s="11">
        <f t="shared" si="47"/>
        <v>8.7899999999999991</v>
      </c>
      <c r="O272" s="11">
        <f t="shared" si="50"/>
        <v>1009.8851899999976</v>
      </c>
      <c r="P272" s="7">
        <f t="shared" si="48"/>
        <v>3.5421136426022506</v>
      </c>
      <c r="Q272" s="11">
        <f t="shared" si="49"/>
        <v>5.2478863573977481</v>
      </c>
      <c r="R272" s="11">
        <f t="shared" si="51"/>
        <v>431.01911808125215</v>
      </c>
      <c r="S272" t="s">
        <v>23</v>
      </c>
      <c r="T272"/>
    </row>
    <row r="273" spans="1:20" x14ac:dyDescent="0.55000000000000004">
      <c r="A273" s="3">
        <v>9</v>
      </c>
      <c r="B273" s="3">
        <v>29</v>
      </c>
      <c r="F273">
        <v>272</v>
      </c>
      <c r="G273">
        <v>0</v>
      </c>
      <c r="H273">
        <f t="shared" si="42"/>
        <v>1134.21</v>
      </c>
      <c r="I273">
        <f t="shared" si="43"/>
        <v>272</v>
      </c>
      <c r="J273">
        <v>0.92</v>
      </c>
      <c r="K273" s="7">
        <f t="shared" si="44"/>
        <v>0</v>
      </c>
      <c r="L273" s="7">
        <f t="shared" si="45"/>
        <v>0</v>
      </c>
      <c r="M273" s="7">
        <f t="shared" si="46"/>
        <v>0</v>
      </c>
      <c r="N273" s="11">
        <f t="shared" si="47"/>
        <v>-8.8999999999999996E-2</v>
      </c>
      <c r="O273" s="11">
        <f t="shared" si="50"/>
        <v>1009.7961899999975</v>
      </c>
      <c r="P273" s="7">
        <f t="shared" si="48"/>
        <v>3.5421136426022506</v>
      </c>
      <c r="Q273" s="11">
        <f t="shared" si="49"/>
        <v>-3.6311136426022506</v>
      </c>
      <c r="R273" s="11">
        <f t="shared" si="51"/>
        <v>427.38800443864989</v>
      </c>
      <c r="S273" t="s">
        <v>23</v>
      </c>
      <c r="T273"/>
    </row>
    <row r="274" spans="1:20" x14ac:dyDescent="0.55000000000000004">
      <c r="A274" s="3">
        <v>9</v>
      </c>
      <c r="B274" s="3">
        <v>30</v>
      </c>
      <c r="F274">
        <v>273</v>
      </c>
      <c r="G274">
        <v>0</v>
      </c>
      <c r="H274">
        <f t="shared" si="42"/>
        <v>1134.21</v>
      </c>
      <c r="I274">
        <f t="shared" si="43"/>
        <v>273</v>
      </c>
      <c r="J274">
        <v>0.91</v>
      </c>
      <c r="K274" s="7">
        <f t="shared" si="44"/>
        <v>0</v>
      </c>
      <c r="L274" s="7">
        <f t="shared" si="45"/>
        <v>0</v>
      </c>
      <c r="M274" s="7">
        <f t="shared" si="46"/>
        <v>0</v>
      </c>
      <c r="N274" s="11">
        <f t="shared" si="47"/>
        <v>-8.8999999999999996E-2</v>
      </c>
      <c r="O274" s="11">
        <f t="shared" si="50"/>
        <v>1009.7071899999975</v>
      </c>
      <c r="P274" s="7">
        <f t="shared" si="48"/>
        <v>3.5036124073565738</v>
      </c>
      <c r="Q274" s="11">
        <f t="shared" si="49"/>
        <v>-3.5926124073565737</v>
      </c>
      <c r="R274" s="11">
        <f t="shared" si="51"/>
        <v>423.79539203129332</v>
      </c>
      <c r="S274" t="s">
        <v>23</v>
      </c>
      <c r="T274"/>
    </row>
    <row r="275" spans="1:20" x14ac:dyDescent="0.55000000000000004">
      <c r="A275" s="3">
        <v>10</v>
      </c>
      <c r="B275" s="3">
        <v>1</v>
      </c>
      <c r="C275">
        <v>750</v>
      </c>
      <c r="F275">
        <v>274</v>
      </c>
      <c r="G275">
        <v>0</v>
      </c>
      <c r="H275">
        <f t="shared" si="42"/>
        <v>1134.21</v>
      </c>
      <c r="I275">
        <f t="shared" si="43"/>
        <v>274</v>
      </c>
      <c r="J275">
        <v>0.91</v>
      </c>
      <c r="K275" s="7">
        <f t="shared" si="44"/>
        <v>0</v>
      </c>
      <c r="L275" s="7">
        <f t="shared" si="45"/>
        <v>0</v>
      </c>
      <c r="M275" s="7">
        <f t="shared" si="46"/>
        <v>0</v>
      </c>
      <c r="N275" s="11">
        <f t="shared" si="47"/>
        <v>-8.8999999999999996E-2</v>
      </c>
      <c r="O275" s="11">
        <f t="shared" si="50"/>
        <v>1009.6181899999974</v>
      </c>
      <c r="P275" s="7">
        <f t="shared" si="48"/>
        <v>3.5036124073565738</v>
      </c>
      <c r="Q275" s="11">
        <f t="shared" si="49"/>
        <v>-3.5926124073565737</v>
      </c>
      <c r="R275" s="11">
        <f t="shared" si="51"/>
        <v>420.20277962393675</v>
      </c>
      <c r="S275" t="s">
        <v>23</v>
      </c>
      <c r="T275"/>
    </row>
    <row r="276" spans="1:20" x14ac:dyDescent="0.55000000000000004">
      <c r="A276" s="3">
        <v>10</v>
      </c>
      <c r="B276" s="3">
        <v>2</v>
      </c>
      <c r="C276">
        <v>710</v>
      </c>
      <c r="F276">
        <v>275</v>
      </c>
      <c r="G276">
        <v>0</v>
      </c>
      <c r="H276">
        <f t="shared" si="42"/>
        <v>1134.21</v>
      </c>
      <c r="I276">
        <f t="shared" si="43"/>
        <v>275</v>
      </c>
      <c r="J276">
        <v>0.91</v>
      </c>
      <c r="K276" s="7">
        <f t="shared" si="44"/>
        <v>0</v>
      </c>
      <c r="L276" s="7">
        <f t="shared" si="45"/>
        <v>0</v>
      </c>
      <c r="M276" s="7">
        <f t="shared" si="46"/>
        <v>0</v>
      </c>
      <c r="N276" s="11">
        <f t="shared" si="47"/>
        <v>-8.8999999999999996E-2</v>
      </c>
      <c r="O276" s="11">
        <f t="shared" si="50"/>
        <v>1009.5291899999974</v>
      </c>
      <c r="P276" s="7">
        <f t="shared" si="48"/>
        <v>3.5036124073565738</v>
      </c>
      <c r="Q276" s="11">
        <f t="shared" si="49"/>
        <v>-3.5926124073565737</v>
      </c>
      <c r="R276" s="11">
        <f t="shared" si="51"/>
        <v>416.61016721658018</v>
      </c>
      <c r="S276" t="s">
        <v>23</v>
      </c>
      <c r="T276"/>
    </row>
    <row r="277" spans="1:20" x14ac:dyDescent="0.55000000000000004">
      <c r="A277" s="3">
        <v>10</v>
      </c>
      <c r="B277" s="3">
        <v>3</v>
      </c>
      <c r="C277">
        <v>706</v>
      </c>
      <c r="F277">
        <v>276</v>
      </c>
      <c r="G277">
        <v>0</v>
      </c>
      <c r="H277">
        <f t="shared" si="42"/>
        <v>1134.21</v>
      </c>
      <c r="I277">
        <f t="shared" si="43"/>
        <v>276</v>
      </c>
      <c r="J277">
        <v>0.9</v>
      </c>
      <c r="K277" s="7">
        <f t="shared" si="44"/>
        <v>0</v>
      </c>
      <c r="L277" s="7">
        <f t="shared" si="45"/>
        <v>0</v>
      </c>
      <c r="M277" s="7">
        <f t="shared" si="46"/>
        <v>0</v>
      </c>
      <c r="N277" s="11">
        <f t="shared" si="47"/>
        <v>-8.8999999999999996E-2</v>
      </c>
      <c r="O277" s="11">
        <f t="shared" si="50"/>
        <v>1009.4401899999973</v>
      </c>
      <c r="P277" s="7">
        <f t="shared" si="48"/>
        <v>3.4651111721108974</v>
      </c>
      <c r="Q277" s="11">
        <f t="shared" si="49"/>
        <v>-3.5541111721108973</v>
      </c>
      <c r="R277" s="11">
        <f t="shared" si="51"/>
        <v>413.0560560444693</v>
      </c>
      <c r="S277" t="s">
        <v>23</v>
      </c>
      <c r="T277"/>
    </row>
    <row r="278" spans="1:20" x14ac:dyDescent="0.55000000000000004">
      <c r="A278" s="3">
        <v>10</v>
      </c>
      <c r="B278" s="3">
        <v>4</v>
      </c>
      <c r="F278">
        <v>277</v>
      </c>
      <c r="G278">
        <v>0.5</v>
      </c>
      <c r="H278">
        <f t="shared" si="42"/>
        <v>1134.71</v>
      </c>
      <c r="I278">
        <f t="shared" si="43"/>
        <v>277</v>
      </c>
      <c r="J278">
        <v>0.9</v>
      </c>
      <c r="K278" s="7">
        <f t="shared" si="44"/>
        <v>0</v>
      </c>
      <c r="L278" s="7">
        <f t="shared" si="45"/>
        <v>0</v>
      </c>
      <c r="M278" s="7">
        <f t="shared" si="46"/>
        <v>0</v>
      </c>
      <c r="N278" s="11">
        <f t="shared" si="47"/>
        <v>-8.8999999999999996E-2</v>
      </c>
      <c r="O278" s="11">
        <f t="shared" si="50"/>
        <v>1009.3511899999972</v>
      </c>
      <c r="P278" s="7">
        <f t="shared" si="48"/>
        <v>3.4651111721108974</v>
      </c>
      <c r="Q278" s="11">
        <f t="shared" si="49"/>
        <v>-3.5541111721108973</v>
      </c>
      <c r="R278" s="11">
        <f t="shared" si="51"/>
        <v>409.50194487235842</v>
      </c>
      <c r="S278" t="s">
        <v>23</v>
      </c>
      <c r="T278"/>
    </row>
    <row r="279" spans="1:20" x14ac:dyDescent="0.55000000000000004">
      <c r="A279" s="3">
        <v>10</v>
      </c>
      <c r="B279" s="3">
        <v>5</v>
      </c>
      <c r="C279">
        <v>632</v>
      </c>
      <c r="F279">
        <v>278</v>
      </c>
      <c r="G279">
        <v>4</v>
      </c>
      <c r="H279">
        <f t="shared" si="42"/>
        <v>1138.71</v>
      </c>
      <c r="I279">
        <f t="shared" si="43"/>
        <v>278</v>
      </c>
      <c r="J279">
        <v>0.9</v>
      </c>
      <c r="K279" s="7">
        <f t="shared" si="44"/>
        <v>3.0459999999999998</v>
      </c>
      <c r="L279" s="7">
        <f t="shared" si="45"/>
        <v>7.8999999999999987E-2</v>
      </c>
      <c r="M279" s="7">
        <f t="shared" si="46"/>
        <v>3.125</v>
      </c>
      <c r="N279" s="11">
        <f t="shared" si="47"/>
        <v>3.036</v>
      </c>
      <c r="O279" s="11">
        <f t="shared" si="50"/>
        <v>1012.3871899999972</v>
      </c>
      <c r="P279" s="7">
        <f t="shared" si="48"/>
        <v>3.4651111721108974</v>
      </c>
      <c r="Q279" s="11">
        <f t="shared" si="49"/>
        <v>-0.42911117211089733</v>
      </c>
      <c r="R279" s="11">
        <f t="shared" si="51"/>
        <v>409.07283370024754</v>
      </c>
      <c r="S279" t="s">
        <v>23</v>
      </c>
      <c r="T279"/>
    </row>
    <row r="280" spans="1:20" x14ac:dyDescent="0.55000000000000004">
      <c r="A280" s="3">
        <v>10</v>
      </c>
      <c r="B280" s="3">
        <v>6</v>
      </c>
      <c r="F280">
        <v>279</v>
      </c>
      <c r="G280">
        <v>0</v>
      </c>
      <c r="H280">
        <f t="shared" si="42"/>
        <v>1138.71</v>
      </c>
      <c r="I280">
        <f t="shared" si="43"/>
        <v>279</v>
      </c>
      <c r="J280">
        <v>0.9</v>
      </c>
      <c r="K280" s="7">
        <f t="shared" si="44"/>
        <v>0</v>
      </c>
      <c r="L280" s="7">
        <f t="shared" si="45"/>
        <v>0</v>
      </c>
      <c r="M280" s="7">
        <f t="shared" si="46"/>
        <v>0</v>
      </c>
      <c r="N280" s="11">
        <f t="shared" si="47"/>
        <v>-8.8999999999999996E-2</v>
      </c>
      <c r="O280" s="11">
        <f t="shared" si="50"/>
        <v>1012.2981899999971</v>
      </c>
      <c r="P280" s="7">
        <f t="shared" si="48"/>
        <v>3.4651111721108974</v>
      </c>
      <c r="Q280" s="11">
        <f t="shared" si="49"/>
        <v>-3.5541111721108973</v>
      </c>
      <c r="R280" s="11">
        <f t="shared" si="51"/>
        <v>405.51872252813666</v>
      </c>
      <c r="S280" t="s">
        <v>23</v>
      </c>
      <c r="T280"/>
    </row>
    <row r="281" spans="1:20" x14ac:dyDescent="0.55000000000000004">
      <c r="A281" s="3">
        <v>10</v>
      </c>
      <c r="B281" s="3">
        <v>7</v>
      </c>
      <c r="F281">
        <v>280</v>
      </c>
      <c r="G281">
        <v>0</v>
      </c>
      <c r="H281">
        <f t="shared" si="42"/>
        <v>1138.71</v>
      </c>
      <c r="I281">
        <f t="shared" si="43"/>
        <v>280</v>
      </c>
      <c r="J281">
        <v>0.89</v>
      </c>
      <c r="K281" s="7">
        <f t="shared" si="44"/>
        <v>0</v>
      </c>
      <c r="L281" s="7">
        <f t="shared" si="45"/>
        <v>0</v>
      </c>
      <c r="M281" s="7">
        <f t="shared" si="46"/>
        <v>0</v>
      </c>
      <c r="N281" s="11">
        <f t="shared" si="47"/>
        <v>-8.8999999999999996E-2</v>
      </c>
      <c r="O281" s="11">
        <f t="shared" si="50"/>
        <v>1012.2091899999971</v>
      </c>
      <c r="P281" s="7">
        <f t="shared" si="48"/>
        <v>3.4266099368652205</v>
      </c>
      <c r="Q281" s="11">
        <f t="shared" si="49"/>
        <v>-3.5156099368652205</v>
      </c>
      <c r="R281" s="11">
        <f t="shared" si="51"/>
        <v>402.00311259127142</v>
      </c>
      <c r="S281" t="s">
        <v>23</v>
      </c>
      <c r="T281"/>
    </row>
    <row r="282" spans="1:20" x14ac:dyDescent="0.55000000000000004">
      <c r="A282" s="3">
        <v>10</v>
      </c>
      <c r="B282" s="3">
        <v>8</v>
      </c>
      <c r="F282">
        <v>281</v>
      </c>
      <c r="G282">
        <v>0</v>
      </c>
      <c r="H282">
        <f t="shared" si="42"/>
        <v>1138.71</v>
      </c>
      <c r="I282">
        <f t="shared" si="43"/>
        <v>281</v>
      </c>
      <c r="J282">
        <v>0.89</v>
      </c>
      <c r="K282" s="7">
        <f t="shared" si="44"/>
        <v>0</v>
      </c>
      <c r="L282" s="7">
        <f t="shared" si="45"/>
        <v>0</v>
      </c>
      <c r="M282" s="7">
        <f t="shared" si="46"/>
        <v>0</v>
      </c>
      <c r="N282" s="11">
        <f t="shared" si="47"/>
        <v>-8.8999999999999996E-2</v>
      </c>
      <c r="O282" s="11">
        <f t="shared" si="50"/>
        <v>1012.120189999997</v>
      </c>
      <c r="P282" s="7">
        <f t="shared" si="48"/>
        <v>3.4266099368652205</v>
      </c>
      <c r="Q282" s="11">
        <f t="shared" si="49"/>
        <v>-3.5156099368652205</v>
      </c>
      <c r="R282" s="11">
        <f t="shared" si="51"/>
        <v>398.48750265440617</v>
      </c>
      <c r="S282" t="s">
        <v>23</v>
      </c>
      <c r="T282"/>
    </row>
    <row r="283" spans="1:20" x14ac:dyDescent="0.55000000000000004">
      <c r="A283" s="3">
        <v>10</v>
      </c>
      <c r="B283" s="3">
        <v>9</v>
      </c>
      <c r="C283">
        <v>745</v>
      </c>
      <c r="F283">
        <v>282</v>
      </c>
      <c r="G283">
        <v>0</v>
      </c>
      <c r="H283">
        <f t="shared" ref="H283:H346" si="52">G283+H282</f>
        <v>1138.71</v>
      </c>
      <c r="I283">
        <f t="shared" si="43"/>
        <v>282</v>
      </c>
      <c r="J283">
        <v>0.88</v>
      </c>
      <c r="K283" s="7">
        <f t="shared" si="44"/>
        <v>0</v>
      </c>
      <c r="L283" s="7">
        <f t="shared" si="45"/>
        <v>0</v>
      </c>
      <c r="M283" s="7">
        <f t="shared" si="46"/>
        <v>0</v>
      </c>
      <c r="N283" s="11">
        <f t="shared" si="47"/>
        <v>-8.8999999999999996E-2</v>
      </c>
      <c r="O283" s="11">
        <f t="shared" si="50"/>
        <v>1012.031189999997</v>
      </c>
      <c r="P283" s="7">
        <f t="shared" si="48"/>
        <v>3.3881087016195437</v>
      </c>
      <c r="Q283" s="11">
        <f t="shared" si="49"/>
        <v>-3.4771087016195437</v>
      </c>
      <c r="R283" s="11">
        <f t="shared" si="51"/>
        <v>395.01039395278661</v>
      </c>
      <c r="S283" t="s">
        <v>23</v>
      </c>
      <c r="T283"/>
    </row>
    <row r="284" spans="1:20" x14ac:dyDescent="0.55000000000000004">
      <c r="A284" s="3">
        <v>10</v>
      </c>
      <c r="B284" s="3">
        <v>10</v>
      </c>
      <c r="C284">
        <v>658</v>
      </c>
      <c r="F284">
        <v>283</v>
      </c>
      <c r="G284">
        <v>0</v>
      </c>
      <c r="H284">
        <f t="shared" si="52"/>
        <v>1138.71</v>
      </c>
      <c r="I284">
        <f t="shared" si="43"/>
        <v>283</v>
      </c>
      <c r="J284">
        <v>0.88</v>
      </c>
      <c r="K284" s="7">
        <f t="shared" si="44"/>
        <v>0</v>
      </c>
      <c r="L284" s="7">
        <f t="shared" si="45"/>
        <v>0</v>
      </c>
      <c r="M284" s="7">
        <f t="shared" si="46"/>
        <v>0</v>
      </c>
      <c r="N284" s="11">
        <f t="shared" si="47"/>
        <v>-8.8999999999999996E-2</v>
      </c>
      <c r="O284" s="11">
        <f t="shared" si="50"/>
        <v>1011.9421899999969</v>
      </c>
      <c r="P284" s="7">
        <f t="shared" si="48"/>
        <v>3.3881087016195437</v>
      </c>
      <c r="Q284" s="11">
        <f t="shared" si="49"/>
        <v>-3.4771087016195437</v>
      </c>
      <c r="R284" s="11">
        <f t="shared" si="51"/>
        <v>391.53328525116706</v>
      </c>
      <c r="S284" t="s">
        <v>23</v>
      </c>
      <c r="T284"/>
    </row>
    <row r="285" spans="1:20" x14ac:dyDescent="0.55000000000000004">
      <c r="A285" s="3">
        <v>10</v>
      </c>
      <c r="B285" s="3">
        <v>11</v>
      </c>
      <c r="C285">
        <v>736</v>
      </c>
      <c r="F285">
        <v>284</v>
      </c>
      <c r="G285">
        <v>23</v>
      </c>
      <c r="H285">
        <f t="shared" si="52"/>
        <v>1161.71</v>
      </c>
      <c r="I285">
        <f t="shared" si="43"/>
        <v>284</v>
      </c>
      <c r="J285">
        <v>0.88</v>
      </c>
      <c r="K285" s="7">
        <f t="shared" si="44"/>
        <v>20.288499999999999</v>
      </c>
      <c r="L285" s="7">
        <f t="shared" si="45"/>
        <v>1.0574999999999999</v>
      </c>
      <c r="M285" s="7">
        <f t="shared" si="46"/>
        <v>21.346</v>
      </c>
      <c r="N285" s="11">
        <f t="shared" si="47"/>
        <v>21.257000000000001</v>
      </c>
      <c r="O285" s="11">
        <f t="shared" si="50"/>
        <v>1033.1991899999969</v>
      </c>
      <c r="P285" s="7">
        <f t="shared" si="48"/>
        <v>3.3881087016195437</v>
      </c>
      <c r="Q285" s="11">
        <f t="shared" si="49"/>
        <v>17.868891298380458</v>
      </c>
      <c r="R285" s="11">
        <f t="shared" si="51"/>
        <v>409.40217654954751</v>
      </c>
      <c r="S285" t="s">
        <v>23</v>
      </c>
      <c r="T285"/>
    </row>
    <row r="286" spans="1:20" x14ac:dyDescent="0.55000000000000004">
      <c r="A286" s="3">
        <v>10</v>
      </c>
      <c r="B286" s="3">
        <v>12</v>
      </c>
      <c r="F286">
        <v>285</v>
      </c>
      <c r="G286">
        <v>49</v>
      </c>
      <c r="H286">
        <f t="shared" si="52"/>
        <v>1210.71</v>
      </c>
      <c r="I286">
        <f t="shared" si="43"/>
        <v>285</v>
      </c>
      <c r="J286">
        <v>0.87</v>
      </c>
      <c r="K286" s="7">
        <f t="shared" si="44"/>
        <v>43.883499999999998</v>
      </c>
      <c r="L286" s="7">
        <f t="shared" si="45"/>
        <v>2.3964999999999996</v>
      </c>
      <c r="M286" s="7">
        <f t="shared" si="46"/>
        <v>46.28</v>
      </c>
      <c r="N286" s="11">
        <f t="shared" si="47"/>
        <v>46.191000000000003</v>
      </c>
      <c r="O286" s="11">
        <f t="shared" si="50"/>
        <v>1079.3901899999969</v>
      </c>
      <c r="P286" s="7">
        <f t="shared" si="48"/>
        <v>3.3496074663738673</v>
      </c>
      <c r="Q286" s="11">
        <f t="shared" si="49"/>
        <v>42.841392533626134</v>
      </c>
      <c r="R286" s="11">
        <f t="shared" si="51"/>
        <v>452.24356908317361</v>
      </c>
      <c r="S286" t="s">
        <v>23</v>
      </c>
      <c r="T286"/>
    </row>
    <row r="287" spans="1:20" x14ac:dyDescent="0.55000000000000004">
      <c r="A287" s="3">
        <v>10</v>
      </c>
      <c r="B287" s="3">
        <v>13</v>
      </c>
      <c r="F287">
        <v>286</v>
      </c>
      <c r="G287">
        <v>1.5</v>
      </c>
      <c r="H287">
        <f t="shared" si="52"/>
        <v>1212.21</v>
      </c>
      <c r="I287">
        <f t="shared" si="43"/>
        <v>286</v>
      </c>
      <c r="J287">
        <v>0.87</v>
      </c>
      <c r="K287" s="7">
        <f t="shared" si="44"/>
        <v>0.77725000000000011</v>
      </c>
      <c r="L287" s="7">
        <f t="shared" si="45"/>
        <v>0</v>
      </c>
      <c r="M287" s="7">
        <f t="shared" si="46"/>
        <v>0.77725000000000011</v>
      </c>
      <c r="N287" s="11">
        <f t="shared" si="47"/>
        <v>0.68825000000000014</v>
      </c>
      <c r="O287" s="11">
        <f t="shared" si="50"/>
        <v>1080.0784399999968</v>
      </c>
      <c r="P287" s="7">
        <f t="shared" si="48"/>
        <v>3.3496074663738673</v>
      </c>
      <c r="Q287" s="11">
        <f t="shared" si="49"/>
        <v>-2.6613574663738673</v>
      </c>
      <c r="R287" s="11">
        <f t="shared" si="51"/>
        <v>449.58221161679973</v>
      </c>
      <c r="S287" t="s">
        <v>23</v>
      </c>
      <c r="T287"/>
    </row>
    <row r="288" spans="1:20" x14ac:dyDescent="0.55000000000000004">
      <c r="A288" s="3">
        <v>10</v>
      </c>
      <c r="B288" s="3">
        <v>14</v>
      </c>
      <c r="F288">
        <v>287</v>
      </c>
      <c r="G288">
        <v>0</v>
      </c>
      <c r="H288">
        <f t="shared" si="52"/>
        <v>1212.21</v>
      </c>
      <c r="I288">
        <f t="shared" si="43"/>
        <v>287</v>
      </c>
      <c r="J288">
        <v>0.86</v>
      </c>
      <c r="K288" s="7">
        <f t="shared" si="44"/>
        <v>0</v>
      </c>
      <c r="L288" s="7">
        <f t="shared" si="45"/>
        <v>0</v>
      </c>
      <c r="M288" s="7">
        <f t="shared" si="46"/>
        <v>0</v>
      </c>
      <c r="N288" s="11">
        <f t="shared" si="47"/>
        <v>-8.8999999999999996E-2</v>
      </c>
      <c r="O288" s="11">
        <f t="shared" si="50"/>
        <v>1079.9894399999969</v>
      </c>
      <c r="P288" s="7">
        <f t="shared" si="48"/>
        <v>3.3111062311281905</v>
      </c>
      <c r="Q288" s="11">
        <f t="shared" si="49"/>
        <v>-3.4001062311281904</v>
      </c>
      <c r="R288" s="11">
        <f t="shared" si="51"/>
        <v>446.18210538567155</v>
      </c>
      <c r="S288" t="s">
        <v>23</v>
      </c>
      <c r="T288"/>
    </row>
    <row r="289" spans="1:20" x14ac:dyDescent="0.55000000000000004">
      <c r="A289" s="3">
        <v>10</v>
      </c>
      <c r="B289" s="3">
        <v>15</v>
      </c>
      <c r="C289">
        <v>700</v>
      </c>
      <c r="F289">
        <v>288</v>
      </c>
      <c r="G289">
        <v>3</v>
      </c>
      <c r="H289">
        <f t="shared" si="52"/>
        <v>1215.21</v>
      </c>
      <c r="I289">
        <f t="shared" si="43"/>
        <v>288</v>
      </c>
      <c r="J289">
        <v>0.86</v>
      </c>
      <c r="K289" s="7">
        <f t="shared" si="44"/>
        <v>2.1385000000000001</v>
      </c>
      <c r="L289" s="7">
        <f t="shared" si="45"/>
        <v>2.7499999999999997E-2</v>
      </c>
      <c r="M289" s="7">
        <f t="shared" si="46"/>
        <v>2.1659999999999999</v>
      </c>
      <c r="N289" s="11">
        <f t="shared" si="47"/>
        <v>2.077</v>
      </c>
      <c r="O289" s="11">
        <f t="shared" si="50"/>
        <v>1082.0664399999969</v>
      </c>
      <c r="P289" s="7">
        <f t="shared" si="48"/>
        <v>3.3111062311281905</v>
      </c>
      <c r="Q289" s="11">
        <f t="shared" si="49"/>
        <v>-1.2341062311281905</v>
      </c>
      <c r="R289" s="11">
        <f t="shared" si="51"/>
        <v>444.94799915454337</v>
      </c>
      <c r="S289" t="s">
        <v>23</v>
      </c>
      <c r="T289"/>
    </row>
    <row r="290" spans="1:20" x14ac:dyDescent="0.55000000000000004">
      <c r="A290" s="3">
        <v>10</v>
      </c>
      <c r="B290" s="3">
        <v>16</v>
      </c>
      <c r="C290">
        <v>720</v>
      </c>
      <c r="F290">
        <v>289</v>
      </c>
      <c r="G290">
        <v>0</v>
      </c>
      <c r="H290">
        <f t="shared" si="52"/>
        <v>1215.21</v>
      </c>
      <c r="I290">
        <f t="shared" si="43"/>
        <v>289</v>
      </c>
      <c r="J290">
        <v>0.85</v>
      </c>
      <c r="K290" s="7">
        <f t="shared" si="44"/>
        <v>0</v>
      </c>
      <c r="L290" s="7">
        <f t="shared" si="45"/>
        <v>0</v>
      </c>
      <c r="M290" s="7">
        <f t="shared" si="46"/>
        <v>0</v>
      </c>
      <c r="N290" s="11">
        <f t="shared" si="47"/>
        <v>-8.8999999999999996E-2</v>
      </c>
      <c r="O290" s="11">
        <f t="shared" si="50"/>
        <v>1081.9774399999969</v>
      </c>
      <c r="P290" s="7">
        <f t="shared" si="48"/>
        <v>3.2726049958825141</v>
      </c>
      <c r="Q290" s="11">
        <f t="shared" si="49"/>
        <v>-3.361604995882514</v>
      </c>
      <c r="R290" s="11">
        <f t="shared" si="51"/>
        <v>441.58639415866088</v>
      </c>
      <c r="S290" t="s">
        <v>23</v>
      </c>
      <c r="T290"/>
    </row>
    <row r="291" spans="1:20" x14ac:dyDescent="0.55000000000000004">
      <c r="A291" s="3">
        <v>10</v>
      </c>
      <c r="B291" s="3">
        <v>17</v>
      </c>
      <c r="F291">
        <v>290</v>
      </c>
      <c r="G291">
        <v>0</v>
      </c>
      <c r="H291">
        <f t="shared" si="52"/>
        <v>1215.21</v>
      </c>
      <c r="I291">
        <f t="shared" si="43"/>
        <v>290</v>
      </c>
      <c r="J291">
        <v>0.85</v>
      </c>
      <c r="K291" s="7">
        <f t="shared" si="44"/>
        <v>0</v>
      </c>
      <c r="L291" s="7">
        <f t="shared" si="45"/>
        <v>0</v>
      </c>
      <c r="M291" s="7">
        <f t="shared" si="46"/>
        <v>0</v>
      </c>
      <c r="N291" s="11">
        <f t="shared" si="47"/>
        <v>-8.8999999999999996E-2</v>
      </c>
      <c r="O291" s="11">
        <f t="shared" si="50"/>
        <v>1081.888439999997</v>
      </c>
      <c r="P291" s="7">
        <f t="shared" si="48"/>
        <v>3.2726049958825141</v>
      </c>
      <c r="Q291" s="11">
        <f t="shared" si="49"/>
        <v>-3.361604995882514</v>
      </c>
      <c r="R291" s="11">
        <f t="shared" si="51"/>
        <v>438.22478916277839</v>
      </c>
      <c r="S291" t="s">
        <v>23</v>
      </c>
      <c r="T291"/>
    </row>
    <row r="292" spans="1:20" x14ac:dyDescent="0.55000000000000004">
      <c r="A292" s="3">
        <v>10</v>
      </c>
      <c r="B292" s="3">
        <v>18</v>
      </c>
      <c r="F292">
        <v>291</v>
      </c>
      <c r="G292">
        <v>0</v>
      </c>
      <c r="H292">
        <f t="shared" si="52"/>
        <v>1215.21</v>
      </c>
      <c r="I292">
        <f t="shared" si="43"/>
        <v>291</v>
      </c>
      <c r="J292">
        <v>0.85</v>
      </c>
      <c r="K292" s="7">
        <f t="shared" si="44"/>
        <v>0</v>
      </c>
      <c r="L292" s="7">
        <f t="shared" si="45"/>
        <v>0</v>
      </c>
      <c r="M292" s="7">
        <f t="shared" si="46"/>
        <v>0</v>
      </c>
      <c r="N292" s="11">
        <f t="shared" si="47"/>
        <v>-8.8999999999999996E-2</v>
      </c>
      <c r="O292" s="11">
        <f t="shared" si="50"/>
        <v>1081.799439999997</v>
      </c>
      <c r="P292" s="7">
        <f t="shared" si="48"/>
        <v>3.2726049958825141</v>
      </c>
      <c r="Q292" s="11">
        <f t="shared" si="49"/>
        <v>-3.361604995882514</v>
      </c>
      <c r="R292" s="11">
        <f t="shared" si="51"/>
        <v>434.86318416689591</v>
      </c>
      <c r="S292" t="s">
        <v>23</v>
      </c>
      <c r="T292"/>
    </row>
    <row r="293" spans="1:20" x14ac:dyDescent="0.55000000000000004">
      <c r="A293" s="3">
        <v>10</v>
      </c>
      <c r="B293" s="3">
        <v>19</v>
      </c>
      <c r="F293">
        <v>292</v>
      </c>
      <c r="G293">
        <v>0</v>
      </c>
      <c r="H293">
        <f t="shared" si="52"/>
        <v>1215.21</v>
      </c>
      <c r="I293">
        <f t="shared" si="43"/>
        <v>292</v>
      </c>
      <c r="J293">
        <v>0.84</v>
      </c>
      <c r="K293" s="7">
        <f t="shared" si="44"/>
        <v>0</v>
      </c>
      <c r="L293" s="7">
        <f t="shared" si="45"/>
        <v>0</v>
      </c>
      <c r="M293" s="7">
        <f t="shared" si="46"/>
        <v>0</v>
      </c>
      <c r="N293" s="11">
        <f t="shared" si="47"/>
        <v>-8.8999999999999996E-2</v>
      </c>
      <c r="O293" s="11">
        <f t="shared" si="50"/>
        <v>1081.7104399999971</v>
      </c>
      <c r="P293" s="7">
        <f t="shared" si="48"/>
        <v>3.2341037606368372</v>
      </c>
      <c r="Q293" s="11">
        <f t="shared" si="49"/>
        <v>-3.3231037606368372</v>
      </c>
      <c r="R293" s="11">
        <f t="shared" si="51"/>
        <v>431.54008040625905</v>
      </c>
      <c r="S293" t="s">
        <v>23</v>
      </c>
      <c r="T293"/>
    </row>
    <row r="294" spans="1:20" x14ac:dyDescent="0.55000000000000004">
      <c r="A294" s="3">
        <v>10</v>
      </c>
      <c r="B294" s="3">
        <v>20</v>
      </c>
      <c r="F294">
        <v>293</v>
      </c>
      <c r="G294">
        <v>0</v>
      </c>
      <c r="H294">
        <f t="shared" si="52"/>
        <v>1215.21</v>
      </c>
      <c r="I294">
        <f t="shared" si="43"/>
        <v>293</v>
      </c>
      <c r="J294">
        <v>0.83</v>
      </c>
      <c r="K294" s="7">
        <f t="shared" si="44"/>
        <v>0</v>
      </c>
      <c r="L294" s="7">
        <f t="shared" si="45"/>
        <v>0</v>
      </c>
      <c r="M294" s="7">
        <f t="shared" si="46"/>
        <v>0</v>
      </c>
      <c r="N294" s="11">
        <f t="shared" si="47"/>
        <v>-8.8999999999999996E-2</v>
      </c>
      <c r="O294" s="11">
        <f t="shared" si="50"/>
        <v>1081.6214399999972</v>
      </c>
      <c r="P294" s="7">
        <f t="shared" si="48"/>
        <v>3.1956025253911604</v>
      </c>
      <c r="Q294" s="11">
        <f t="shared" si="49"/>
        <v>-3.2846025253911604</v>
      </c>
      <c r="R294" s="11">
        <f t="shared" si="51"/>
        <v>428.25547788086789</v>
      </c>
      <c r="S294" t="s">
        <v>23</v>
      </c>
      <c r="T294"/>
    </row>
    <row r="295" spans="1:20" x14ac:dyDescent="0.55000000000000004">
      <c r="A295" s="3">
        <v>10</v>
      </c>
      <c r="B295" s="3">
        <v>21</v>
      </c>
      <c r="F295">
        <v>294</v>
      </c>
      <c r="G295">
        <v>0</v>
      </c>
      <c r="H295">
        <f t="shared" si="52"/>
        <v>1215.21</v>
      </c>
      <c r="I295">
        <f t="shared" si="43"/>
        <v>294</v>
      </c>
      <c r="J295">
        <v>0.83</v>
      </c>
      <c r="K295" s="7">
        <f t="shared" si="44"/>
        <v>0</v>
      </c>
      <c r="L295" s="7">
        <f t="shared" si="45"/>
        <v>0</v>
      </c>
      <c r="M295" s="7">
        <f t="shared" si="46"/>
        <v>0</v>
      </c>
      <c r="N295" s="11">
        <f t="shared" si="47"/>
        <v>-8.8999999999999996E-2</v>
      </c>
      <c r="O295" s="11">
        <f t="shared" si="50"/>
        <v>1081.5324399999972</v>
      </c>
      <c r="P295" s="7">
        <f t="shared" si="48"/>
        <v>3.1956025253911604</v>
      </c>
      <c r="Q295" s="11">
        <f t="shared" si="49"/>
        <v>-3.2846025253911604</v>
      </c>
      <c r="R295" s="11">
        <f t="shared" si="51"/>
        <v>424.97087535547672</v>
      </c>
      <c r="S295" t="s">
        <v>23</v>
      </c>
      <c r="T295"/>
    </row>
    <row r="296" spans="1:20" x14ac:dyDescent="0.55000000000000004">
      <c r="A296" s="3">
        <v>10</v>
      </c>
      <c r="B296" s="3">
        <v>22</v>
      </c>
      <c r="F296">
        <v>295</v>
      </c>
      <c r="G296">
        <v>0</v>
      </c>
      <c r="H296">
        <f t="shared" si="52"/>
        <v>1215.21</v>
      </c>
      <c r="I296">
        <f t="shared" si="43"/>
        <v>295</v>
      </c>
      <c r="J296">
        <v>0.83</v>
      </c>
      <c r="K296" s="7">
        <f t="shared" si="44"/>
        <v>0</v>
      </c>
      <c r="L296" s="7">
        <f t="shared" si="45"/>
        <v>0</v>
      </c>
      <c r="M296" s="7">
        <f t="shared" si="46"/>
        <v>0</v>
      </c>
      <c r="N296" s="11">
        <f t="shared" si="47"/>
        <v>-8.8999999999999996E-2</v>
      </c>
      <c r="O296" s="11">
        <f t="shared" si="50"/>
        <v>1081.4434399999973</v>
      </c>
      <c r="P296" s="7">
        <f t="shared" si="48"/>
        <v>3.1956025253911604</v>
      </c>
      <c r="Q296" s="11">
        <f t="shared" si="49"/>
        <v>-3.2846025253911604</v>
      </c>
      <c r="R296" s="11">
        <f t="shared" si="51"/>
        <v>421.68627283008556</v>
      </c>
      <c r="S296" t="s">
        <v>23</v>
      </c>
      <c r="T296"/>
    </row>
    <row r="297" spans="1:20" x14ac:dyDescent="0.55000000000000004">
      <c r="A297" s="3">
        <v>10</v>
      </c>
      <c r="B297" s="3">
        <v>23</v>
      </c>
      <c r="F297">
        <v>296</v>
      </c>
      <c r="G297">
        <v>0</v>
      </c>
      <c r="H297">
        <f t="shared" si="52"/>
        <v>1215.21</v>
      </c>
      <c r="I297">
        <f t="shared" si="43"/>
        <v>296</v>
      </c>
      <c r="J297">
        <v>0.82</v>
      </c>
      <c r="K297" s="7">
        <f t="shared" si="44"/>
        <v>0</v>
      </c>
      <c r="L297" s="7">
        <f t="shared" si="45"/>
        <v>0</v>
      </c>
      <c r="M297" s="7">
        <f t="shared" si="46"/>
        <v>0</v>
      </c>
      <c r="N297" s="11">
        <f t="shared" si="47"/>
        <v>-8.8999999999999996E-2</v>
      </c>
      <c r="O297" s="11">
        <f t="shared" si="50"/>
        <v>1081.3544399999973</v>
      </c>
      <c r="P297" s="7">
        <f t="shared" si="48"/>
        <v>3.157101290145484</v>
      </c>
      <c r="Q297" s="11">
        <f t="shared" si="49"/>
        <v>-3.246101290145484</v>
      </c>
      <c r="R297" s="11">
        <f t="shared" si="51"/>
        <v>418.44017153994008</v>
      </c>
      <c r="S297" t="s">
        <v>23</v>
      </c>
      <c r="T297"/>
    </row>
    <row r="298" spans="1:20" x14ac:dyDescent="0.55000000000000004">
      <c r="A298" s="3">
        <v>10</v>
      </c>
      <c r="B298" s="3">
        <v>24</v>
      </c>
      <c r="F298">
        <v>297</v>
      </c>
      <c r="G298">
        <v>0</v>
      </c>
      <c r="H298">
        <f t="shared" si="52"/>
        <v>1215.21</v>
      </c>
      <c r="I298">
        <f t="shared" si="43"/>
        <v>297</v>
      </c>
      <c r="J298">
        <v>0.81</v>
      </c>
      <c r="K298" s="7">
        <f t="shared" si="44"/>
        <v>0</v>
      </c>
      <c r="L298" s="7">
        <f t="shared" si="45"/>
        <v>0</v>
      </c>
      <c r="M298" s="7">
        <f t="shared" si="46"/>
        <v>0</v>
      </c>
      <c r="N298" s="11">
        <f t="shared" si="47"/>
        <v>-8.8999999999999996E-2</v>
      </c>
      <c r="O298" s="11">
        <f t="shared" si="50"/>
        <v>1081.2654399999974</v>
      </c>
      <c r="P298" s="7">
        <f t="shared" si="48"/>
        <v>3.1186000548998076</v>
      </c>
      <c r="Q298" s="11">
        <f t="shared" si="49"/>
        <v>-3.2076000548998076</v>
      </c>
      <c r="R298" s="11">
        <f t="shared" si="51"/>
        <v>415.2325714850403</v>
      </c>
      <c r="S298" t="s">
        <v>23</v>
      </c>
      <c r="T298"/>
    </row>
    <row r="299" spans="1:20" x14ac:dyDescent="0.55000000000000004">
      <c r="A299" s="3">
        <v>10</v>
      </c>
      <c r="B299" s="3">
        <v>25</v>
      </c>
      <c r="F299">
        <v>298</v>
      </c>
      <c r="G299">
        <v>0</v>
      </c>
      <c r="H299">
        <f t="shared" si="52"/>
        <v>1215.21</v>
      </c>
      <c r="I299">
        <f t="shared" si="43"/>
        <v>298</v>
      </c>
      <c r="J299">
        <v>0.8</v>
      </c>
      <c r="K299" s="7">
        <f t="shared" si="44"/>
        <v>0</v>
      </c>
      <c r="L299" s="7">
        <f t="shared" si="45"/>
        <v>0</v>
      </c>
      <c r="M299" s="7">
        <f t="shared" si="46"/>
        <v>0</v>
      </c>
      <c r="N299" s="11">
        <f t="shared" si="47"/>
        <v>-8.8999999999999996E-2</v>
      </c>
      <c r="O299" s="11">
        <f t="shared" si="50"/>
        <v>1081.1764399999975</v>
      </c>
      <c r="P299" s="7">
        <f t="shared" si="48"/>
        <v>3.0800988196541308</v>
      </c>
      <c r="Q299" s="11">
        <f t="shared" si="49"/>
        <v>-3.1690988196541308</v>
      </c>
      <c r="R299" s="11">
        <f t="shared" si="51"/>
        <v>412.06347266538614</v>
      </c>
      <c r="S299" t="s">
        <v>23</v>
      </c>
      <c r="T299"/>
    </row>
    <row r="300" spans="1:20" x14ac:dyDescent="0.55000000000000004">
      <c r="A300" s="3">
        <v>10</v>
      </c>
      <c r="B300" s="3">
        <v>26</v>
      </c>
      <c r="F300">
        <v>299</v>
      </c>
      <c r="G300">
        <v>6</v>
      </c>
      <c r="H300">
        <f t="shared" si="52"/>
        <v>1221.21</v>
      </c>
      <c r="I300">
        <f t="shared" si="43"/>
        <v>299</v>
      </c>
      <c r="J300">
        <v>0.78</v>
      </c>
      <c r="K300" s="7">
        <f t="shared" si="44"/>
        <v>4.8610000000000007</v>
      </c>
      <c r="L300" s="7">
        <f t="shared" si="45"/>
        <v>0.182</v>
      </c>
      <c r="M300" s="7">
        <f t="shared" si="46"/>
        <v>5.043000000000001</v>
      </c>
      <c r="N300" s="11">
        <f t="shared" si="47"/>
        <v>4.9540000000000006</v>
      </c>
      <c r="O300" s="11">
        <f t="shared" si="50"/>
        <v>1086.1304399999974</v>
      </c>
      <c r="P300" s="7">
        <f t="shared" si="48"/>
        <v>3.0030963491627776</v>
      </c>
      <c r="Q300" s="11">
        <f t="shared" si="49"/>
        <v>1.9509036508372231</v>
      </c>
      <c r="R300" s="11">
        <f t="shared" si="51"/>
        <v>414.01437631622338</v>
      </c>
      <c r="S300" t="s">
        <v>23</v>
      </c>
      <c r="T300"/>
    </row>
    <row r="301" spans="1:20" x14ac:dyDescent="0.55000000000000004">
      <c r="A301" s="3">
        <v>10</v>
      </c>
      <c r="B301" s="3">
        <v>27</v>
      </c>
      <c r="F301">
        <v>300</v>
      </c>
      <c r="G301">
        <v>39</v>
      </c>
      <c r="H301">
        <f t="shared" si="52"/>
        <v>1260.21</v>
      </c>
      <c r="I301">
        <f t="shared" si="43"/>
        <v>300</v>
      </c>
      <c r="J301">
        <v>0.77</v>
      </c>
      <c r="K301" s="7">
        <f t="shared" si="44"/>
        <v>34.808499999999995</v>
      </c>
      <c r="L301" s="7">
        <f t="shared" si="45"/>
        <v>1.8814999999999997</v>
      </c>
      <c r="M301" s="7">
        <f t="shared" si="46"/>
        <v>36.69</v>
      </c>
      <c r="N301" s="11">
        <f t="shared" si="47"/>
        <v>36.600999999999999</v>
      </c>
      <c r="O301" s="11">
        <f t="shared" si="50"/>
        <v>1122.7314399999973</v>
      </c>
      <c r="P301" s="7">
        <f t="shared" si="48"/>
        <v>2.9645951139171012</v>
      </c>
      <c r="Q301" s="11">
        <f t="shared" si="49"/>
        <v>33.6364048860829</v>
      </c>
      <c r="R301" s="11">
        <f t="shared" si="51"/>
        <v>447.65078120230629</v>
      </c>
      <c r="S301" t="s">
        <v>23</v>
      </c>
      <c r="T301"/>
    </row>
    <row r="302" spans="1:20" x14ac:dyDescent="0.55000000000000004">
      <c r="A302" s="3">
        <v>10</v>
      </c>
      <c r="B302" s="3">
        <v>28</v>
      </c>
      <c r="F302">
        <v>301</v>
      </c>
      <c r="G302">
        <v>0</v>
      </c>
      <c r="H302">
        <f t="shared" si="52"/>
        <v>1260.21</v>
      </c>
      <c r="I302">
        <f t="shared" si="43"/>
        <v>301</v>
      </c>
      <c r="J302">
        <v>0.75</v>
      </c>
      <c r="K302" s="7">
        <f t="shared" si="44"/>
        <v>0</v>
      </c>
      <c r="L302" s="7">
        <f t="shared" si="45"/>
        <v>0</v>
      </c>
      <c r="M302" s="7">
        <f t="shared" si="46"/>
        <v>0</v>
      </c>
      <c r="N302" s="11">
        <f t="shared" si="47"/>
        <v>-8.8999999999999996E-2</v>
      </c>
      <c r="O302" s="11">
        <f t="shared" si="50"/>
        <v>1122.6424399999974</v>
      </c>
      <c r="P302" s="7">
        <f t="shared" si="48"/>
        <v>2.8875926434257475</v>
      </c>
      <c r="Q302" s="11">
        <f t="shared" si="49"/>
        <v>-2.9765926434257475</v>
      </c>
      <c r="R302" s="11">
        <f t="shared" si="51"/>
        <v>444.67418855888053</v>
      </c>
      <c r="S302" t="s">
        <v>23</v>
      </c>
      <c r="T302"/>
    </row>
    <row r="303" spans="1:20" x14ac:dyDescent="0.55000000000000004">
      <c r="A303" s="3">
        <v>10</v>
      </c>
      <c r="B303" s="3">
        <v>29</v>
      </c>
      <c r="F303">
        <v>302</v>
      </c>
      <c r="G303">
        <v>0</v>
      </c>
      <c r="H303">
        <f t="shared" si="52"/>
        <v>1260.21</v>
      </c>
      <c r="I303">
        <f t="shared" si="43"/>
        <v>302</v>
      </c>
      <c r="J303">
        <v>0.7</v>
      </c>
      <c r="K303" s="7">
        <f t="shared" si="44"/>
        <v>0</v>
      </c>
      <c r="L303" s="7">
        <f t="shared" si="45"/>
        <v>0</v>
      </c>
      <c r="M303" s="7">
        <f t="shared" si="46"/>
        <v>0</v>
      </c>
      <c r="N303" s="11">
        <f t="shared" si="47"/>
        <v>-8.8999999999999996E-2</v>
      </c>
      <c r="O303" s="11">
        <f t="shared" si="50"/>
        <v>1122.5534399999974</v>
      </c>
      <c r="P303" s="7">
        <f t="shared" si="48"/>
        <v>2.6950864671973642</v>
      </c>
      <c r="Q303" s="11">
        <f t="shared" si="49"/>
        <v>-2.7840864671973642</v>
      </c>
      <c r="R303" s="11">
        <f t="shared" si="51"/>
        <v>441.89010209168316</v>
      </c>
      <c r="S303" t="s">
        <v>23</v>
      </c>
      <c r="T303"/>
    </row>
    <row r="304" spans="1:20" x14ac:dyDescent="0.55000000000000004">
      <c r="A304" s="3">
        <v>10</v>
      </c>
      <c r="B304" s="3">
        <v>30</v>
      </c>
      <c r="F304">
        <v>303</v>
      </c>
      <c r="G304">
        <v>0</v>
      </c>
      <c r="H304">
        <f t="shared" si="52"/>
        <v>1260.21</v>
      </c>
      <c r="I304">
        <f t="shared" si="43"/>
        <v>303</v>
      </c>
      <c r="J304">
        <v>0.65</v>
      </c>
      <c r="K304" s="7">
        <f t="shared" si="44"/>
        <v>0</v>
      </c>
      <c r="L304" s="7">
        <f t="shared" si="45"/>
        <v>0</v>
      </c>
      <c r="M304" s="7">
        <f t="shared" si="46"/>
        <v>0</v>
      </c>
      <c r="N304" s="11">
        <f t="shared" si="47"/>
        <v>-8.8999999999999996E-2</v>
      </c>
      <c r="O304" s="11">
        <f t="shared" si="50"/>
        <v>1122.4644399999975</v>
      </c>
      <c r="P304" s="7">
        <f t="shared" si="48"/>
        <v>2.5025802909689814</v>
      </c>
      <c r="Q304" s="11">
        <f t="shared" si="49"/>
        <v>-2.5915802909689813</v>
      </c>
      <c r="R304" s="11">
        <f t="shared" si="51"/>
        <v>439.29852180071418</v>
      </c>
      <c r="S304" t="s">
        <v>23</v>
      </c>
      <c r="T304"/>
    </row>
    <row r="305" spans="1:20" x14ac:dyDescent="0.55000000000000004">
      <c r="A305" s="3">
        <v>10</v>
      </c>
      <c r="B305" s="3">
        <v>31</v>
      </c>
      <c r="F305">
        <v>304</v>
      </c>
      <c r="G305">
        <v>0</v>
      </c>
      <c r="H305">
        <f t="shared" si="52"/>
        <v>1260.21</v>
      </c>
      <c r="I305">
        <f t="shared" si="43"/>
        <v>304</v>
      </c>
      <c r="J305">
        <v>0.6</v>
      </c>
      <c r="K305" s="7">
        <f t="shared" si="44"/>
        <v>0</v>
      </c>
      <c r="L305" s="7">
        <f t="shared" si="45"/>
        <v>0</v>
      </c>
      <c r="M305" s="7">
        <f t="shared" si="46"/>
        <v>0</v>
      </c>
      <c r="N305" s="11">
        <f t="shared" si="47"/>
        <v>-8.8999999999999996E-2</v>
      </c>
      <c r="O305" s="11">
        <f t="shared" si="50"/>
        <v>1122.3754399999975</v>
      </c>
      <c r="P305" s="7">
        <f t="shared" si="48"/>
        <v>2.3100741147405981</v>
      </c>
      <c r="Q305" s="11">
        <f t="shared" si="49"/>
        <v>-2.3990741147405981</v>
      </c>
      <c r="R305" s="11">
        <f t="shared" si="51"/>
        <v>436.8994476859736</v>
      </c>
      <c r="S305" t="s">
        <v>23</v>
      </c>
      <c r="T305"/>
    </row>
    <row r="306" spans="1:20" x14ac:dyDescent="0.55000000000000004">
      <c r="A306" s="10">
        <v>11</v>
      </c>
      <c r="B306" s="3">
        <v>1</v>
      </c>
      <c r="F306">
        <v>305</v>
      </c>
      <c r="G306">
        <v>0</v>
      </c>
      <c r="H306">
        <f t="shared" si="52"/>
        <v>1260.21</v>
      </c>
      <c r="I306">
        <f t="shared" si="43"/>
        <v>305</v>
      </c>
      <c r="J306">
        <v>0.55000000000000004</v>
      </c>
      <c r="K306" s="7">
        <f t="shared" si="44"/>
        <v>0</v>
      </c>
      <c r="L306" s="7">
        <f t="shared" si="45"/>
        <v>0</v>
      </c>
      <c r="M306" s="7">
        <f t="shared" si="46"/>
        <v>0</v>
      </c>
      <c r="N306" s="11">
        <f t="shared" si="47"/>
        <v>-8.8999999999999996E-2</v>
      </c>
      <c r="O306" s="11">
        <f t="shared" si="50"/>
        <v>1122.2864399999976</v>
      </c>
      <c r="P306" s="7">
        <f t="shared" si="48"/>
        <v>2.1175679385122153</v>
      </c>
      <c r="Q306" s="11">
        <f t="shared" si="49"/>
        <v>-2.2065679385122152</v>
      </c>
      <c r="R306" s="11">
        <f t="shared" si="51"/>
        <v>434.6928797474614</v>
      </c>
      <c r="S306" t="s">
        <v>23</v>
      </c>
      <c r="T306"/>
    </row>
    <row r="307" spans="1:20" x14ac:dyDescent="0.55000000000000004">
      <c r="A307" s="10">
        <v>11</v>
      </c>
      <c r="B307" s="3">
        <v>2</v>
      </c>
      <c r="F307">
        <v>306</v>
      </c>
      <c r="G307">
        <v>0.5</v>
      </c>
      <c r="H307">
        <f t="shared" si="52"/>
        <v>1260.71</v>
      </c>
      <c r="I307">
        <f t="shared" si="43"/>
        <v>306</v>
      </c>
      <c r="J307">
        <v>0.5</v>
      </c>
      <c r="K307" s="7">
        <f t="shared" si="44"/>
        <v>0</v>
      </c>
      <c r="L307" s="7">
        <f t="shared" si="45"/>
        <v>0</v>
      </c>
      <c r="M307" s="7">
        <f t="shared" si="46"/>
        <v>0</v>
      </c>
      <c r="N307" s="11">
        <f t="shared" si="47"/>
        <v>-8.8999999999999996E-2</v>
      </c>
      <c r="O307" s="11">
        <f t="shared" si="50"/>
        <v>1122.1974399999976</v>
      </c>
      <c r="P307" s="7">
        <f t="shared" si="48"/>
        <v>1.9250617622838317</v>
      </c>
      <c r="Q307" s="11">
        <f t="shared" si="49"/>
        <v>-2.0140617622838319</v>
      </c>
      <c r="R307" s="11">
        <f t="shared" si="51"/>
        <v>432.67881798517755</v>
      </c>
      <c r="S307" t="s">
        <v>23</v>
      </c>
      <c r="T307"/>
    </row>
    <row r="308" spans="1:20" x14ac:dyDescent="0.55000000000000004">
      <c r="A308" s="10">
        <v>11</v>
      </c>
      <c r="B308" s="3">
        <v>3</v>
      </c>
      <c r="F308">
        <v>307</v>
      </c>
      <c r="G308">
        <v>29</v>
      </c>
      <c r="H308">
        <f t="shared" si="52"/>
        <v>1289.71</v>
      </c>
      <c r="I308">
        <f t="shared" si="43"/>
        <v>307</v>
      </c>
      <c r="J308">
        <v>0.45</v>
      </c>
      <c r="K308" s="7">
        <f t="shared" si="44"/>
        <v>25.733499999999999</v>
      </c>
      <c r="L308" s="7">
        <f t="shared" si="45"/>
        <v>1.3664999999999998</v>
      </c>
      <c r="M308" s="7">
        <f t="shared" si="46"/>
        <v>27.099999999999998</v>
      </c>
      <c r="N308" s="11">
        <f t="shared" si="47"/>
        <v>27.010999999999999</v>
      </c>
      <c r="O308" s="11">
        <f t="shared" si="50"/>
        <v>1149.2084399999976</v>
      </c>
      <c r="P308" s="7">
        <f t="shared" si="48"/>
        <v>1.7325555860554487</v>
      </c>
      <c r="Q308" s="11">
        <f t="shared" si="49"/>
        <v>25.278444413944552</v>
      </c>
      <c r="R308" s="11">
        <f t="shared" si="51"/>
        <v>457.9572623991221</v>
      </c>
      <c r="S308" t="s">
        <v>23</v>
      </c>
      <c r="T308"/>
    </row>
    <row r="309" spans="1:20" x14ac:dyDescent="0.55000000000000004">
      <c r="A309" s="10">
        <v>11</v>
      </c>
      <c r="B309" s="3">
        <v>4</v>
      </c>
      <c r="F309">
        <v>308</v>
      </c>
      <c r="G309">
        <v>0</v>
      </c>
      <c r="H309">
        <f t="shared" si="52"/>
        <v>1289.71</v>
      </c>
      <c r="I309">
        <f t="shared" si="43"/>
        <v>308</v>
      </c>
      <c r="J309">
        <v>0.4</v>
      </c>
      <c r="K309" s="7">
        <f t="shared" si="44"/>
        <v>0</v>
      </c>
      <c r="L309" s="7">
        <f t="shared" si="45"/>
        <v>0</v>
      </c>
      <c r="M309" s="7">
        <f t="shared" si="46"/>
        <v>0</v>
      </c>
      <c r="N309" s="11">
        <f t="shared" si="47"/>
        <v>-8.8999999999999996E-2</v>
      </c>
      <c r="O309" s="11">
        <f t="shared" si="50"/>
        <v>1149.1194399999977</v>
      </c>
      <c r="P309" s="7">
        <f t="shared" si="48"/>
        <v>1.5400494098270654</v>
      </c>
      <c r="Q309" s="11">
        <f t="shared" si="49"/>
        <v>-1.6290494098270654</v>
      </c>
      <c r="R309" s="11">
        <f t="shared" si="51"/>
        <v>456.32821298929503</v>
      </c>
      <c r="S309" t="s">
        <v>23</v>
      </c>
      <c r="T309"/>
    </row>
    <row r="310" spans="1:20" x14ac:dyDescent="0.55000000000000004">
      <c r="A310" s="10">
        <v>11</v>
      </c>
      <c r="B310" s="3">
        <v>5</v>
      </c>
      <c r="F310">
        <v>309</v>
      </c>
      <c r="G310">
        <v>44</v>
      </c>
      <c r="H310">
        <f t="shared" si="52"/>
        <v>1333.71</v>
      </c>
      <c r="I310">
        <f t="shared" si="43"/>
        <v>309</v>
      </c>
      <c r="J310">
        <v>0.35</v>
      </c>
      <c r="K310" s="7">
        <f t="shared" si="44"/>
        <v>39.345999999999997</v>
      </c>
      <c r="L310" s="7">
        <f t="shared" si="45"/>
        <v>2.1390000000000002</v>
      </c>
      <c r="M310" s="7">
        <f t="shared" si="46"/>
        <v>41.484999999999999</v>
      </c>
      <c r="N310" s="11">
        <f t="shared" si="47"/>
        <v>41.396000000000001</v>
      </c>
      <c r="O310" s="11">
        <f t="shared" si="50"/>
        <v>1190.5154399999976</v>
      </c>
      <c r="P310" s="7">
        <f t="shared" si="48"/>
        <v>1.3475432335986821</v>
      </c>
      <c r="Q310" s="11">
        <f t="shared" si="49"/>
        <v>40.048456766401316</v>
      </c>
      <c r="R310" s="11">
        <f t="shared" si="51"/>
        <v>496.37666975569635</v>
      </c>
      <c r="S310" t="s">
        <v>23</v>
      </c>
      <c r="T310"/>
    </row>
    <row r="311" spans="1:20" x14ac:dyDescent="0.55000000000000004">
      <c r="A311" s="10">
        <v>11</v>
      </c>
      <c r="B311" s="3">
        <v>6</v>
      </c>
      <c r="F311">
        <v>310</v>
      </c>
      <c r="G311">
        <v>26</v>
      </c>
      <c r="H311">
        <f t="shared" si="52"/>
        <v>1359.71</v>
      </c>
      <c r="I311">
        <f t="shared" si="43"/>
        <v>310</v>
      </c>
      <c r="J311">
        <v>0.30000000000000099</v>
      </c>
      <c r="K311" s="7">
        <f t="shared" si="44"/>
        <v>23.010999999999999</v>
      </c>
      <c r="L311" s="7">
        <f t="shared" si="45"/>
        <v>1.212</v>
      </c>
      <c r="M311" s="7">
        <f t="shared" si="46"/>
        <v>24.222999999999999</v>
      </c>
      <c r="N311" s="11">
        <f t="shared" si="47"/>
        <v>24.134</v>
      </c>
      <c r="O311" s="11">
        <f t="shared" si="50"/>
        <v>1214.6494399999976</v>
      </c>
      <c r="P311" s="7">
        <f t="shared" si="48"/>
        <v>1.1550370573703028</v>
      </c>
      <c r="Q311" s="11">
        <f t="shared" si="49"/>
        <v>22.978962942629696</v>
      </c>
      <c r="R311" s="11">
        <f t="shared" si="51"/>
        <v>519.35563269832608</v>
      </c>
      <c r="S311" t="s">
        <v>23</v>
      </c>
      <c r="T311"/>
    </row>
    <row r="312" spans="1:20" x14ac:dyDescent="0.55000000000000004">
      <c r="A312" s="10">
        <v>11</v>
      </c>
      <c r="B312" s="3">
        <v>7</v>
      </c>
      <c r="F312">
        <v>311</v>
      </c>
      <c r="G312">
        <v>0</v>
      </c>
      <c r="H312">
        <f t="shared" si="52"/>
        <v>1359.71</v>
      </c>
      <c r="I312">
        <f t="shared" si="43"/>
        <v>311</v>
      </c>
      <c r="J312">
        <v>0.250000000000001</v>
      </c>
      <c r="K312" s="7">
        <f t="shared" si="44"/>
        <v>0</v>
      </c>
      <c r="L312" s="7">
        <f t="shared" si="45"/>
        <v>0</v>
      </c>
      <c r="M312" s="7">
        <f t="shared" si="46"/>
        <v>0</v>
      </c>
      <c r="N312" s="11">
        <f t="shared" si="47"/>
        <v>-8.8999999999999996E-2</v>
      </c>
      <c r="O312" s="11">
        <f t="shared" si="50"/>
        <v>1214.5604399999977</v>
      </c>
      <c r="P312" s="7">
        <f t="shared" si="48"/>
        <v>0.96253088114191976</v>
      </c>
      <c r="Q312" s="11">
        <f t="shared" si="49"/>
        <v>-1.0515308811419197</v>
      </c>
      <c r="R312" s="11">
        <f t="shared" si="51"/>
        <v>518.30410181718412</v>
      </c>
      <c r="S312" t="s">
        <v>23</v>
      </c>
      <c r="T312"/>
    </row>
    <row r="313" spans="1:20" x14ac:dyDescent="0.55000000000000004">
      <c r="A313" s="10">
        <v>11</v>
      </c>
      <c r="B313" s="3">
        <v>8</v>
      </c>
      <c r="F313">
        <v>312</v>
      </c>
      <c r="G313">
        <v>0</v>
      </c>
      <c r="H313">
        <f t="shared" si="52"/>
        <v>1359.71</v>
      </c>
      <c r="I313">
        <f t="shared" si="43"/>
        <v>312</v>
      </c>
      <c r="J313">
        <v>0.20000000000000101</v>
      </c>
      <c r="K313" s="7">
        <f t="shared" si="44"/>
        <v>0</v>
      </c>
      <c r="L313" s="7">
        <f t="shared" si="45"/>
        <v>0</v>
      </c>
      <c r="M313" s="7">
        <f t="shared" si="46"/>
        <v>0</v>
      </c>
      <c r="N313" s="11">
        <f t="shared" si="47"/>
        <v>-8.8999999999999996E-2</v>
      </c>
      <c r="O313" s="11">
        <f t="shared" si="50"/>
        <v>1214.4714399999978</v>
      </c>
      <c r="P313" s="7">
        <f t="shared" si="48"/>
        <v>0.77002470491353658</v>
      </c>
      <c r="Q313" s="11">
        <f t="shared" si="49"/>
        <v>-0.85902470491353655</v>
      </c>
      <c r="R313" s="11">
        <f t="shared" si="51"/>
        <v>517.44507711227061</v>
      </c>
      <c r="S313" t="s">
        <v>23</v>
      </c>
      <c r="T313"/>
    </row>
    <row r="314" spans="1:20" x14ac:dyDescent="0.55000000000000004">
      <c r="A314" s="10">
        <v>11</v>
      </c>
      <c r="B314" s="3">
        <v>9</v>
      </c>
      <c r="F314">
        <v>313</v>
      </c>
      <c r="G314">
        <v>13.5</v>
      </c>
      <c r="H314">
        <f t="shared" si="52"/>
        <v>1373.21</v>
      </c>
      <c r="I314">
        <f t="shared" si="43"/>
        <v>313</v>
      </c>
      <c r="J314">
        <v>0.15000000000000099</v>
      </c>
      <c r="K314" s="7">
        <f t="shared" si="44"/>
        <v>11.667249999999999</v>
      </c>
      <c r="L314" s="7">
        <f t="shared" si="45"/>
        <v>0.56824999999999992</v>
      </c>
      <c r="M314" s="7">
        <f t="shared" si="46"/>
        <v>12.235499999999998</v>
      </c>
      <c r="N314" s="11">
        <f t="shared" si="47"/>
        <v>12.146499999999998</v>
      </c>
      <c r="O314" s="11">
        <f t="shared" si="50"/>
        <v>1226.6179399999978</v>
      </c>
      <c r="P314" s="7">
        <f t="shared" si="48"/>
        <v>0.5775185286851533</v>
      </c>
      <c r="Q314" s="11">
        <f t="shared" si="49"/>
        <v>11.568981471314844</v>
      </c>
      <c r="R314" s="11">
        <f t="shared" si="51"/>
        <v>529.01405858358544</v>
      </c>
      <c r="S314" t="s">
        <v>23</v>
      </c>
      <c r="T314"/>
    </row>
    <row r="315" spans="1:20" x14ac:dyDescent="0.55000000000000004">
      <c r="A315" s="10">
        <v>11</v>
      </c>
      <c r="B315" s="3">
        <v>10</v>
      </c>
      <c r="F315">
        <v>314</v>
      </c>
      <c r="G315">
        <v>0</v>
      </c>
      <c r="H315">
        <f t="shared" si="52"/>
        <v>1373.21</v>
      </c>
      <c r="I315">
        <f t="shared" si="43"/>
        <v>314</v>
      </c>
      <c r="J315">
        <v>0.12</v>
      </c>
      <c r="K315" s="7">
        <f t="shared" si="44"/>
        <v>0</v>
      </c>
      <c r="L315" s="7">
        <f t="shared" si="45"/>
        <v>0</v>
      </c>
      <c r="M315" s="7">
        <f t="shared" si="46"/>
        <v>0</v>
      </c>
      <c r="N315" s="11">
        <f t="shared" si="47"/>
        <v>-8.8999999999999996E-2</v>
      </c>
      <c r="O315" s="11">
        <f t="shared" si="50"/>
        <v>1226.5289399999979</v>
      </c>
      <c r="P315" s="7">
        <f t="shared" si="48"/>
        <v>0.46201482294811957</v>
      </c>
      <c r="Q315" s="11">
        <f t="shared" si="49"/>
        <v>-0.55101482294811954</v>
      </c>
      <c r="R315" s="11">
        <f t="shared" si="51"/>
        <v>528.46304376063733</v>
      </c>
      <c r="S315" t="s">
        <v>23</v>
      </c>
      <c r="T315"/>
    </row>
    <row r="316" spans="1:20" x14ac:dyDescent="0.55000000000000004">
      <c r="A316" s="10">
        <v>11</v>
      </c>
      <c r="B316" s="3">
        <v>11</v>
      </c>
      <c r="F316">
        <v>315</v>
      </c>
      <c r="G316">
        <v>0</v>
      </c>
      <c r="H316">
        <f t="shared" si="52"/>
        <v>1373.21</v>
      </c>
      <c r="I316">
        <f t="shared" si="43"/>
        <v>315</v>
      </c>
      <c r="J316">
        <v>0.11</v>
      </c>
      <c r="K316" s="7">
        <f t="shared" si="44"/>
        <v>0</v>
      </c>
      <c r="L316" s="7">
        <f t="shared" si="45"/>
        <v>0</v>
      </c>
      <c r="M316" s="7">
        <f t="shared" si="46"/>
        <v>0</v>
      </c>
      <c r="N316" s="11">
        <f t="shared" si="47"/>
        <v>-8.8999999999999996E-2</v>
      </c>
      <c r="O316" s="11">
        <f t="shared" si="50"/>
        <v>1226.4399399999979</v>
      </c>
      <c r="P316" s="7">
        <f t="shared" si="48"/>
        <v>0.42351358770244296</v>
      </c>
      <c r="Q316" s="11">
        <f t="shared" si="49"/>
        <v>-0.51251358770244293</v>
      </c>
      <c r="R316" s="11">
        <f t="shared" si="51"/>
        <v>527.95053017293492</v>
      </c>
      <c r="S316" t="s">
        <v>23</v>
      </c>
      <c r="T316"/>
    </row>
    <row r="317" spans="1:20" x14ac:dyDescent="0.55000000000000004">
      <c r="A317" s="10">
        <v>11</v>
      </c>
      <c r="B317" s="3">
        <v>12</v>
      </c>
      <c r="F317">
        <v>316</v>
      </c>
      <c r="G317">
        <v>2.5</v>
      </c>
      <c r="H317">
        <f t="shared" si="52"/>
        <v>1375.71</v>
      </c>
      <c r="I317">
        <f t="shared" si="43"/>
        <v>316</v>
      </c>
      <c r="J317">
        <v>0.1</v>
      </c>
      <c r="K317" s="7">
        <f t="shared" si="44"/>
        <v>1.6847499999999997</v>
      </c>
      <c r="L317" s="7">
        <f t="shared" si="45"/>
        <v>1.7500000000000016E-3</v>
      </c>
      <c r="M317" s="7">
        <f t="shared" si="46"/>
        <v>1.6864999999999997</v>
      </c>
      <c r="N317" s="11">
        <f t="shared" si="47"/>
        <v>1.5974999999999997</v>
      </c>
      <c r="O317" s="11">
        <f t="shared" si="50"/>
        <v>1228.037439999998</v>
      </c>
      <c r="P317" s="7">
        <f t="shared" si="48"/>
        <v>0.38501235245676635</v>
      </c>
      <c r="Q317" s="11">
        <f t="shared" si="49"/>
        <v>1.2124876475432333</v>
      </c>
      <c r="R317" s="11">
        <f t="shared" si="51"/>
        <v>529.1630178204781</v>
      </c>
      <c r="S317" t="s">
        <v>23</v>
      </c>
      <c r="T317"/>
    </row>
    <row r="318" spans="1:20" x14ac:dyDescent="0.55000000000000004">
      <c r="A318" s="10">
        <v>11</v>
      </c>
      <c r="B318" s="3">
        <v>13</v>
      </c>
      <c r="F318">
        <v>317</v>
      </c>
      <c r="G318">
        <v>18.5</v>
      </c>
      <c r="H318">
        <f t="shared" si="52"/>
        <v>1394.21</v>
      </c>
      <c r="I318">
        <f t="shared" si="43"/>
        <v>317</v>
      </c>
      <c r="J318">
        <v>0.08</v>
      </c>
      <c r="K318" s="7">
        <f t="shared" si="44"/>
        <v>16.204750000000001</v>
      </c>
      <c r="L318" s="7">
        <f t="shared" si="45"/>
        <v>0.82574999999999998</v>
      </c>
      <c r="M318" s="7">
        <f t="shared" si="46"/>
        <v>17.0305</v>
      </c>
      <c r="N318" s="11">
        <f t="shared" si="47"/>
        <v>16.941500000000001</v>
      </c>
      <c r="O318" s="11">
        <f t="shared" si="50"/>
        <v>1244.9789399999979</v>
      </c>
      <c r="P318" s="7">
        <f t="shared" si="48"/>
        <v>0.30800988196541307</v>
      </c>
      <c r="Q318" s="11">
        <f t="shared" si="49"/>
        <v>16.633490118034587</v>
      </c>
      <c r="R318" s="11">
        <f t="shared" si="51"/>
        <v>545.79650793851272</v>
      </c>
      <c r="S318" t="s">
        <v>23</v>
      </c>
      <c r="T318"/>
    </row>
    <row r="319" spans="1:20" x14ac:dyDescent="0.55000000000000004">
      <c r="A319" s="10">
        <v>11</v>
      </c>
      <c r="B319" s="3">
        <v>14</v>
      </c>
      <c r="F319">
        <v>318</v>
      </c>
      <c r="G319">
        <v>0</v>
      </c>
      <c r="H319">
        <f t="shared" si="52"/>
        <v>1394.21</v>
      </c>
      <c r="I319">
        <f t="shared" si="43"/>
        <v>318</v>
      </c>
      <c r="J319">
        <v>7.0000000000000007E-2</v>
      </c>
      <c r="K319" s="7">
        <f t="shared" si="44"/>
        <v>0</v>
      </c>
      <c r="L319" s="7">
        <f t="shared" si="45"/>
        <v>0</v>
      </c>
      <c r="M319" s="7">
        <f t="shared" si="46"/>
        <v>0</v>
      </c>
      <c r="N319" s="11">
        <f t="shared" si="47"/>
        <v>-8.8999999999999996E-2</v>
      </c>
      <c r="O319" s="11">
        <f t="shared" si="50"/>
        <v>1244.889939999998</v>
      </c>
      <c r="P319" s="7">
        <f t="shared" si="48"/>
        <v>0.26950864671973646</v>
      </c>
      <c r="Q319" s="11">
        <f t="shared" si="49"/>
        <v>-0.35850864671973648</v>
      </c>
      <c r="R319" s="11">
        <f t="shared" si="51"/>
        <v>545.43799929179295</v>
      </c>
      <c r="S319" t="s">
        <v>23</v>
      </c>
      <c r="T319"/>
    </row>
    <row r="320" spans="1:20" x14ac:dyDescent="0.55000000000000004">
      <c r="A320" s="10">
        <v>11</v>
      </c>
      <c r="B320" s="3">
        <v>15</v>
      </c>
      <c r="F320">
        <v>319</v>
      </c>
      <c r="G320">
        <v>30</v>
      </c>
      <c r="H320">
        <f t="shared" si="52"/>
        <v>1424.21</v>
      </c>
      <c r="I320">
        <f t="shared" si="43"/>
        <v>319</v>
      </c>
      <c r="J320">
        <v>0.06</v>
      </c>
      <c r="K320" s="7">
        <f t="shared" si="44"/>
        <v>26.640999999999998</v>
      </c>
      <c r="L320" s="7">
        <f t="shared" si="45"/>
        <v>1.4179999999999999</v>
      </c>
      <c r="M320" s="7">
        <f t="shared" si="46"/>
        <v>28.058999999999997</v>
      </c>
      <c r="N320" s="11">
        <f t="shared" si="47"/>
        <v>27.97</v>
      </c>
      <c r="O320" s="11">
        <f t="shared" si="50"/>
        <v>1272.859939999998</v>
      </c>
      <c r="P320" s="7">
        <f t="shared" si="48"/>
        <v>0.23100741147405979</v>
      </c>
      <c r="Q320" s="11">
        <f t="shared" si="49"/>
        <v>27.738992588525939</v>
      </c>
      <c r="R320" s="11">
        <f t="shared" si="51"/>
        <v>573.17699188031884</v>
      </c>
      <c r="S320" t="s">
        <v>23</v>
      </c>
      <c r="T320"/>
    </row>
    <row r="321" spans="1:20" x14ac:dyDescent="0.55000000000000004">
      <c r="A321" s="10">
        <v>11</v>
      </c>
      <c r="B321" s="3">
        <v>16</v>
      </c>
      <c r="F321">
        <v>320</v>
      </c>
      <c r="G321">
        <v>4.5</v>
      </c>
      <c r="H321">
        <f t="shared" si="52"/>
        <v>1428.71</v>
      </c>
      <c r="I321">
        <f t="shared" si="43"/>
        <v>320</v>
      </c>
      <c r="J321">
        <v>0.05</v>
      </c>
      <c r="K321" s="7">
        <f t="shared" si="44"/>
        <v>3.4997500000000001</v>
      </c>
      <c r="L321" s="7">
        <f t="shared" si="45"/>
        <v>0.10474999999999998</v>
      </c>
      <c r="M321" s="7">
        <f t="shared" si="46"/>
        <v>3.6045000000000003</v>
      </c>
      <c r="N321" s="11">
        <f t="shared" si="47"/>
        <v>3.5155000000000003</v>
      </c>
      <c r="O321" s="11">
        <f t="shared" si="50"/>
        <v>1276.375439999998</v>
      </c>
      <c r="P321" s="7">
        <f t="shared" si="48"/>
        <v>0.19250617622838317</v>
      </c>
      <c r="Q321" s="11">
        <f t="shared" si="49"/>
        <v>3.322993823771617</v>
      </c>
      <c r="R321" s="11">
        <f t="shared" si="51"/>
        <v>576.49998570409048</v>
      </c>
      <c r="S321" t="s">
        <v>23</v>
      </c>
      <c r="T321"/>
    </row>
    <row r="322" spans="1:20" x14ac:dyDescent="0.55000000000000004">
      <c r="A322" s="10">
        <v>11</v>
      </c>
      <c r="B322" s="3">
        <v>17</v>
      </c>
      <c r="F322">
        <v>321</v>
      </c>
      <c r="G322">
        <v>0</v>
      </c>
      <c r="H322">
        <f t="shared" si="52"/>
        <v>1428.71</v>
      </c>
      <c r="I322">
        <f t="shared" si="43"/>
        <v>321</v>
      </c>
      <c r="J322">
        <v>0.05</v>
      </c>
      <c r="K322" s="7">
        <f t="shared" si="44"/>
        <v>0</v>
      </c>
      <c r="L322" s="7">
        <f t="shared" si="45"/>
        <v>0</v>
      </c>
      <c r="M322" s="7">
        <f t="shared" si="46"/>
        <v>0</v>
      </c>
      <c r="N322" s="11">
        <f t="shared" si="47"/>
        <v>-8.8999999999999996E-2</v>
      </c>
      <c r="O322" s="11">
        <f t="shared" si="50"/>
        <v>1276.286439999998</v>
      </c>
      <c r="P322" s="7">
        <f t="shared" si="48"/>
        <v>0.19250617622838317</v>
      </c>
      <c r="Q322" s="11">
        <f t="shared" si="49"/>
        <v>-0.28150617622838314</v>
      </c>
      <c r="R322" s="11">
        <f t="shared" si="51"/>
        <v>576.21847952786209</v>
      </c>
      <c r="S322" t="s">
        <v>23</v>
      </c>
      <c r="T322"/>
    </row>
    <row r="323" spans="1:20" x14ac:dyDescent="0.55000000000000004">
      <c r="A323" s="10">
        <v>11</v>
      </c>
      <c r="B323" s="3">
        <v>18</v>
      </c>
      <c r="F323">
        <v>322</v>
      </c>
      <c r="G323">
        <v>0</v>
      </c>
      <c r="H323">
        <f t="shared" si="52"/>
        <v>1428.71</v>
      </c>
      <c r="I323">
        <f t="shared" ref="I323:I366" si="53">INT(F323)</f>
        <v>322</v>
      </c>
      <c r="J323">
        <v>0.04</v>
      </c>
      <c r="K323" s="7">
        <f t="shared" ref="K323:K366" si="54">IF(G323&lt;0.644,0,0.9075*G323-0.584)</f>
        <v>0</v>
      </c>
      <c r="L323" s="7">
        <f t="shared" ref="L323:L366" si="55">IF(G323&lt;2.466,0,G323*0.0515-0.127)</f>
        <v>0</v>
      </c>
      <c r="M323" s="7">
        <f t="shared" ref="M323:M366" si="56">K323+L323</f>
        <v>0</v>
      </c>
      <c r="N323" s="11">
        <f t="shared" ref="N323:N366" si="57">M323-0.089</f>
        <v>-8.8999999999999996E-2</v>
      </c>
      <c r="O323" s="11">
        <f t="shared" si="50"/>
        <v>1276.1974399999981</v>
      </c>
      <c r="P323" s="7">
        <f t="shared" ref="P323:P366" si="58">J323*(701.3/182.15)</f>
        <v>0.15400494098270653</v>
      </c>
      <c r="Q323" s="11">
        <f t="shared" ref="Q323:Q366" si="59">N323-P323</f>
        <v>-0.24300494098270653</v>
      </c>
      <c r="R323" s="11">
        <f t="shared" si="51"/>
        <v>575.97547458687939</v>
      </c>
      <c r="S323" t="s">
        <v>23</v>
      </c>
      <c r="T323"/>
    </row>
    <row r="324" spans="1:20" x14ac:dyDescent="0.55000000000000004">
      <c r="A324" s="10">
        <v>11</v>
      </c>
      <c r="B324" s="3">
        <v>19</v>
      </c>
      <c r="F324">
        <v>323</v>
      </c>
      <c r="G324">
        <v>0</v>
      </c>
      <c r="H324">
        <f t="shared" si="52"/>
        <v>1428.71</v>
      </c>
      <c r="I324">
        <f t="shared" si="53"/>
        <v>323</v>
      </c>
      <c r="J324">
        <v>0.04</v>
      </c>
      <c r="K324" s="7">
        <f t="shared" si="54"/>
        <v>0</v>
      </c>
      <c r="L324" s="7">
        <f t="shared" si="55"/>
        <v>0</v>
      </c>
      <c r="M324" s="7">
        <f t="shared" si="56"/>
        <v>0</v>
      </c>
      <c r="N324" s="11">
        <f t="shared" si="57"/>
        <v>-8.8999999999999996E-2</v>
      </c>
      <c r="O324" s="11">
        <f t="shared" ref="O324:O366" si="60">N324+O323</f>
        <v>1276.1084399999982</v>
      </c>
      <c r="P324" s="7">
        <f t="shared" si="58"/>
        <v>0.15400494098270653</v>
      </c>
      <c r="Q324" s="11">
        <f t="shared" si="59"/>
        <v>-0.24300494098270653</v>
      </c>
      <c r="R324" s="11">
        <f t="shared" ref="R324:R366" si="61">Q324+R323</f>
        <v>575.73246964589669</v>
      </c>
      <c r="S324" t="s">
        <v>23</v>
      </c>
      <c r="T324"/>
    </row>
    <row r="325" spans="1:20" x14ac:dyDescent="0.55000000000000004">
      <c r="A325" s="10">
        <v>11</v>
      </c>
      <c r="B325" s="3">
        <v>20</v>
      </c>
      <c r="F325">
        <v>324</v>
      </c>
      <c r="G325">
        <v>0</v>
      </c>
      <c r="H325">
        <f t="shared" si="52"/>
        <v>1428.71</v>
      </c>
      <c r="I325">
        <f t="shared" si="53"/>
        <v>324</v>
      </c>
      <c r="J325">
        <v>0.03</v>
      </c>
      <c r="K325" s="7">
        <f t="shared" si="54"/>
        <v>0</v>
      </c>
      <c r="L325" s="7">
        <f t="shared" si="55"/>
        <v>0</v>
      </c>
      <c r="M325" s="7">
        <f t="shared" si="56"/>
        <v>0</v>
      </c>
      <c r="N325" s="11">
        <f t="shared" si="57"/>
        <v>-8.8999999999999996E-2</v>
      </c>
      <c r="O325" s="11">
        <f t="shared" si="60"/>
        <v>1276.0194399999982</v>
      </c>
      <c r="P325" s="7">
        <f t="shared" si="58"/>
        <v>0.11550370573702989</v>
      </c>
      <c r="Q325" s="11">
        <f t="shared" si="59"/>
        <v>-0.20450370573702989</v>
      </c>
      <c r="R325" s="11">
        <f t="shared" si="61"/>
        <v>575.52796594015967</v>
      </c>
      <c r="S325" t="s">
        <v>23</v>
      </c>
      <c r="T325"/>
    </row>
    <row r="326" spans="1:20" x14ac:dyDescent="0.55000000000000004">
      <c r="A326" s="10">
        <v>11</v>
      </c>
      <c r="B326" s="3">
        <v>21</v>
      </c>
      <c r="F326">
        <v>325</v>
      </c>
      <c r="G326">
        <v>0</v>
      </c>
      <c r="H326">
        <f t="shared" si="52"/>
        <v>1428.71</v>
      </c>
      <c r="I326">
        <f t="shared" si="53"/>
        <v>325</v>
      </c>
      <c r="J326">
        <v>0.03</v>
      </c>
      <c r="K326" s="7">
        <f t="shared" si="54"/>
        <v>0</v>
      </c>
      <c r="L326" s="7">
        <f t="shared" si="55"/>
        <v>0</v>
      </c>
      <c r="M326" s="7">
        <f t="shared" si="56"/>
        <v>0</v>
      </c>
      <c r="N326" s="11">
        <f t="shared" si="57"/>
        <v>-8.8999999999999996E-2</v>
      </c>
      <c r="O326" s="11">
        <f t="shared" si="60"/>
        <v>1275.9304399999983</v>
      </c>
      <c r="P326" s="7">
        <f t="shared" si="58"/>
        <v>0.11550370573702989</v>
      </c>
      <c r="Q326" s="11">
        <f t="shared" si="59"/>
        <v>-0.20450370573702989</v>
      </c>
      <c r="R326" s="11">
        <f t="shared" si="61"/>
        <v>575.32346223442266</v>
      </c>
      <c r="S326" t="s">
        <v>23</v>
      </c>
      <c r="T326"/>
    </row>
    <row r="327" spans="1:20" x14ac:dyDescent="0.55000000000000004">
      <c r="A327" s="10">
        <v>11</v>
      </c>
      <c r="B327" s="3">
        <v>22</v>
      </c>
      <c r="F327">
        <v>326</v>
      </c>
      <c r="G327">
        <v>0</v>
      </c>
      <c r="H327">
        <f t="shared" si="52"/>
        <v>1428.71</v>
      </c>
      <c r="I327">
        <f t="shared" si="53"/>
        <v>326</v>
      </c>
      <c r="J327">
        <v>0.02</v>
      </c>
      <c r="K327" s="7">
        <f t="shared" si="54"/>
        <v>0</v>
      </c>
      <c r="L327" s="7">
        <f t="shared" si="55"/>
        <v>0</v>
      </c>
      <c r="M327" s="7">
        <f t="shared" si="56"/>
        <v>0</v>
      </c>
      <c r="N327" s="11">
        <f t="shared" si="57"/>
        <v>-8.8999999999999996E-2</v>
      </c>
      <c r="O327" s="11">
        <f t="shared" si="60"/>
        <v>1275.8414399999983</v>
      </c>
      <c r="P327" s="7">
        <f t="shared" si="58"/>
        <v>7.7002470491353267E-2</v>
      </c>
      <c r="Q327" s="11">
        <f t="shared" si="59"/>
        <v>-0.16600247049135325</v>
      </c>
      <c r="R327" s="11">
        <f t="shared" si="61"/>
        <v>575.15745976393134</v>
      </c>
      <c r="S327" t="s">
        <v>23</v>
      </c>
      <c r="T327"/>
    </row>
    <row r="328" spans="1:20" x14ac:dyDescent="0.55000000000000004">
      <c r="A328" s="10">
        <v>11</v>
      </c>
      <c r="B328" s="3">
        <v>23</v>
      </c>
      <c r="F328">
        <v>327</v>
      </c>
      <c r="G328">
        <v>0</v>
      </c>
      <c r="H328">
        <f t="shared" si="52"/>
        <v>1428.71</v>
      </c>
      <c r="I328">
        <f t="shared" si="53"/>
        <v>327</v>
      </c>
      <c r="J328">
        <v>0.02</v>
      </c>
      <c r="K328" s="7">
        <f t="shared" si="54"/>
        <v>0</v>
      </c>
      <c r="L328" s="7">
        <f t="shared" si="55"/>
        <v>0</v>
      </c>
      <c r="M328" s="7">
        <f t="shared" si="56"/>
        <v>0</v>
      </c>
      <c r="N328" s="11">
        <f t="shared" si="57"/>
        <v>-8.8999999999999996E-2</v>
      </c>
      <c r="O328" s="11">
        <f t="shared" si="60"/>
        <v>1275.7524399999984</v>
      </c>
      <c r="P328" s="7">
        <f t="shared" si="58"/>
        <v>7.7002470491353267E-2</v>
      </c>
      <c r="Q328" s="11">
        <f t="shared" si="59"/>
        <v>-0.16600247049135325</v>
      </c>
      <c r="R328" s="11">
        <f t="shared" si="61"/>
        <v>574.99145729344002</v>
      </c>
      <c r="S328" t="s">
        <v>23</v>
      </c>
      <c r="T328"/>
    </row>
    <row r="329" spans="1:20" x14ac:dyDescent="0.55000000000000004">
      <c r="A329" s="10">
        <v>11</v>
      </c>
      <c r="B329" s="3">
        <v>24</v>
      </c>
      <c r="F329">
        <v>328</v>
      </c>
      <c r="G329">
        <v>56.5</v>
      </c>
      <c r="H329">
        <f t="shared" si="52"/>
        <v>1485.21</v>
      </c>
      <c r="I329">
        <f t="shared" si="53"/>
        <v>328</v>
      </c>
      <c r="J329">
        <v>0.02</v>
      </c>
      <c r="K329" s="7">
        <f t="shared" si="54"/>
        <v>50.689749999999997</v>
      </c>
      <c r="L329" s="7">
        <f t="shared" si="55"/>
        <v>2.7827500000000001</v>
      </c>
      <c r="M329" s="7">
        <f t="shared" si="56"/>
        <v>53.472499999999997</v>
      </c>
      <c r="N329" s="11">
        <f t="shared" si="57"/>
        <v>53.383499999999998</v>
      </c>
      <c r="O329" s="11">
        <f t="shared" si="60"/>
        <v>1329.1359399999983</v>
      </c>
      <c r="P329" s="7">
        <f t="shared" si="58"/>
        <v>7.7002470491353267E-2</v>
      </c>
      <c r="Q329" s="11">
        <f t="shared" si="59"/>
        <v>53.306497529508647</v>
      </c>
      <c r="R329" s="11">
        <f t="shared" si="61"/>
        <v>628.29795482294867</v>
      </c>
      <c r="S329" t="s">
        <v>23</v>
      </c>
      <c r="T329"/>
    </row>
    <row r="330" spans="1:20" x14ac:dyDescent="0.55000000000000004">
      <c r="A330" s="10">
        <v>11</v>
      </c>
      <c r="B330" s="3">
        <v>25</v>
      </c>
      <c r="F330">
        <v>329</v>
      </c>
      <c r="G330">
        <v>1</v>
      </c>
      <c r="H330">
        <f t="shared" si="52"/>
        <v>1486.21</v>
      </c>
      <c r="I330">
        <f t="shared" si="53"/>
        <v>329</v>
      </c>
      <c r="J330">
        <v>0.02</v>
      </c>
      <c r="K330" s="7">
        <f t="shared" si="54"/>
        <v>0.32350000000000001</v>
      </c>
      <c r="L330" s="7">
        <f t="shared" si="55"/>
        <v>0</v>
      </c>
      <c r="M330" s="7">
        <f t="shared" si="56"/>
        <v>0.32350000000000001</v>
      </c>
      <c r="N330" s="11">
        <f t="shared" si="57"/>
        <v>0.23450000000000001</v>
      </c>
      <c r="O330" s="11">
        <f t="shared" si="60"/>
        <v>1329.3704399999983</v>
      </c>
      <c r="P330" s="7">
        <f t="shared" si="58"/>
        <v>7.7002470491353267E-2</v>
      </c>
      <c r="Q330" s="11">
        <f t="shared" si="59"/>
        <v>0.15749752950864676</v>
      </c>
      <c r="R330" s="11">
        <f t="shared" si="61"/>
        <v>628.45545235245731</v>
      </c>
      <c r="S330" t="s">
        <v>23</v>
      </c>
      <c r="T330"/>
    </row>
    <row r="331" spans="1:20" x14ac:dyDescent="0.55000000000000004">
      <c r="A331" s="10">
        <v>11</v>
      </c>
      <c r="B331" s="3">
        <v>26</v>
      </c>
      <c r="F331">
        <v>330</v>
      </c>
      <c r="G331">
        <v>12</v>
      </c>
      <c r="H331">
        <f t="shared" si="52"/>
        <v>1498.21</v>
      </c>
      <c r="I331">
        <f t="shared" si="53"/>
        <v>330</v>
      </c>
      <c r="J331">
        <v>0.02</v>
      </c>
      <c r="K331" s="7">
        <f t="shared" si="54"/>
        <v>10.306000000000001</v>
      </c>
      <c r="L331" s="7">
        <f t="shared" si="55"/>
        <v>0.49099999999999999</v>
      </c>
      <c r="M331" s="7">
        <f t="shared" si="56"/>
        <v>10.797000000000001</v>
      </c>
      <c r="N331" s="11">
        <f t="shared" si="57"/>
        <v>10.708</v>
      </c>
      <c r="O331" s="11">
        <f t="shared" si="60"/>
        <v>1340.0784399999984</v>
      </c>
      <c r="P331" s="7">
        <f t="shared" si="58"/>
        <v>7.7002470491353267E-2</v>
      </c>
      <c r="Q331" s="11">
        <f t="shared" si="59"/>
        <v>10.630997529508647</v>
      </c>
      <c r="R331" s="11">
        <f t="shared" si="61"/>
        <v>639.08644988196602</v>
      </c>
      <c r="S331" t="s">
        <v>23</v>
      </c>
      <c r="T331"/>
    </row>
    <row r="332" spans="1:20" x14ac:dyDescent="0.55000000000000004">
      <c r="A332" s="10">
        <v>11</v>
      </c>
      <c r="B332" s="3">
        <v>27</v>
      </c>
      <c r="F332">
        <v>331</v>
      </c>
      <c r="G332">
        <v>0</v>
      </c>
      <c r="H332">
        <f t="shared" si="52"/>
        <v>1498.21</v>
      </c>
      <c r="I332">
        <f t="shared" si="53"/>
        <v>331</v>
      </c>
      <c r="J332">
        <v>0.02</v>
      </c>
      <c r="K332" s="7">
        <f t="shared" si="54"/>
        <v>0</v>
      </c>
      <c r="L332" s="7">
        <f t="shared" si="55"/>
        <v>0</v>
      </c>
      <c r="M332" s="7">
        <f t="shared" si="56"/>
        <v>0</v>
      </c>
      <c r="N332" s="11">
        <f t="shared" si="57"/>
        <v>-8.8999999999999996E-2</v>
      </c>
      <c r="O332" s="11">
        <f t="shared" si="60"/>
        <v>1339.9894399999985</v>
      </c>
      <c r="P332" s="7">
        <f t="shared" si="58"/>
        <v>7.7002470491353267E-2</v>
      </c>
      <c r="Q332" s="11">
        <f t="shared" si="59"/>
        <v>-0.16600247049135325</v>
      </c>
      <c r="R332" s="11">
        <f t="shared" si="61"/>
        <v>638.9204474114747</v>
      </c>
      <c r="S332" t="s">
        <v>23</v>
      </c>
      <c r="T332"/>
    </row>
    <row r="333" spans="1:20" x14ac:dyDescent="0.55000000000000004">
      <c r="A333" s="10">
        <v>11</v>
      </c>
      <c r="B333" s="3">
        <v>28</v>
      </c>
      <c r="F333">
        <v>332</v>
      </c>
      <c r="G333">
        <v>0</v>
      </c>
      <c r="H333">
        <f t="shared" si="52"/>
        <v>1498.21</v>
      </c>
      <c r="I333">
        <f t="shared" si="53"/>
        <v>332</v>
      </c>
      <c r="J333">
        <v>0.01</v>
      </c>
      <c r="K333" s="7">
        <f t="shared" si="54"/>
        <v>0</v>
      </c>
      <c r="L333" s="7">
        <f t="shared" si="55"/>
        <v>0</v>
      </c>
      <c r="M333" s="7">
        <f t="shared" si="56"/>
        <v>0</v>
      </c>
      <c r="N333" s="11">
        <f t="shared" si="57"/>
        <v>-8.8999999999999996E-2</v>
      </c>
      <c r="O333" s="11">
        <f t="shared" si="60"/>
        <v>1339.9004399999985</v>
      </c>
      <c r="P333" s="7">
        <f t="shared" si="58"/>
        <v>3.8501235245676634E-2</v>
      </c>
      <c r="Q333" s="11">
        <f t="shared" si="59"/>
        <v>-0.12750123524567664</v>
      </c>
      <c r="R333" s="11">
        <f t="shared" si="61"/>
        <v>638.79294617622907</v>
      </c>
      <c r="S333" t="s">
        <v>23</v>
      </c>
      <c r="T333"/>
    </row>
    <row r="334" spans="1:20" x14ac:dyDescent="0.55000000000000004">
      <c r="A334" s="10">
        <v>11</v>
      </c>
      <c r="B334" s="3">
        <v>29</v>
      </c>
      <c r="F334">
        <v>333</v>
      </c>
      <c r="G334">
        <v>0</v>
      </c>
      <c r="H334">
        <f t="shared" si="52"/>
        <v>1498.21</v>
      </c>
      <c r="I334">
        <f t="shared" si="53"/>
        <v>333</v>
      </c>
      <c r="J334">
        <v>0.01</v>
      </c>
      <c r="K334" s="7">
        <f t="shared" si="54"/>
        <v>0</v>
      </c>
      <c r="L334" s="7">
        <f t="shared" si="55"/>
        <v>0</v>
      </c>
      <c r="M334" s="7">
        <f t="shared" si="56"/>
        <v>0</v>
      </c>
      <c r="N334" s="11">
        <f t="shared" si="57"/>
        <v>-8.8999999999999996E-2</v>
      </c>
      <c r="O334" s="11">
        <f t="shared" si="60"/>
        <v>1339.8114399999986</v>
      </c>
      <c r="P334" s="7">
        <f t="shared" si="58"/>
        <v>3.8501235245676634E-2</v>
      </c>
      <c r="Q334" s="11">
        <f t="shared" si="59"/>
        <v>-0.12750123524567664</v>
      </c>
      <c r="R334" s="11">
        <f t="shared" si="61"/>
        <v>638.66544494098343</v>
      </c>
      <c r="S334" t="s">
        <v>23</v>
      </c>
      <c r="T334"/>
    </row>
    <row r="335" spans="1:20" x14ac:dyDescent="0.55000000000000004">
      <c r="A335" s="10">
        <v>11</v>
      </c>
      <c r="B335" s="3">
        <v>30</v>
      </c>
      <c r="F335">
        <v>334</v>
      </c>
      <c r="G335">
        <v>0</v>
      </c>
      <c r="H335">
        <f t="shared" si="52"/>
        <v>1498.21</v>
      </c>
      <c r="I335">
        <f t="shared" si="53"/>
        <v>334</v>
      </c>
      <c r="J335">
        <v>0.01</v>
      </c>
      <c r="K335" s="7">
        <f t="shared" si="54"/>
        <v>0</v>
      </c>
      <c r="L335" s="7">
        <f t="shared" si="55"/>
        <v>0</v>
      </c>
      <c r="M335" s="7">
        <f t="shared" si="56"/>
        <v>0</v>
      </c>
      <c r="N335" s="11">
        <f t="shared" si="57"/>
        <v>-8.8999999999999996E-2</v>
      </c>
      <c r="O335" s="11">
        <f t="shared" si="60"/>
        <v>1339.7224399999986</v>
      </c>
      <c r="P335" s="7">
        <f t="shared" si="58"/>
        <v>3.8501235245676634E-2</v>
      </c>
      <c r="Q335" s="11">
        <f t="shared" si="59"/>
        <v>-0.12750123524567664</v>
      </c>
      <c r="R335" s="11">
        <f t="shared" si="61"/>
        <v>638.5379437057378</v>
      </c>
      <c r="S335" t="s">
        <v>23</v>
      </c>
      <c r="T335"/>
    </row>
    <row r="336" spans="1:20" x14ac:dyDescent="0.55000000000000004">
      <c r="A336" s="10">
        <v>12</v>
      </c>
      <c r="B336" s="3">
        <v>1</v>
      </c>
      <c r="F336">
        <v>335</v>
      </c>
      <c r="G336">
        <v>1.5</v>
      </c>
      <c r="H336">
        <f t="shared" si="52"/>
        <v>1499.71</v>
      </c>
      <c r="I336">
        <f t="shared" si="53"/>
        <v>335</v>
      </c>
      <c r="J336">
        <v>0.01</v>
      </c>
      <c r="K336" s="7">
        <f t="shared" si="54"/>
        <v>0.77725000000000011</v>
      </c>
      <c r="L336" s="7">
        <f t="shared" si="55"/>
        <v>0</v>
      </c>
      <c r="M336" s="7">
        <f t="shared" si="56"/>
        <v>0.77725000000000011</v>
      </c>
      <c r="N336" s="11">
        <f t="shared" si="57"/>
        <v>0.68825000000000014</v>
      </c>
      <c r="O336" s="11">
        <f t="shared" si="60"/>
        <v>1340.4106899999986</v>
      </c>
      <c r="P336" s="7">
        <f t="shared" si="58"/>
        <v>3.8501235245676634E-2</v>
      </c>
      <c r="Q336" s="11">
        <f t="shared" si="59"/>
        <v>0.64974876475432353</v>
      </c>
      <c r="R336" s="11">
        <f t="shared" si="61"/>
        <v>639.18769247049215</v>
      </c>
      <c r="S336" t="s">
        <v>23</v>
      </c>
      <c r="T336"/>
    </row>
    <row r="337" spans="1:20" x14ac:dyDescent="0.55000000000000004">
      <c r="A337" s="10">
        <v>12</v>
      </c>
      <c r="B337" s="3">
        <v>2</v>
      </c>
      <c r="F337">
        <v>336</v>
      </c>
      <c r="G337">
        <v>4.5</v>
      </c>
      <c r="H337">
        <f t="shared" si="52"/>
        <v>1504.21</v>
      </c>
      <c r="I337">
        <f t="shared" si="53"/>
        <v>336</v>
      </c>
      <c r="J337">
        <v>0.01</v>
      </c>
      <c r="K337" s="7">
        <f t="shared" si="54"/>
        <v>3.4997500000000001</v>
      </c>
      <c r="L337" s="7">
        <f t="shared" si="55"/>
        <v>0.10474999999999998</v>
      </c>
      <c r="M337" s="7">
        <f t="shared" si="56"/>
        <v>3.6045000000000003</v>
      </c>
      <c r="N337" s="11">
        <f t="shared" si="57"/>
        <v>3.5155000000000003</v>
      </c>
      <c r="O337" s="11">
        <f t="shared" si="60"/>
        <v>1343.9261899999985</v>
      </c>
      <c r="P337" s="7">
        <f t="shared" si="58"/>
        <v>3.8501235245676634E-2</v>
      </c>
      <c r="Q337" s="11">
        <f t="shared" si="59"/>
        <v>3.4769987647543235</v>
      </c>
      <c r="R337" s="11">
        <f t="shared" si="61"/>
        <v>642.66469123524644</v>
      </c>
      <c r="S337" t="s">
        <v>23</v>
      </c>
      <c r="T337"/>
    </row>
    <row r="338" spans="1:20" x14ac:dyDescent="0.55000000000000004">
      <c r="A338" s="10">
        <v>12</v>
      </c>
      <c r="B338" s="3">
        <v>3</v>
      </c>
      <c r="F338">
        <v>337</v>
      </c>
      <c r="G338">
        <v>0</v>
      </c>
      <c r="H338">
        <f t="shared" si="52"/>
        <v>1504.21</v>
      </c>
      <c r="I338">
        <f t="shared" si="53"/>
        <v>337</v>
      </c>
      <c r="J338">
        <v>0.01</v>
      </c>
      <c r="K338" s="7">
        <f t="shared" si="54"/>
        <v>0</v>
      </c>
      <c r="L338" s="7">
        <f t="shared" si="55"/>
        <v>0</v>
      </c>
      <c r="M338" s="7">
        <f t="shared" si="56"/>
        <v>0</v>
      </c>
      <c r="N338" s="11">
        <f t="shared" si="57"/>
        <v>-8.8999999999999996E-2</v>
      </c>
      <c r="O338" s="11">
        <f t="shared" si="60"/>
        <v>1343.8371899999986</v>
      </c>
      <c r="P338" s="7">
        <f t="shared" si="58"/>
        <v>3.8501235245676634E-2</v>
      </c>
      <c r="Q338" s="11">
        <f t="shared" si="59"/>
        <v>-0.12750123524567664</v>
      </c>
      <c r="R338" s="11">
        <f t="shared" si="61"/>
        <v>642.53719000000081</v>
      </c>
      <c r="S338" t="s">
        <v>23</v>
      </c>
      <c r="T338"/>
    </row>
    <row r="339" spans="1:20" x14ac:dyDescent="0.55000000000000004">
      <c r="A339" s="10">
        <v>12</v>
      </c>
      <c r="B339" s="3">
        <v>4</v>
      </c>
      <c r="F339">
        <v>338</v>
      </c>
      <c r="G339">
        <v>0</v>
      </c>
      <c r="H339">
        <f t="shared" si="52"/>
        <v>1504.21</v>
      </c>
      <c r="I339">
        <f t="shared" si="53"/>
        <v>338</v>
      </c>
      <c r="J339">
        <v>0.01</v>
      </c>
      <c r="K339" s="7">
        <f t="shared" si="54"/>
        <v>0</v>
      </c>
      <c r="L339" s="7">
        <f t="shared" si="55"/>
        <v>0</v>
      </c>
      <c r="M339" s="7">
        <f t="shared" si="56"/>
        <v>0</v>
      </c>
      <c r="N339" s="11">
        <f t="shared" si="57"/>
        <v>-8.8999999999999996E-2</v>
      </c>
      <c r="O339" s="11">
        <f t="shared" si="60"/>
        <v>1343.7481899999987</v>
      </c>
      <c r="P339" s="7">
        <f t="shared" si="58"/>
        <v>3.8501235245676634E-2</v>
      </c>
      <c r="Q339" s="11">
        <f t="shared" si="59"/>
        <v>-0.12750123524567664</v>
      </c>
      <c r="R339" s="11">
        <f t="shared" si="61"/>
        <v>642.40968876475517</v>
      </c>
      <c r="S339" t="s">
        <v>23</v>
      </c>
      <c r="T339"/>
    </row>
    <row r="340" spans="1:20" x14ac:dyDescent="0.55000000000000004">
      <c r="A340" s="10">
        <v>12</v>
      </c>
      <c r="B340" s="3">
        <v>5</v>
      </c>
      <c r="F340">
        <v>339</v>
      </c>
      <c r="G340">
        <v>0</v>
      </c>
      <c r="H340">
        <f t="shared" si="52"/>
        <v>1504.21</v>
      </c>
      <c r="I340">
        <f t="shared" si="53"/>
        <v>339</v>
      </c>
      <c r="J340">
        <v>0</v>
      </c>
      <c r="K340" s="7">
        <f t="shared" si="54"/>
        <v>0</v>
      </c>
      <c r="L340" s="7">
        <f t="shared" si="55"/>
        <v>0</v>
      </c>
      <c r="M340" s="7">
        <f t="shared" si="56"/>
        <v>0</v>
      </c>
      <c r="N340" s="11">
        <f t="shared" si="57"/>
        <v>-8.8999999999999996E-2</v>
      </c>
      <c r="O340" s="11">
        <f t="shared" si="60"/>
        <v>1343.6591899999987</v>
      </c>
      <c r="P340" s="7">
        <f t="shared" si="58"/>
        <v>0</v>
      </c>
      <c r="Q340" s="11">
        <f t="shared" si="59"/>
        <v>-8.8999999999999996E-2</v>
      </c>
      <c r="R340" s="11">
        <f t="shared" si="61"/>
        <v>642.32068876475512</v>
      </c>
      <c r="S340" t="s">
        <v>23</v>
      </c>
      <c r="T340"/>
    </row>
    <row r="341" spans="1:20" x14ac:dyDescent="0.55000000000000004">
      <c r="A341" s="10">
        <v>12</v>
      </c>
      <c r="B341" s="3">
        <v>6</v>
      </c>
      <c r="F341">
        <v>340</v>
      </c>
      <c r="G341">
        <v>0</v>
      </c>
      <c r="H341">
        <f t="shared" si="52"/>
        <v>1504.21</v>
      </c>
      <c r="I341">
        <f t="shared" si="53"/>
        <v>340</v>
      </c>
      <c r="J341">
        <v>0</v>
      </c>
      <c r="K341" s="7">
        <f t="shared" si="54"/>
        <v>0</v>
      </c>
      <c r="L341" s="7">
        <f t="shared" si="55"/>
        <v>0</v>
      </c>
      <c r="M341" s="7">
        <f t="shared" si="56"/>
        <v>0</v>
      </c>
      <c r="N341" s="11">
        <f t="shared" si="57"/>
        <v>-8.8999999999999996E-2</v>
      </c>
      <c r="O341" s="11">
        <f t="shared" si="60"/>
        <v>1343.5701899999988</v>
      </c>
      <c r="P341" s="7">
        <f t="shared" si="58"/>
        <v>0</v>
      </c>
      <c r="Q341" s="11">
        <f t="shared" si="59"/>
        <v>-8.8999999999999996E-2</v>
      </c>
      <c r="R341" s="11">
        <f t="shared" si="61"/>
        <v>642.23168876475506</v>
      </c>
      <c r="S341" t="s">
        <v>23</v>
      </c>
      <c r="T341"/>
    </row>
    <row r="342" spans="1:20" x14ac:dyDescent="0.55000000000000004">
      <c r="A342" s="10">
        <v>12</v>
      </c>
      <c r="B342" s="3">
        <v>7</v>
      </c>
      <c r="F342">
        <v>341</v>
      </c>
      <c r="G342">
        <v>0</v>
      </c>
      <c r="H342">
        <f t="shared" si="52"/>
        <v>1504.21</v>
      </c>
      <c r="I342">
        <f t="shared" si="53"/>
        <v>341</v>
      </c>
      <c r="J342">
        <v>0</v>
      </c>
      <c r="K342" s="7">
        <f t="shared" si="54"/>
        <v>0</v>
      </c>
      <c r="L342" s="7">
        <f t="shared" si="55"/>
        <v>0</v>
      </c>
      <c r="M342" s="7">
        <f t="shared" si="56"/>
        <v>0</v>
      </c>
      <c r="N342" s="11">
        <f t="shared" si="57"/>
        <v>-8.8999999999999996E-2</v>
      </c>
      <c r="O342" s="11">
        <f t="shared" si="60"/>
        <v>1343.4811899999988</v>
      </c>
      <c r="P342" s="7">
        <f t="shared" si="58"/>
        <v>0</v>
      </c>
      <c r="Q342" s="11">
        <f t="shared" si="59"/>
        <v>-8.8999999999999996E-2</v>
      </c>
      <c r="R342" s="11">
        <f t="shared" si="61"/>
        <v>642.14268876475501</v>
      </c>
      <c r="S342" t="s">
        <v>23</v>
      </c>
      <c r="T342"/>
    </row>
    <row r="343" spans="1:20" x14ac:dyDescent="0.55000000000000004">
      <c r="A343" s="10">
        <v>12</v>
      </c>
      <c r="B343" s="3">
        <v>8</v>
      </c>
      <c r="F343">
        <v>342</v>
      </c>
      <c r="G343">
        <v>0</v>
      </c>
      <c r="H343">
        <f t="shared" si="52"/>
        <v>1504.21</v>
      </c>
      <c r="I343">
        <f t="shared" si="53"/>
        <v>342</v>
      </c>
      <c r="J343">
        <v>0</v>
      </c>
      <c r="K343" s="7">
        <f t="shared" si="54"/>
        <v>0</v>
      </c>
      <c r="L343" s="7">
        <f t="shared" si="55"/>
        <v>0</v>
      </c>
      <c r="M343" s="7">
        <f t="shared" si="56"/>
        <v>0</v>
      </c>
      <c r="N343" s="11">
        <f t="shared" si="57"/>
        <v>-8.8999999999999996E-2</v>
      </c>
      <c r="O343" s="11">
        <f t="shared" si="60"/>
        <v>1343.3921899999989</v>
      </c>
      <c r="P343" s="7">
        <f t="shared" si="58"/>
        <v>0</v>
      </c>
      <c r="Q343" s="11">
        <f t="shared" si="59"/>
        <v>-8.8999999999999996E-2</v>
      </c>
      <c r="R343" s="11">
        <f t="shared" si="61"/>
        <v>642.05368876475495</v>
      </c>
      <c r="S343" t="s">
        <v>23</v>
      </c>
      <c r="T343"/>
    </row>
    <row r="344" spans="1:20" x14ac:dyDescent="0.55000000000000004">
      <c r="A344" s="10">
        <v>12</v>
      </c>
      <c r="B344" s="3">
        <v>9</v>
      </c>
      <c r="F344">
        <v>343</v>
      </c>
      <c r="G344">
        <v>0</v>
      </c>
      <c r="H344">
        <f t="shared" si="52"/>
        <v>1504.21</v>
      </c>
      <c r="I344">
        <f t="shared" si="53"/>
        <v>343</v>
      </c>
      <c r="J344">
        <v>0</v>
      </c>
      <c r="K344" s="7">
        <f t="shared" si="54"/>
        <v>0</v>
      </c>
      <c r="L344" s="7">
        <f t="shared" si="55"/>
        <v>0</v>
      </c>
      <c r="M344" s="7">
        <f t="shared" si="56"/>
        <v>0</v>
      </c>
      <c r="N344" s="11">
        <f t="shared" si="57"/>
        <v>-8.8999999999999996E-2</v>
      </c>
      <c r="O344" s="11">
        <f t="shared" si="60"/>
        <v>1343.3031899999989</v>
      </c>
      <c r="P344" s="7">
        <f t="shared" si="58"/>
        <v>0</v>
      </c>
      <c r="Q344" s="11">
        <f t="shared" si="59"/>
        <v>-8.8999999999999996E-2</v>
      </c>
      <c r="R344" s="11">
        <f t="shared" si="61"/>
        <v>641.9646887647549</v>
      </c>
      <c r="S344" t="s">
        <v>23</v>
      </c>
      <c r="T344"/>
    </row>
    <row r="345" spans="1:20" x14ac:dyDescent="0.55000000000000004">
      <c r="A345" s="10">
        <v>12</v>
      </c>
      <c r="B345" s="3">
        <v>10</v>
      </c>
      <c r="F345">
        <v>344</v>
      </c>
      <c r="G345">
        <v>0</v>
      </c>
      <c r="H345">
        <f t="shared" si="52"/>
        <v>1504.21</v>
      </c>
      <c r="I345">
        <f t="shared" si="53"/>
        <v>344</v>
      </c>
      <c r="J345">
        <v>0</v>
      </c>
      <c r="K345" s="7">
        <f t="shared" si="54"/>
        <v>0</v>
      </c>
      <c r="L345" s="7">
        <f t="shared" si="55"/>
        <v>0</v>
      </c>
      <c r="M345" s="7">
        <f t="shared" si="56"/>
        <v>0</v>
      </c>
      <c r="N345" s="11">
        <f t="shared" si="57"/>
        <v>-8.8999999999999996E-2</v>
      </c>
      <c r="O345" s="11">
        <f t="shared" si="60"/>
        <v>1343.214189999999</v>
      </c>
      <c r="P345" s="7">
        <f t="shared" si="58"/>
        <v>0</v>
      </c>
      <c r="Q345" s="11">
        <f t="shared" si="59"/>
        <v>-8.8999999999999996E-2</v>
      </c>
      <c r="R345" s="11">
        <f t="shared" si="61"/>
        <v>641.87568876475484</v>
      </c>
      <c r="S345" t="s">
        <v>23</v>
      </c>
      <c r="T345"/>
    </row>
    <row r="346" spans="1:20" x14ac:dyDescent="0.55000000000000004">
      <c r="A346" s="10">
        <v>12</v>
      </c>
      <c r="B346" s="3">
        <v>11</v>
      </c>
      <c r="F346">
        <v>345</v>
      </c>
      <c r="G346">
        <v>0</v>
      </c>
      <c r="H346">
        <f t="shared" si="52"/>
        <v>1504.21</v>
      </c>
      <c r="I346">
        <f t="shared" si="53"/>
        <v>345</v>
      </c>
      <c r="J346">
        <v>0</v>
      </c>
      <c r="K346" s="7">
        <f t="shared" si="54"/>
        <v>0</v>
      </c>
      <c r="L346" s="7">
        <f t="shared" si="55"/>
        <v>0</v>
      </c>
      <c r="M346" s="7">
        <f t="shared" si="56"/>
        <v>0</v>
      </c>
      <c r="N346" s="11">
        <f t="shared" si="57"/>
        <v>-8.8999999999999996E-2</v>
      </c>
      <c r="O346" s="11">
        <f t="shared" si="60"/>
        <v>1343.1251899999991</v>
      </c>
      <c r="P346" s="7">
        <f t="shared" si="58"/>
        <v>0</v>
      </c>
      <c r="Q346" s="11">
        <f t="shared" si="59"/>
        <v>-8.8999999999999996E-2</v>
      </c>
      <c r="R346" s="11">
        <f t="shared" si="61"/>
        <v>641.78668876475479</v>
      </c>
      <c r="S346" t="s">
        <v>23</v>
      </c>
      <c r="T346"/>
    </row>
    <row r="347" spans="1:20" x14ac:dyDescent="0.55000000000000004">
      <c r="A347" s="10">
        <v>12</v>
      </c>
      <c r="B347" s="3">
        <v>12</v>
      </c>
      <c r="F347">
        <v>346</v>
      </c>
      <c r="G347">
        <v>0</v>
      </c>
      <c r="H347">
        <f t="shared" ref="H347:H366" si="62">G347+H346</f>
        <v>1504.21</v>
      </c>
      <c r="I347">
        <f t="shared" si="53"/>
        <v>346</v>
      </c>
      <c r="J347">
        <v>0</v>
      </c>
      <c r="K347" s="7">
        <f t="shared" si="54"/>
        <v>0</v>
      </c>
      <c r="L347" s="7">
        <f t="shared" si="55"/>
        <v>0</v>
      </c>
      <c r="M347" s="7">
        <f t="shared" si="56"/>
        <v>0</v>
      </c>
      <c r="N347" s="11">
        <f t="shared" si="57"/>
        <v>-8.8999999999999996E-2</v>
      </c>
      <c r="O347" s="11">
        <f t="shared" si="60"/>
        <v>1343.0361899999991</v>
      </c>
      <c r="P347" s="7">
        <f t="shared" si="58"/>
        <v>0</v>
      </c>
      <c r="Q347" s="11">
        <f t="shared" si="59"/>
        <v>-8.8999999999999996E-2</v>
      </c>
      <c r="R347" s="11">
        <f t="shared" si="61"/>
        <v>641.69768876475473</v>
      </c>
      <c r="S347" t="s">
        <v>23</v>
      </c>
      <c r="T347"/>
    </row>
    <row r="348" spans="1:20" x14ac:dyDescent="0.55000000000000004">
      <c r="A348" s="10">
        <v>12</v>
      </c>
      <c r="B348" s="3">
        <v>13</v>
      </c>
      <c r="F348">
        <v>347</v>
      </c>
      <c r="G348">
        <v>0</v>
      </c>
      <c r="H348">
        <f t="shared" si="62"/>
        <v>1504.21</v>
      </c>
      <c r="I348">
        <f t="shared" si="53"/>
        <v>347</v>
      </c>
      <c r="J348">
        <v>0</v>
      </c>
      <c r="K348" s="7">
        <f t="shared" si="54"/>
        <v>0</v>
      </c>
      <c r="L348" s="7">
        <f t="shared" si="55"/>
        <v>0</v>
      </c>
      <c r="M348" s="7">
        <f t="shared" si="56"/>
        <v>0</v>
      </c>
      <c r="N348" s="11">
        <f t="shared" si="57"/>
        <v>-8.8999999999999996E-2</v>
      </c>
      <c r="O348" s="11">
        <f t="shared" si="60"/>
        <v>1342.9471899999992</v>
      </c>
      <c r="P348" s="7">
        <f t="shared" si="58"/>
        <v>0</v>
      </c>
      <c r="Q348" s="11">
        <f t="shared" si="59"/>
        <v>-8.8999999999999996E-2</v>
      </c>
      <c r="R348" s="11">
        <f t="shared" si="61"/>
        <v>641.60868876475467</v>
      </c>
      <c r="S348" t="s">
        <v>23</v>
      </c>
      <c r="T348"/>
    </row>
    <row r="349" spans="1:20" x14ac:dyDescent="0.55000000000000004">
      <c r="A349" s="10">
        <v>12</v>
      </c>
      <c r="B349" s="3">
        <v>14</v>
      </c>
      <c r="F349">
        <v>348</v>
      </c>
      <c r="G349">
        <v>1.5</v>
      </c>
      <c r="H349">
        <f t="shared" si="62"/>
        <v>1505.71</v>
      </c>
      <c r="I349">
        <f t="shared" si="53"/>
        <v>348</v>
      </c>
      <c r="J349">
        <v>0</v>
      </c>
      <c r="K349" s="7">
        <f t="shared" si="54"/>
        <v>0.77725000000000011</v>
      </c>
      <c r="L349" s="7">
        <f t="shared" si="55"/>
        <v>0</v>
      </c>
      <c r="M349" s="7">
        <f t="shared" si="56"/>
        <v>0.77725000000000011</v>
      </c>
      <c r="N349" s="11">
        <f t="shared" si="57"/>
        <v>0.68825000000000014</v>
      </c>
      <c r="O349" s="11">
        <f t="shared" si="60"/>
        <v>1343.6354399999991</v>
      </c>
      <c r="P349" s="7">
        <f t="shared" si="58"/>
        <v>0</v>
      </c>
      <c r="Q349" s="11">
        <f t="shared" si="59"/>
        <v>0.68825000000000014</v>
      </c>
      <c r="R349" s="11">
        <f t="shared" si="61"/>
        <v>642.29693876475471</v>
      </c>
      <c r="S349" t="s">
        <v>23</v>
      </c>
      <c r="T349"/>
    </row>
    <row r="350" spans="1:20" x14ac:dyDescent="0.55000000000000004">
      <c r="A350" s="10">
        <v>12</v>
      </c>
      <c r="B350" s="3">
        <v>15</v>
      </c>
      <c r="F350">
        <v>349</v>
      </c>
      <c r="G350">
        <v>46.5</v>
      </c>
      <c r="H350">
        <f t="shared" si="62"/>
        <v>1552.21</v>
      </c>
      <c r="I350">
        <f t="shared" si="53"/>
        <v>349</v>
      </c>
      <c r="J350">
        <v>0</v>
      </c>
      <c r="K350" s="7">
        <f t="shared" si="54"/>
        <v>41.614749999999994</v>
      </c>
      <c r="L350" s="7">
        <f t="shared" si="55"/>
        <v>2.2677499999999995</v>
      </c>
      <c r="M350" s="7">
        <f t="shared" si="56"/>
        <v>43.882499999999993</v>
      </c>
      <c r="N350" s="11">
        <f t="shared" si="57"/>
        <v>43.793499999999995</v>
      </c>
      <c r="O350" s="11">
        <f t="shared" si="60"/>
        <v>1387.4289399999991</v>
      </c>
      <c r="P350" s="7">
        <f t="shared" si="58"/>
        <v>0</v>
      </c>
      <c r="Q350" s="11">
        <f t="shared" si="59"/>
        <v>43.793499999999995</v>
      </c>
      <c r="R350" s="11">
        <f t="shared" si="61"/>
        <v>686.09043876475471</v>
      </c>
      <c r="S350" t="s">
        <v>23</v>
      </c>
      <c r="T350"/>
    </row>
    <row r="351" spans="1:20" x14ac:dyDescent="0.55000000000000004">
      <c r="A351" s="10">
        <v>12</v>
      </c>
      <c r="B351" s="3">
        <v>16</v>
      </c>
      <c r="F351">
        <v>350</v>
      </c>
      <c r="G351">
        <v>39</v>
      </c>
      <c r="H351">
        <f t="shared" si="62"/>
        <v>1591.21</v>
      </c>
      <c r="I351">
        <f t="shared" si="53"/>
        <v>350</v>
      </c>
      <c r="J351">
        <v>0</v>
      </c>
      <c r="K351" s="7">
        <f t="shared" si="54"/>
        <v>34.808499999999995</v>
      </c>
      <c r="L351" s="7">
        <f t="shared" si="55"/>
        <v>1.8814999999999997</v>
      </c>
      <c r="M351" s="7">
        <f t="shared" si="56"/>
        <v>36.69</v>
      </c>
      <c r="N351" s="11">
        <f t="shared" si="57"/>
        <v>36.600999999999999</v>
      </c>
      <c r="O351" s="11">
        <f t="shared" si="60"/>
        <v>1424.029939999999</v>
      </c>
      <c r="P351" s="7">
        <f t="shared" si="58"/>
        <v>0</v>
      </c>
      <c r="Q351" s="11">
        <f t="shared" si="59"/>
        <v>36.600999999999999</v>
      </c>
      <c r="R351" s="11">
        <f t="shared" si="61"/>
        <v>722.69143876475471</v>
      </c>
      <c r="S351" t="s">
        <v>23</v>
      </c>
      <c r="T351"/>
    </row>
    <row r="352" spans="1:20" x14ac:dyDescent="0.55000000000000004">
      <c r="A352" s="10">
        <v>12</v>
      </c>
      <c r="B352" s="3">
        <v>17</v>
      </c>
      <c r="F352">
        <v>351</v>
      </c>
      <c r="G352">
        <v>0</v>
      </c>
      <c r="H352">
        <f t="shared" si="62"/>
        <v>1591.21</v>
      </c>
      <c r="I352">
        <f t="shared" si="53"/>
        <v>351</v>
      </c>
      <c r="J352">
        <v>0</v>
      </c>
      <c r="K352" s="7">
        <f t="shared" si="54"/>
        <v>0</v>
      </c>
      <c r="L352" s="7">
        <f t="shared" si="55"/>
        <v>0</v>
      </c>
      <c r="M352" s="7">
        <f t="shared" si="56"/>
        <v>0</v>
      </c>
      <c r="N352" s="11">
        <f t="shared" si="57"/>
        <v>-8.8999999999999996E-2</v>
      </c>
      <c r="O352" s="11">
        <f t="shared" si="60"/>
        <v>1423.940939999999</v>
      </c>
      <c r="P352" s="7">
        <f t="shared" si="58"/>
        <v>0</v>
      </c>
      <c r="Q352" s="11">
        <f t="shared" si="59"/>
        <v>-8.8999999999999996E-2</v>
      </c>
      <c r="R352" s="11">
        <f t="shared" si="61"/>
        <v>722.60243876475465</v>
      </c>
      <c r="S352" t="s">
        <v>23</v>
      </c>
      <c r="T352"/>
    </row>
    <row r="353" spans="1:20" x14ac:dyDescent="0.55000000000000004">
      <c r="A353" s="10">
        <v>12</v>
      </c>
      <c r="B353" s="3">
        <v>18</v>
      </c>
      <c r="F353">
        <v>352</v>
      </c>
      <c r="G353">
        <v>0</v>
      </c>
      <c r="H353">
        <f t="shared" si="62"/>
        <v>1591.21</v>
      </c>
      <c r="I353">
        <f t="shared" si="53"/>
        <v>352</v>
      </c>
      <c r="J353">
        <v>0</v>
      </c>
      <c r="K353" s="7">
        <f t="shared" si="54"/>
        <v>0</v>
      </c>
      <c r="L353" s="7">
        <f t="shared" si="55"/>
        <v>0</v>
      </c>
      <c r="M353" s="7">
        <f t="shared" si="56"/>
        <v>0</v>
      </c>
      <c r="N353" s="11">
        <f t="shared" si="57"/>
        <v>-8.8999999999999996E-2</v>
      </c>
      <c r="O353" s="11">
        <f t="shared" si="60"/>
        <v>1423.8519399999991</v>
      </c>
      <c r="P353" s="7">
        <f t="shared" si="58"/>
        <v>0</v>
      </c>
      <c r="Q353" s="11">
        <f t="shared" si="59"/>
        <v>-8.8999999999999996E-2</v>
      </c>
      <c r="R353" s="11">
        <f t="shared" si="61"/>
        <v>722.5134387647546</v>
      </c>
      <c r="S353" t="s">
        <v>23</v>
      </c>
      <c r="T353"/>
    </row>
    <row r="354" spans="1:20" x14ac:dyDescent="0.55000000000000004">
      <c r="A354" s="10">
        <v>12</v>
      </c>
      <c r="B354" s="3">
        <v>19</v>
      </c>
      <c r="F354">
        <v>353</v>
      </c>
      <c r="G354">
        <v>0</v>
      </c>
      <c r="H354">
        <f t="shared" si="62"/>
        <v>1591.21</v>
      </c>
      <c r="I354">
        <f t="shared" si="53"/>
        <v>353</v>
      </c>
      <c r="J354">
        <v>0</v>
      </c>
      <c r="K354" s="7">
        <f t="shared" si="54"/>
        <v>0</v>
      </c>
      <c r="L354" s="7">
        <f t="shared" si="55"/>
        <v>0</v>
      </c>
      <c r="M354" s="7">
        <f t="shared" si="56"/>
        <v>0</v>
      </c>
      <c r="N354" s="11">
        <f t="shared" si="57"/>
        <v>-8.8999999999999996E-2</v>
      </c>
      <c r="O354" s="11">
        <f t="shared" si="60"/>
        <v>1423.7629399999992</v>
      </c>
      <c r="P354" s="7">
        <f t="shared" si="58"/>
        <v>0</v>
      </c>
      <c r="Q354" s="11">
        <f t="shared" si="59"/>
        <v>-8.8999999999999996E-2</v>
      </c>
      <c r="R354" s="11">
        <f t="shared" si="61"/>
        <v>722.42443876475454</v>
      </c>
      <c r="S354" t="s">
        <v>23</v>
      </c>
      <c r="T354"/>
    </row>
    <row r="355" spans="1:20" x14ac:dyDescent="0.55000000000000004">
      <c r="A355" s="10">
        <v>12</v>
      </c>
      <c r="B355" s="3">
        <v>20</v>
      </c>
      <c r="F355">
        <v>354</v>
      </c>
      <c r="G355">
        <v>8.5</v>
      </c>
      <c r="H355">
        <f t="shared" si="62"/>
        <v>1599.71</v>
      </c>
      <c r="I355">
        <f t="shared" si="53"/>
        <v>354</v>
      </c>
      <c r="J355">
        <v>0</v>
      </c>
      <c r="K355" s="7">
        <f t="shared" si="54"/>
        <v>7.1297500000000005</v>
      </c>
      <c r="L355" s="7">
        <f t="shared" si="55"/>
        <v>0.31074999999999997</v>
      </c>
      <c r="M355" s="7">
        <f t="shared" si="56"/>
        <v>7.4405000000000001</v>
      </c>
      <c r="N355" s="11">
        <f t="shared" si="57"/>
        <v>7.3514999999999997</v>
      </c>
      <c r="O355" s="11">
        <f t="shared" si="60"/>
        <v>1431.1144399999991</v>
      </c>
      <c r="P355" s="7">
        <f t="shared" si="58"/>
        <v>0</v>
      </c>
      <c r="Q355" s="11">
        <f t="shared" si="59"/>
        <v>7.3514999999999997</v>
      </c>
      <c r="R355" s="11">
        <f t="shared" si="61"/>
        <v>729.77593876475453</v>
      </c>
      <c r="S355" t="s">
        <v>23</v>
      </c>
      <c r="T355"/>
    </row>
    <row r="356" spans="1:20" x14ac:dyDescent="0.55000000000000004">
      <c r="A356" s="10">
        <v>12</v>
      </c>
      <c r="B356" s="3">
        <v>21</v>
      </c>
      <c r="F356">
        <v>355</v>
      </c>
      <c r="G356">
        <v>19.5</v>
      </c>
      <c r="H356">
        <f t="shared" si="62"/>
        <v>1619.21</v>
      </c>
      <c r="I356">
        <f t="shared" si="53"/>
        <v>355</v>
      </c>
      <c r="J356">
        <v>0</v>
      </c>
      <c r="K356" s="7">
        <f t="shared" si="54"/>
        <v>17.11225</v>
      </c>
      <c r="L356" s="7">
        <f t="shared" si="55"/>
        <v>0.87724999999999986</v>
      </c>
      <c r="M356" s="7">
        <f t="shared" si="56"/>
        <v>17.9895</v>
      </c>
      <c r="N356" s="11">
        <f t="shared" si="57"/>
        <v>17.900500000000001</v>
      </c>
      <c r="O356" s="11">
        <f t="shared" si="60"/>
        <v>1449.0149399999991</v>
      </c>
      <c r="P356" s="7">
        <f t="shared" si="58"/>
        <v>0</v>
      </c>
      <c r="Q356" s="11">
        <f t="shared" si="59"/>
        <v>17.900500000000001</v>
      </c>
      <c r="R356" s="11">
        <f t="shared" si="61"/>
        <v>747.67643876475449</v>
      </c>
      <c r="S356" t="s">
        <v>23</v>
      </c>
      <c r="T356"/>
    </row>
    <row r="357" spans="1:20" x14ac:dyDescent="0.55000000000000004">
      <c r="A357" s="10">
        <v>12</v>
      </c>
      <c r="B357" s="3">
        <v>22</v>
      </c>
      <c r="F357">
        <v>356</v>
      </c>
      <c r="G357">
        <v>0.5</v>
      </c>
      <c r="H357">
        <f t="shared" si="62"/>
        <v>1619.71</v>
      </c>
      <c r="I357">
        <f t="shared" si="53"/>
        <v>356</v>
      </c>
      <c r="J357">
        <v>0</v>
      </c>
      <c r="K357" s="7">
        <f t="shared" si="54"/>
        <v>0</v>
      </c>
      <c r="L357" s="7">
        <f t="shared" si="55"/>
        <v>0</v>
      </c>
      <c r="M357" s="7">
        <f t="shared" si="56"/>
        <v>0</v>
      </c>
      <c r="N357" s="11">
        <f t="shared" si="57"/>
        <v>-8.8999999999999996E-2</v>
      </c>
      <c r="O357" s="11">
        <f t="shared" si="60"/>
        <v>1448.9259399999992</v>
      </c>
      <c r="P357" s="7">
        <f t="shared" si="58"/>
        <v>0</v>
      </c>
      <c r="Q357" s="11">
        <f t="shared" si="59"/>
        <v>-8.8999999999999996E-2</v>
      </c>
      <c r="R357" s="11">
        <f t="shared" si="61"/>
        <v>747.58743876475444</v>
      </c>
      <c r="S357" t="s">
        <v>23</v>
      </c>
      <c r="T357"/>
    </row>
    <row r="358" spans="1:20" x14ac:dyDescent="0.55000000000000004">
      <c r="A358" s="10">
        <v>12</v>
      </c>
      <c r="B358" s="3">
        <v>23</v>
      </c>
      <c r="F358">
        <v>357</v>
      </c>
      <c r="G358">
        <v>0</v>
      </c>
      <c r="H358">
        <f t="shared" si="62"/>
        <v>1619.71</v>
      </c>
      <c r="I358">
        <f t="shared" si="53"/>
        <v>357</v>
      </c>
      <c r="J358">
        <v>0</v>
      </c>
      <c r="K358" s="7">
        <f t="shared" si="54"/>
        <v>0</v>
      </c>
      <c r="L358" s="7">
        <f t="shared" si="55"/>
        <v>0</v>
      </c>
      <c r="M358" s="7">
        <f t="shared" si="56"/>
        <v>0</v>
      </c>
      <c r="N358" s="11">
        <f t="shared" si="57"/>
        <v>-8.8999999999999996E-2</v>
      </c>
      <c r="O358" s="11">
        <f t="shared" si="60"/>
        <v>1448.8369399999992</v>
      </c>
      <c r="P358" s="7">
        <f t="shared" si="58"/>
        <v>0</v>
      </c>
      <c r="Q358" s="11">
        <f t="shared" si="59"/>
        <v>-8.8999999999999996E-2</v>
      </c>
      <c r="R358" s="11">
        <f t="shared" si="61"/>
        <v>747.49843876475438</v>
      </c>
      <c r="S358" t="s">
        <v>23</v>
      </c>
      <c r="T358"/>
    </row>
    <row r="359" spans="1:20" x14ac:dyDescent="0.55000000000000004">
      <c r="A359" s="10">
        <v>12</v>
      </c>
      <c r="B359" s="3">
        <v>24</v>
      </c>
      <c r="F359">
        <v>358</v>
      </c>
      <c r="G359">
        <v>0</v>
      </c>
      <c r="H359">
        <f t="shared" si="62"/>
        <v>1619.71</v>
      </c>
      <c r="I359">
        <f t="shared" si="53"/>
        <v>358</v>
      </c>
      <c r="J359">
        <v>0</v>
      </c>
      <c r="K359" s="7">
        <f t="shared" si="54"/>
        <v>0</v>
      </c>
      <c r="L359" s="7">
        <f t="shared" si="55"/>
        <v>0</v>
      </c>
      <c r="M359" s="7">
        <f t="shared" si="56"/>
        <v>0</v>
      </c>
      <c r="N359" s="11">
        <f t="shared" si="57"/>
        <v>-8.8999999999999996E-2</v>
      </c>
      <c r="O359" s="11">
        <f t="shared" si="60"/>
        <v>1448.7479399999993</v>
      </c>
      <c r="P359" s="7">
        <f t="shared" si="58"/>
        <v>0</v>
      </c>
      <c r="Q359" s="11">
        <f t="shared" si="59"/>
        <v>-8.8999999999999996E-2</v>
      </c>
      <c r="R359" s="11">
        <f t="shared" si="61"/>
        <v>747.40943876475433</v>
      </c>
      <c r="S359" t="s">
        <v>23</v>
      </c>
      <c r="T359"/>
    </row>
    <row r="360" spans="1:20" x14ac:dyDescent="0.55000000000000004">
      <c r="A360" s="10">
        <v>12</v>
      </c>
      <c r="B360" s="3">
        <v>25</v>
      </c>
      <c r="F360">
        <v>359</v>
      </c>
      <c r="G360">
        <v>0</v>
      </c>
      <c r="H360">
        <f t="shared" si="62"/>
        <v>1619.71</v>
      </c>
      <c r="I360">
        <f t="shared" si="53"/>
        <v>359</v>
      </c>
      <c r="J360">
        <v>0</v>
      </c>
      <c r="K360" s="7">
        <f t="shared" si="54"/>
        <v>0</v>
      </c>
      <c r="L360" s="7">
        <f t="shared" si="55"/>
        <v>0</v>
      </c>
      <c r="M360" s="7">
        <f t="shared" si="56"/>
        <v>0</v>
      </c>
      <c r="N360" s="11">
        <f t="shared" si="57"/>
        <v>-8.8999999999999996E-2</v>
      </c>
      <c r="O360" s="11">
        <f t="shared" si="60"/>
        <v>1448.6589399999993</v>
      </c>
      <c r="P360" s="7">
        <f t="shared" si="58"/>
        <v>0</v>
      </c>
      <c r="Q360" s="11">
        <f t="shared" si="59"/>
        <v>-8.8999999999999996E-2</v>
      </c>
      <c r="R360" s="11">
        <f t="shared" si="61"/>
        <v>747.32043876475427</v>
      </c>
      <c r="S360" t="s">
        <v>23</v>
      </c>
      <c r="T360"/>
    </row>
    <row r="361" spans="1:20" x14ac:dyDescent="0.55000000000000004">
      <c r="A361" s="10">
        <v>12</v>
      </c>
      <c r="B361" s="3">
        <v>26</v>
      </c>
      <c r="F361">
        <v>360</v>
      </c>
      <c r="G361">
        <v>0</v>
      </c>
      <c r="H361">
        <f t="shared" si="62"/>
        <v>1619.71</v>
      </c>
      <c r="I361">
        <f t="shared" si="53"/>
        <v>360</v>
      </c>
      <c r="J361">
        <v>0</v>
      </c>
      <c r="K361" s="7">
        <f t="shared" si="54"/>
        <v>0</v>
      </c>
      <c r="L361" s="7">
        <f t="shared" si="55"/>
        <v>0</v>
      </c>
      <c r="M361" s="7">
        <f t="shared" si="56"/>
        <v>0</v>
      </c>
      <c r="N361" s="11">
        <f t="shared" si="57"/>
        <v>-8.8999999999999996E-2</v>
      </c>
      <c r="O361" s="11">
        <f t="shared" si="60"/>
        <v>1448.5699399999994</v>
      </c>
      <c r="P361" s="7">
        <f t="shared" si="58"/>
        <v>0</v>
      </c>
      <c r="Q361" s="11">
        <f t="shared" si="59"/>
        <v>-8.8999999999999996E-2</v>
      </c>
      <c r="R361" s="11">
        <f t="shared" si="61"/>
        <v>747.23143876475422</v>
      </c>
      <c r="S361" t="s">
        <v>23</v>
      </c>
      <c r="T361"/>
    </row>
    <row r="362" spans="1:20" x14ac:dyDescent="0.55000000000000004">
      <c r="A362" s="10">
        <v>12</v>
      </c>
      <c r="B362" s="3">
        <v>27</v>
      </c>
      <c r="F362">
        <v>361</v>
      </c>
      <c r="G362">
        <v>0</v>
      </c>
      <c r="H362">
        <f t="shared" si="62"/>
        <v>1619.71</v>
      </c>
      <c r="I362">
        <f t="shared" si="53"/>
        <v>361</v>
      </c>
      <c r="J362">
        <v>0</v>
      </c>
      <c r="K362" s="7">
        <f t="shared" si="54"/>
        <v>0</v>
      </c>
      <c r="L362" s="7">
        <f t="shared" si="55"/>
        <v>0</v>
      </c>
      <c r="M362" s="7">
        <f t="shared" si="56"/>
        <v>0</v>
      </c>
      <c r="N362" s="11">
        <f t="shared" si="57"/>
        <v>-8.8999999999999996E-2</v>
      </c>
      <c r="O362" s="11">
        <f t="shared" si="60"/>
        <v>1448.4809399999995</v>
      </c>
      <c r="P362" s="7">
        <f t="shared" si="58"/>
        <v>0</v>
      </c>
      <c r="Q362" s="11">
        <f t="shared" si="59"/>
        <v>-8.8999999999999996E-2</v>
      </c>
      <c r="R362" s="11">
        <f t="shared" si="61"/>
        <v>747.14243876475416</v>
      </c>
      <c r="S362" t="s">
        <v>23</v>
      </c>
      <c r="T362"/>
    </row>
    <row r="363" spans="1:20" x14ac:dyDescent="0.55000000000000004">
      <c r="A363" s="10">
        <v>12</v>
      </c>
      <c r="B363" s="3">
        <v>28</v>
      </c>
      <c r="F363">
        <v>362</v>
      </c>
      <c r="G363">
        <v>44.5</v>
      </c>
      <c r="H363">
        <f t="shared" si="62"/>
        <v>1664.21</v>
      </c>
      <c r="I363">
        <f t="shared" si="53"/>
        <v>362</v>
      </c>
      <c r="J363">
        <v>0</v>
      </c>
      <c r="K363" s="7">
        <f t="shared" si="54"/>
        <v>39.799749999999996</v>
      </c>
      <c r="L363" s="7">
        <f t="shared" si="55"/>
        <v>2.1647499999999997</v>
      </c>
      <c r="M363" s="7">
        <f t="shared" si="56"/>
        <v>41.964499999999994</v>
      </c>
      <c r="N363" s="11">
        <f t="shared" si="57"/>
        <v>41.875499999999995</v>
      </c>
      <c r="O363" s="11">
        <f t="shared" si="60"/>
        <v>1490.3564399999996</v>
      </c>
      <c r="P363" s="7">
        <f t="shared" si="58"/>
        <v>0</v>
      </c>
      <c r="Q363" s="11">
        <f t="shared" si="59"/>
        <v>41.875499999999995</v>
      </c>
      <c r="R363" s="11">
        <f t="shared" si="61"/>
        <v>789.01793876475415</v>
      </c>
      <c r="S363" t="s">
        <v>23</v>
      </c>
      <c r="T363"/>
    </row>
    <row r="364" spans="1:20" x14ac:dyDescent="0.55000000000000004">
      <c r="A364" s="10">
        <v>12</v>
      </c>
      <c r="B364" s="3">
        <v>29</v>
      </c>
      <c r="F364">
        <v>363</v>
      </c>
      <c r="G364">
        <v>0</v>
      </c>
      <c r="H364">
        <f t="shared" si="62"/>
        <v>1664.21</v>
      </c>
      <c r="I364">
        <f t="shared" si="53"/>
        <v>363</v>
      </c>
      <c r="J364">
        <v>0</v>
      </c>
      <c r="K364" s="7">
        <f t="shared" si="54"/>
        <v>0</v>
      </c>
      <c r="L364" s="7">
        <f t="shared" si="55"/>
        <v>0</v>
      </c>
      <c r="M364" s="7">
        <f t="shared" si="56"/>
        <v>0</v>
      </c>
      <c r="N364" s="11">
        <f t="shared" si="57"/>
        <v>-8.8999999999999996E-2</v>
      </c>
      <c r="O364" s="11">
        <f t="shared" si="60"/>
        <v>1490.2674399999996</v>
      </c>
      <c r="P364" s="7">
        <f t="shared" si="58"/>
        <v>0</v>
      </c>
      <c r="Q364" s="11">
        <f t="shared" si="59"/>
        <v>-8.8999999999999996E-2</v>
      </c>
      <c r="R364" s="11">
        <f t="shared" si="61"/>
        <v>788.92893876475409</v>
      </c>
      <c r="S364" t="s">
        <v>23</v>
      </c>
      <c r="T364"/>
    </row>
    <row r="365" spans="1:20" x14ac:dyDescent="0.55000000000000004">
      <c r="A365" s="10">
        <v>12</v>
      </c>
      <c r="B365" s="3">
        <v>30</v>
      </c>
      <c r="F365">
        <v>364</v>
      </c>
      <c r="G365">
        <v>0</v>
      </c>
      <c r="H365">
        <f t="shared" si="62"/>
        <v>1664.21</v>
      </c>
      <c r="I365">
        <f t="shared" si="53"/>
        <v>364</v>
      </c>
      <c r="J365">
        <v>0</v>
      </c>
      <c r="K365" s="7">
        <f t="shared" si="54"/>
        <v>0</v>
      </c>
      <c r="L365" s="7">
        <f t="shared" si="55"/>
        <v>0</v>
      </c>
      <c r="M365" s="7">
        <f t="shared" si="56"/>
        <v>0</v>
      </c>
      <c r="N365" s="11">
        <f t="shared" si="57"/>
        <v>-8.8999999999999996E-2</v>
      </c>
      <c r="O365" s="11">
        <f t="shared" si="60"/>
        <v>1490.1784399999997</v>
      </c>
      <c r="P365" s="7">
        <f t="shared" si="58"/>
        <v>0</v>
      </c>
      <c r="Q365" s="11">
        <f t="shared" si="59"/>
        <v>-8.8999999999999996E-2</v>
      </c>
      <c r="R365" s="11">
        <f t="shared" si="61"/>
        <v>788.83993876475404</v>
      </c>
      <c r="S365" t="s">
        <v>23</v>
      </c>
      <c r="T365"/>
    </row>
    <row r="366" spans="1:20" x14ac:dyDescent="0.55000000000000004">
      <c r="A366" s="10">
        <v>12</v>
      </c>
      <c r="B366" s="3">
        <v>31</v>
      </c>
      <c r="F366">
        <v>365</v>
      </c>
      <c r="G366">
        <v>9</v>
      </c>
      <c r="H366">
        <f t="shared" si="62"/>
        <v>1673.21</v>
      </c>
      <c r="I366">
        <f t="shared" si="53"/>
        <v>365</v>
      </c>
      <c r="J366">
        <v>0</v>
      </c>
      <c r="K366" s="7">
        <f t="shared" si="54"/>
        <v>7.5835000000000008</v>
      </c>
      <c r="L366" s="7">
        <f t="shared" si="55"/>
        <v>0.33649999999999997</v>
      </c>
      <c r="M366" s="7">
        <f t="shared" si="56"/>
        <v>7.9200000000000008</v>
      </c>
      <c r="N366" s="11">
        <f t="shared" si="57"/>
        <v>7.8310000000000004</v>
      </c>
      <c r="O366" s="11">
        <f t="shared" si="60"/>
        <v>1498.0094399999996</v>
      </c>
      <c r="P366" s="7">
        <f t="shared" si="58"/>
        <v>0</v>
      </c>
      <c r="Q366" s="11">
        <f t="shared" si="59"/>
        <v>7.8310000000000004</v>
      </c>
      <c r="R366" s="11">
        <f t="shared" si="61"/>
        <v>796.67093876475406</v>
      </c>
      <c r="S366" t="s">
        <v>23</v>
      </c>
      <c r="T366"/>
    </row>
  </sheetData>
  <pageMargins left="0.75" right="0.75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siadmin</dc:creator>
  <cp:lastModifiedBy>Jessica Shue</cp:lastModifiedBy>
  <dcterms:created xsi:type="dcterms:W3CDTF">2017-01-03T12:39:45Z</dcterms:created>
  <dcterms:modified xsi:type="dcterms:W3CDTF">2022-08-30T14:56:01Z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4f9f5e2c-adc1-4ab9-b9f8-e010e0f3e942</vt:lpwstr>
  </property>
</Properties>
</file>