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essh\Documents\GitHub\soil_probe\MET_data\"/>
    </mc:Choice>
  </mc:AlternateContent>
  <xr:revisionPtr revIDLastSave="0" documentId="13_ncr:40009_{ACB2520A-0103-4C57-9E76-3A406E37F30F}" xr6:coauthVersionLast="47" xr6:coauthVersionMax="47" xr10:uidLastSave="{00000000-0000-0000-0000-000000000000}"/>
  <bookViews>
    <workbookView xWindow="-96" yWindow="-96" windowWidth="23232" windowHeight="12552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2" i="1" l="1"/>
  <c r="L53" i="1"/>
  <c r="K38" i="1"/>
  <c r="L25" i="1"/>
  <c r="L288" i="1"/>
  <c r="K287" i="1"/>
  <c r="L148" i="1"/>
  <c r="K148" i="1"/>
  <c r="M148" i="1" s="1"/>
  <c r="N148" i="1" s="1"/>
  <c r="P148" i="1"/>
  <c r="L135" i="1"/>
  <c r="K135" i="1"/>
  <c r="M135" i="1" s="1"/>
  <c r="N135" i="1" s="1"/>
  <c r="Q135" i="1" s="1"/>
  <c r="P135" i="1"/>
  <c r="L134" i="1"/>
  <c r="K118" i="1"/>
  <c r="L82" i="1"/>
  <c r="L33" i="1"/>
  <c r="K23" i="1"/>
  <c r="K340" i="1"/>
  <c r="K327" i="1"/>
  <c r="L318" i="1"/>
  <c r="K285" i="1"/>
  <c r="K244" i="1"/>
  <c r="L221" i="1"/>
  <c r="K196" i="1"/>
  <c r="M196" i="1" s="1"/>
  <c r="N196" i="1" s="1"/>
  <c r="Q196" i="1" s="1"/>
  <c r="L196" i="1"/>
  <c r="P196" i="1"/>
  <c r="L168" i="1"/>
  <c r="L140" i="1"/>
  <c r="L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L23" i="1"/>
  <c r="P24" i="1"/>
  <c r="P25" i="1"/>
  <c r="P26" i="1"/>
  <c r="P27" i="1"/>
  <c r="K27" i="1"/>
  <c r="M27" i="1" s="1"/>
  <c r="N27" i="1" s="1"/>
  <c r="Q27" i="1" s="1"/>
  <c r="L27" i="1"/>
  <c r="P28" i="1"/>
  <c r="P29" i="1"/>
  <c r="P30" i="1"/>
  <c r="P31" i="1"/>
  <c r="P32" i="1"/>
  <c r="P33" i="1"/>
  <c r="P34" i="1"/>
  <c r="P35" i="1"/>
  <c r="K35" i="1"/>
  <c r="L35" i="1"/>
  <c r="P36" i="1"/>
  <c r="P37" i="1"/>
  <c r="P38" i="1"/>
  <c r="P39" i="1"/>
  <c r="K39" i="1"/>
  <c r="M39" i="1" s="1"/>
  <c r="N39" i="1" s="1"/>
  <c r="Q39" i="1" s="1"/>
  <c r="L39" i="1"/>
  <c r="P40" i="1"/>
  <c r="P41" i="1"/>
  <c r="P42" i="1"/>
  <c r="P43" i="1"/>
  <c r="K43" i="1"/>
  <c r="L43" i="1"/>
  <c r="P44" i="1"/>
  <c r="P45" i="1"/>
  <c r="P46" i="1"/>
  <c r="P47" i="1"/>
  <c r="P48" i="1"/>
  <c r="P49" i="1"/>
  <c r="P50" i="1"/>
  <c r="P51" i="1"/>
  <c r="P52" i="1"/>
  <c r="P53" i="1"/>
  <c r="P54" i="1"/>
  <c r="P55" i="1"/>
  <c r="K55" i="1"/>
  <c r="L55" i="1"/>
  <c r="P56" i="1"/>
  <c r="P57" i="1"/>
  <c r="P58" i="1"/>
  <c r="P59" i="1"/>
  <c r="K59" i="1"/>
  <c r="L59" i="1"/>
  <c r="P60" i="1"/>
  <c r="P61" i="1"/>
  <c r="P62" i="1"/>
  <c r="P63" i="1"/>
  <c r="P64" i="1"/>
  <c r="P65" i="1"/>
  <c r="P66" i="1"/>
  <c r="P67" i="1"/>
  <c r="P68" i="1"/>
  <c r="P69" i="1"/>
  <c r="P70" i="1"/>
  <c r="P71" i="1"/>
  <c r="K71" i="1"/>
  <c r="M71" i="1" s="1"/>
  <c r="N71" i="1" s="1"/>
  <c r="Q71" i="1" s="1"/>
  <c r="L71" i="1"/>
  <c r="P72" i="1"/>
  <c r="P73" i="1"/>
  <c r="P74" i="1"/>
  <c r="P75" i="1"/>
  <c r="P76" i="1"/>
  <c r="P77" i="1"/>
  <c r="P78" i="1"/>
  <c r="P79" i="1"/>
  <c r="K79" i="1"/>
  <c r="L79" i="1"/>
  <c r="P80" i="1"/>
  <c r="P81" i="1"/>
  <c r="P82" i="1"/>
  <c r="P83" i="1"/>
  <c r="K83" i="1"/>
  <c r="L83" i="1"/>
  <c r="P84" i="1"/>
  <c r="P85" i="1"/>
  <c r="P86" i="1"/>
  <c r="P87" i="1"/>
  <c r="P88" i="1"/>
  <c r="P89" i="1"/>
  <c r="P90" i="1"/>
  <c r="P91" i="1"/>
  <c r="P92" i="1"/>
  <c r="P93" i="1"/>
  <c r="P94" i="1"/>
  <c r="P95" i="1"/>
  <c r="K95" i="1"/>
  <c r="L95" i="1"/>
  <c r="M95" i="1" s="1"/>
  <c r="N95" i="1" s="1"/>
  <c r="P96" i="1"/>
  <c r="P97" i="1"/>
  <c r="P98" i="1"/>
  <c r="P99" i="1"/>
  <c r="K99" i="1"/>
  <c r="L99" i="1"/>
  <c r="P100" i="1"/>
  <c r="P101" i="1"/>
  <c r="P102" i="1"/>
  <c r="P103" i="1"/>
  <c r="P104" i="1"/>
  <c r="P105" i="1"/>
  <c r="P106" i="1"/>
  <c r="P107" i="1"/>
  <c r="K107" i="1"/>
  <c r="L107" i="1"/>
  <c r="M107" i="1" s="1"/>
  <c r="N107" i="1" s="1"/>
  <c r="P108" i="1"/>
  <c r="P109" i="1"/>
  <c r="P110" i="1"/>
  <c r="P111" i="1"/>
  <c r="K111" i="1"/>
  <c r="L111" i="1"/>
  <c r="P112" i="1"/>
  <c r="P113" i="1"/>
  <c r="P114" i="1"/>
  <c r="P115" i="1"/>
  <c r="K115" i="1"/>
  <c r="L115" i="1"/>
  <c r="P116" i="1"/>
  <c r="P117" i="1"/>
  <c r="P118" i="1"/>
  <c r="P119" i="1"/>
  <c r="P120" i="1"/>
  <c r="P121" i="1"/>
  <c r="P122" i="1"/>
  <c r="P123" i="1"/>
  <c r="K123" i="1"/>
  <c r="L123" i="1"/>
  <c r="P124" i="1"/>
  <c r="P125" i="1"/>
  <c r="P126" i="1"/>
  <c r="P127" i="1"/>
  <c r="K127" i="1"/>
  <c r="L127" i="1"/>
  <c r="P128" i="1"/>
  <c r="P129" i="1"/>
  <c r="P130" i="1"/>
  <c r="P131" i="1"/>
  <c r="K131" i="1"/>
  <c r="L131" i="1"/>
  <c r="P132" i="1"/>
  <c r="P133" i="1"/>
  <c r="P134" i="1"/>
  <c r="P136" i="1"/>
  <c r="K136" i="1"/>
  <c r="L136" i="1"/>
  <c r="M136" i="1" s="1"/>
  <c r="N136" i="1" s="1"/>
  <c r="P137" i="1"/>
  <c r="P138" i="1"/>
  <c r="P139" i="1"/>
  <c r="P140" i="1"/>
  <c r="K140" i="1"/>
  <c r="P141" i="1"/>
  <c r="P142" i="1"/>
  <c r="P143" i="1"/>
  <c r="K143" i="1"/>
  <c r="L143" i="1"/>
  <c r="P144" i="1"/>
  <c r="P145" i="1"/>
  <c r="P146" i="1"/>
  <c r="P147" i="1"/>
  <c r="P149" i="1"/>
  <c r="P150" i="1"/>
  <c r="P151" i="1"/>
  <c r="P152" i="1"/>
  <c r="K152" i="1"/>
  <c r="L152" i="1"/>
  <c r="P153" i="1"/>
  <c r="P154" i="1"/>
  <c r="P155" i="1"/>
  <c r="P156" i="1"/>
  <c r="K156" i="1"/>
  <c r="L156" i="1"/>
  <c r="P157" i="1"/>
  <c r="P158" i="1"/>
  <c r="K158" i="1"/>
  <c r="L158" i="1"/>
  <c r="P159" i="1"/>
  <c r="P160" i="1"/>
  <c r="P161" i="1"/>
  <c r="P162" i="1"/>
  <c r="P163" i="1"/>
  <c r="P164" i="1"/>
  <c r="P165" i="1"/>
  <c r="P166" i="1"/>
  <c r="K166" i="1"/>
  <c r="L166" i="1"/>
  <c r="M166" i="1" s="1"/>
  <c r="N166" i="1" s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K180" i="1"/>
  <c r="L180" i="1"/>
  <c r="M180" i="1" s="1"/>
  <c r="N180" i="1" s="1"/>
  <c r="P181" i="1"/>
  <c r="P182" i="1"/>
  <c r="P183" i="1"/>
  <c r="P184" i="1"/>
  <c r="K184" i="1"/>
  <c r="L184" i="1"/>
  <c r="P185" i="1"/>
  <c r="P186" i="1"/>
  <c r="P187" i="1"/>
  <c r="P188" i="1"/>
  <c r="P189" i="1"/>
  <c r="P190" i="1"/>
  <c r="P191" i="1"/>
  <c r="P192" i="1"/>
  <c r="P193" i="1"/>
  <c r="P194" i="1"/>
  <c r="P195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K220" i="1"/>
  <c r="L220" i="1"/>
  <c r="P221" i="1"/>
  <c r="P222" i="1"/>
  <c r="P223" i="1"/>
  <c r="P224" i="1"/>
  <c r="P225" i="1"/>
  <c r="P226" i="1"/>
  <c r="P227" i="1"/>
  <c r="P228" i="1"/>
  <c r="K228" i="1"/>
  <c r="M228" i="1" s="1"/>
  <c r="N228" i="1" s="1"/>
  <c r="Q228" i="1" s="1"/>
  <c r="L228" i="1"/>
  <c r="P229" i="1"/>
  <c r="P230" i="1"/>
  <c r="P231" i="1"/>
  <c r="P232" i="1"/>
  <c r="P233" i="1"/>
  <c r="K233" i="1"/>
  <c r="L233" i="1"/>
  <c r="P234" i="1"/>
  <c r="P235" i="1"/>
  <c r="P236" i="1"/>
  <c r="P237" i="1"/>
  <c r="P238" i="1"/>
  <c r="P239" i="1"/>
  <c r="P240" i="1"/>
  <c r="K240" i="1"/>
  <c r="M240" i="1" s="1"/>
  <c r="N240" i="1" s="1"/>
  <c r="Q240" i="1" s="1"/>
  <c r="L240" i="1"/>
  <c r="P241" i="1"/>
  <c r="P242" i="1"/>
  <c r="P243" i="1"/>
  <c r="P244" i="1"/>
  <c r="L244" i="1"/>
  <c r="P245" i="1"/>
  <c r="P246" i="1"/>
  <c r="P247" i="1"/>
  <c r="P248" i="1"/>
  <c r="K248" i="1"/>
  <c r="M248" i="1" s="1"/>
  <c r="N248" i="1" s="1"/>
  <c r="L248" i="1"/>
  <c r="P249" i="1"/>
  <c r="P250" i="1"/>
  <c r="P251" i="1"/>
  <c r="K251" i="1"/>
  <c r="L251" i="1"/>
  <c r="P252" i="1"/>
  <c r="K252" i="1"/>
  <c r="M252" i="1" s="1"/>
  <c r="N252" i="1" s="1"/>
  <c r="Q252" i="1" s="1"/>
  <c r="L252" i="1"/>
  <c r="P253" i="1"/>
  <c r="P254" i="1"/>
  <c r="P255" i="1"/>
  <c r="P256" i="1"/>
  <c r="P257" i="1"/>
  <c r="P258" i="1"/>
  <c r="P259" i="1"/>
  <c r="P260" i="1"/>
  <c r="L260" i="1"/>
  <c r="P261" i="1"/>
  <c r="P262" i="1"/>
  <c r="P263" i="1"/>
  <c r="P264" i="1"/>
  <c r="K264" i="1"/>
  <c r="L264" i="1"/>
  <c r="M264" i="1" s="1"/>
  <c r="N264" i="1" s="1"/>
  <c r="P265" i="1"/>
  <c r="P266" i="1"/>
  <c r="P267" i="1"/>
  <c r="P268" i="1"/>
  <c r="P269" i="1"/>
  <c r="P270" i="1"/>
  <c r="P271" i="1"/>
  <c r="P272" i="1"/>
  <c r="P273" i="1"/>
  <c r="P274" i="1"/>
  <c r="P275" i="1"/>
  <c r="P276" i="1"/>
  <c r="K276" i="1"/>
  <c r="M276" i="1" s="1"/>
  <c r="N276" i="1" s="1"/>
  <c r="Q276" i="1" s="1"/>
  <c r="L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K292" i="1"/>
  <c r="L292" i="1"/>
  <c r="P293" i="1"/>
  <c r="P294" i="1"/>
  <c r="P295" i="1"/>
  <c r="P296" i="1"/>
  <c r="K296" i="1"/>
  <c r="L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K308" i="1"/>
  <c r="L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K348" i="1"/>
  <c r="L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K364" i="1"/>
  <c r="L364" i="1"/>
  <c r="M364" i="1" s="1"/>
  <c r="N364" i="1" s="1"/>
  <c r="P365" i="1"/>
  <c r="P366" i="1"/>
  <c r="P2" i="1"/>
  <c r="L3" i="1"/>
  <c r="L5" i="1"/>
  <c r="L6" i="1"/>
  <c r="K6" i="1"/>
  <c r="M6" i="1" s="1"/>
  <c r="N6" i="1" s="1"/>
  <c r="Q6" i="1" s="1"/>
  <c r="L7" i="1"/>
  <c r="L8" i="1"/>
  <c r="K8" i="1"/>
  <c r="M8" i="1" s="1"/>
  <c r="N8" i="1" s="1"/>
  <c r="L9" i="1"/>
  <c r="K9" i="1"/>
  <c r="L10" i="1"/>
  <c r="K10" i="1"/>
  <c r="L11" i="1"/>
  <c r="K11" i="1"/>
  <c r="M11" i="1" s="1"/>
  <c r="N11" i="1" s="1"/>
  <c r="Q11" i="1" s="1"/>
  <c r="L12" i="1"/>
  <c r="L13" i="1"/>
  <c r="K13" i="1"/>
  <c r="L14" i="1"/>
  <c r="K14" i="1"/>
  <c r="M14" i="1" s="1"/>
  <c r="N14" i="1" s="1"/>
  <c r="Q14" i="1" s="1"/>
  <c r="L15" i="1"/>
  <c r="L16" i="1"/>
  <c r="K16" i="1"/>
  <c r="L17" i="1"/>
  <c r="K17" i="1"/>
  <c r="L18" i="1"/>
  <c r="K18" i="1"/>
  <c r="L19" i="1"/>
  <c r="K19" i="1"/>
  <c r="M19" i="1" s="1"/>
  <c r="N19" i="1" s="1"/>
  <c r="Q19" i="1" s="1"/>
  <c r="L20" i="1"/>
  <c r="L21" i="1"/>
  <c r="L22" i="1"/>
  <c r="L24" i="1"/>
  <c r="K24" i="1"/>
  <c r="L26" i="1"/>
  <c r="K26" i="1"/>
  <c r="M26" i="1" s="1"/>
  <c r="N26" i="1" s="1"/>
  <c r="Q26" i="1" s="1"/>
  <c r="L28" i="1"/>
  <c r="L29" i="1"/>
  <c r="K29" i="1"/>
  <c r="M29" i="1" s="1"/>
  <c r="N29" i="1" s="1"/>
  <c r="Q29" i="1" s="1"/>
  <c r="L30" i="1"/>
  <c r="K30" i="1"/>
  <c r="L31" i="1"/>
  <c r="L32" i="1"/>
  <c r="L34" i="1"/>
  <c r="M34" i="1" s="1"/>
  <c r="N34" i="1" s="1"/>
  <c r="Q34" i="1" s="1"/>
  <c r="L36" i="1"/>
  <c r="L37" i="1"/>
  <c r="L38" i="1"/>
  <c r="M38" i="1" s="1"/>
  <c r="N38" i="1" s="1"/>
  <c r="L40" i="1"/>
  <c r="L41" i="1"/>
  <c r="L44" i="1"/>
  <c r="L45" i="1"/>
  <c r="L46" i="1"/>
  <c r="M46" i="1" s="1"/>
  <c r="N46" i="1" s="1"/>
  <c r="L47" i="1"/>
  <c r="L48" i="1"/>
  <c r="L49" i="1"/>
  <c r="L50" i="1"/>
  <c r="K50" i="1"/>
  <c r="M50" i="1" s="1"/>
  <c r="N50" i="1" s="1"/>
  <c r="Q50" i="1" s="1"/>
  <c r="L51" i="1"/>
  <c r="K51" i="1"/>
  <c r="M51" i="1" s="1"/>
  <c r="N51" i="1" s="1"/>
  <c r="L54" i="1"/>
  <c r="K54" i="1"/>
  <c r="M54" i="1"/>
  <c r="N54" i="1" s="1"/>
  <c r="Q54" i="1" s="1"/>
  <c r="L56" i="1"/>
  <c r="L57" i="1"/>
  <c r="K57" i="1"/>
  <c r="L58" i="1"/>
  <c r="M58" i="1" s="1"/>
  <c r="N58" i="1" s="1"/>
  <c r="Q58" i="1" s="1"/>
  <c r="K58" i="1"/>
  <c r="L60" i="1"/>
  <c r="K60" i="1"/>
  <c r="L63" i="1"/>
  <c r="K63" i="1"/>
  <c r="L64" i="1"/>
  <c r="L65" i="1"/>
  <c r="K65" i="1"/>
  <c r="M65" i="1" s="1"/>
  <c r="N65" i="1" s="1"/>
  <c r="Q65" i="1" s="1"/>
  <c r="L66" i="1"/>
  <c r="L67" i="1"/>
  <c r="L68" i="1"/>
  <c r="L69" i="1"/>
  <c r="K69" i="1"/>
  <c r="L70" i="1"/>
  <c r="K70" i="1"/>
  <c r="M70" i="1" s="1"/>
  <c r="N70" i="1" s="1"/>
  <c r="L72" i="1"/>
  <c r="L74" i="1"/>
  <c r="L75" i="1"/>
  <c r="K75" i="1"/>
  <c r="M75" i="1" s="1"/>
  <c r="N75" i="1" s="1"/>
  <c r="Q75" i="1" s="1"/>
  <c r="L76" i="1"/>
  <c r="M76" i="1" s="1"/>
  <c r="N76" i="1" s="1"/>
  <c r="Q76" i="1" s="1"/>
  <c r="K76" i="1"/>
  <c r="L77" i="1"/>
  <c r="M77" i="1" s="1"/>
  <c r="N77" i="1" s="1"/>
  <c r="L78" i="1"/>
  <c r="L80" i="1"/>
  <c r="L81" i="1"/>
  <c r="K81" i="1"/>
  <c r="L84" i="1"/>
  <c r="L85" i="1"/>
  <c r="L86" i="1"/>
  <c r="K86" i="1"/>
  <c r="M86" i="1" s="1"/>
  <c r="N86" i="1" s="1"/>
  <c r="Q86" i="1" s="1"/>
  <c r="L87" i="1"/>
  <c r="L88" i="1"/>
  <c r="L89" i="1"/>
  <c r="L90" i="1"/>
  <c r="L91" i="1"/>
  <c r="L92" i="1"/>
  <c r="L93" i="1"/>
  <c r="L94" i="1"/>
  <c r="M94" i="1" s="1"/>
  <c r="N94" i="1" s="1"/>
  <c r="Q94" i="1" s="1"/>
  <c r="K94" i="1"/>
  <c r="L96" i="1"/>
  <c r="K96" i="1"/>
  <c r="L97" i="1"/>
  <c r="K97" i="1"/>
  <c r="L98" i="1"/>
  <c r="K98" i="1"/>
  <c r="L100" i="1"/>
  <c r="M100" i="1" s="1"/>
  <c r="N100" i="1" s="1"/>
  <c r="Q100" i="1" s="1"/>
  <c r="L101" i="1"/>
  <c r="K101" i="1"/>
  <c r="L102" i="1"/>
  <c r="L103" i="1"/>
  <c r="L104" i="1"/>
  <c r="L105" i="1"/>
  <c r="K105" i="1"/>
  <c r="M105" i="1" s="1"/>
  <c r="N105" i="1" s="1"/>
  <c r="L106" i="1"/>
  <c r="L108" i="1"/>
  <c r="L109" i="1"/>
  <c r="K109" i="1"/>
  <c r="L110" i="1"/>
  <c r="K110" i="1"/>
  <c r="L112" i="1"/>
  <c r="L113" i="1"/>
  <c r="L114" i="1"/>
  <c r="M114" i="1" s="1"/>
  <c r="N114" i="1" s="1"/>
  <c r="L116" i="1"/>
  <c r="L118" i="1"/>
  <c r="L119" i="1"/>
  <c r="L120" i="1"/>
  <c r="L121" i="1"/>
  <c r="L122" i="1"/>
  <c r="K122" i="1"/>
  <c r="L124" i="1"/>
  <c r="M124" i="1" s="1"/>
  <c r="N124" i="1" s="1"/>
  <c r="Q124" i="1" s="1"/>
  <c r="K124" i="1"/>
  <c r="L125" i="1"/>
  <c r="L126" i="1"/>
  <c r="L128" i="1"/>
  <c r="L129" i="1"/>
  <c r="L130" i="1"/>
  <c r="K130" i="1"/>
  <c r="L132" i="1"/>
  <c r="L133" i="1"/>
  <c r="L137" i="1"/>
  <c r="K137" i="1"/>
  <c r="L138" i="1"/>
  <c r="L139" i="1"/>
  <c r="L141" i="1"/>
  <c r="L142" i="1"/>
  <c r="L144" i="1"/>
  <c r="M144" i="1" s="1"/>
  <c r="N144" i="1" s="1"/>
  <c r="K144" i="1"/>
  <c r="L145" i="1"/>
  <c r="L146" i="1"/>
  <c r="K146" i="1"/>
  <c r="L147" i="1"/>
  <c r="L149" i="1"/>
  <c r="K149" i="1"/>
  <c r="L150" i="1"/>
  <c r="M150" i="1" s="1"/>
  <c r="N150" i="1" s="1"/>
  <c r="Q150" i="1" s="1"/>
  <c r="L151" i="1"/>
  <c r="L153" i="1"/>
  <c r="L154" i="1"/>
  <c r="L155" i="1"/>
  <c r="L157" i="1"/>
  <c r="K157" i="1"/>
  <c r="L159" i="1"/>
  <c r="L160" i="1"/>
  <c r="L161" i="1"/>
  <c r="K161" i="1"/>
  <c r="M161" i="1"/>
  <c r="N161" i="1"/>
  <c r="Q161" i="1" s="1"/>
  <c r="L162" i="1"/>
  <c r="L163" i="1"/>
  <c r="L164" i="1"/>
  <c r="M164" i="1" s="1"/>
  <c r="N164" i="1" s="1"/>
  <c r="K164" i="1"/>
  <c r="L165" i="1"/>
  <c r="K165" i="1"/>
  <c r="M165" i="1"/>
  <c r="N165" i="1" s="1"/>
  <c r="Q165" i="1" s="1"/>
  <c r="L167" i="1"/>
  <c r="L169" i="1"/>
  <c r="L170" i="1"/>
  <c r="L171" i="1"/>
  <c r="L172" i="1"/>
  <c r="L173" i="1"/>
  <c r="L174" i="1"/>
  <c r="L175" i="1"/>
  <c r="L176" i="1"/>
  <c r="L177" i="1"/>
  <c r="L178" i="1"/>
  <c r="K178" i="1"/>
  <c r="M178" i="1" s="1"/>
  <c r="N178" i="1" s="1"/>
  <c r="Q178" i="1" s="1"/>
  <c r="L179" i="1"/>
  <c r="L181" i="1"/>
  <c r="L182" i="1"/>
  <c r="K182" i="1"/>
  <c r="L183" i="1"/>
  <c r="L185" i="1"/>
  <c r="L186" i="1"/>
  <c r="K186" i="1"/>
  <c r="L187" i="1"/>
  <c r="L188" i="1"/>
  <c r="L189" i="1"/>
  <c r="L190" i="1"/>
  <c r="K190" i="1"/>
  <c r="M190" i="1" s="1"/>
  <c r="N190" i="1" s="1"/>
  <c r="L191" i="1"/>
  <c r="L192" i="1"/>
  <c r="L193" i="1"/>
  <c r="L194" i="1"/>
  <c r="K194" i="1"/>
  <c r="L195" i="1"/>
  <c r="L197" i="1"/>
  <c r="L198" i="1"/>
  <c r="M198" i="1" s="1"/>
  <c r="N198" i="1" s="1"/>
  <c r="Q198" i="1" s="1"/>
  <c r="L199" i="1"/>
  <c r="K199" i="1"/>
  <c r="L200" i="1"/>
  <c r="L201" i="1"/>
  <c r="L202" i="1"/>
  <c r="L203" i="1"/>
  <c r="K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K215" i="1"/>
  <c r="L216" i="1"/>
  <c r="L217" i="1"/>
  <c r="L218" i="1"/>
  <c r="L219" i="1"/>
  <c r="M219" i="1" s="1"/>
  <c r="N219" i="1" s="1"/>
  <c r="Q219" i="1" s="1"/>
  <c r="L222" i="1"/>
  <c r="L223" i="1"/>
  <c r="L224" i="1"/>
  <c r="L225" i="1"/>
  <c r="L226" i="1"/>
  <c r="L227" i="1"/>
  <c r="L229" i="1"/>
  <c r="L230" i="1"/>
  <c r="M230" i="1" s="1"/>
  <c r="N230" i="1" s="1"/>
  <c r="Q230" i="1" s="1"/>
  <c r="L231" i="1"/>
  <c r="L232" i="1"/>
  <c r="L234" i="1"/>
  <c r="L235" i="1"/>
  <c r="L236" i="1"/>
  <c r="L237" i="1"/>
  <c r="L238" i="1"/>
  <c r="L239" i="1"/>
  <c r="M239" i="1" s="1"/>
  <c r="N239" i="1" s="1"/>
  <c r="Q239" i="1" s="1"/>
  <c r="L241" i="1"/>
  <c r="L242" i="1"/>
  <c r="L243" i="1"/>
  <c r="L245" i="1"/>
  <c r="L246" i="1"/>
  <c r="L247" i="1"/>
  <c r="L249" i="1"/>
  <c r="L250" i="1"/>
  <c r="M250" i="1" s="1"/>
  <c r="N250" i="1" s="1"/>
  <c r="Q250" i="1" s="1"/>
  <c r="L253" i="1"/>
  <c r="L254" i="1"/>
  <c r="L255" i="1"/>
  <c r="L256" i="1"/>
  <c r="L257" i="1"/>
  <c r="L258" i="1"/>
  <c r="L259" i="1"/>
  <c r="L261" i="1"/>
  <c r="M261" i="1" s="1"/>
  <c r="N261" i="1" s="1"/>
  <c r="Q261" i="1" s="1"/>
  <c r="L262" i="1"/>
  <c r="L263" i="1"/>
  <c r="L265" i="1"/>
  <c r="L266" i="1"/>
  <c r="L267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5" i="1"/>
  <c r="L289" i="1"/>
  <c r="L290" i="1"/>
  <c r="L291" i="1"/>
  <c r="L293" i="1"/>
  <c r="L294" i="1"/>
  <c r="L295" i="1"/>
  <c r="L297" i="1"/>
  <c r="L298" i="1"/>
  <c r="L299" i="1"/>
  <c r="L300" i="1"/>
  <c r="L301" i="1"/>
  <c r="L302" i="1"/>
  <c r="L303" i="1"/>
  <c r="L304" i="1"/>
  <c r="L305" i="1"/>
  <c r="L306" i="1"/>
  <c r="L307" i="1"/>
  <c r="L309" i="1"/>
  <c r="L310" i="1"/>
  <c r="L311" i="1"/>
  <c r="L312" i="1"/>
  <c r="L313" i="1"/>
  <c r="L314" i="1"/>
  <c r="L316" i="1"/>
  <c r="L317" i="1"/>
  <c r="L319" i="1"/>
  <c r="L320" i="1"/>
  <c r="L321" i="1"/>
  <c r="L322" i="1"/>
  <c r="L323" i="1"/>
  <c r="L324" i="1"/>
  <c r="L325" i="1"/>
  <c r="L326" i="1"/>
  <c r="L328" i="1"/>
  <c r="M328" i="1" s="1"/>
  <c r="N328" i="1" s="1"/>
  <c r="Q328" i="1" s="1"/>
  <c r="L329" i="1"/>
  <c r="L330" i="1"/>
  <c r="L331" i="1"/>
  <c r="L332" i="1"/>
  <c r="L333" i="1"/>
  <c r="L334" i="1"/>
  <c r="L335" i="1"/>
  <c r="L336" i="1"/>
  <c r="M336" i="1" s="1"/>
  <c r="N336" i="1" s="1"/>
  <c r="Q336" i="1" s="1"/>
  <c r="L337" i="1"/>
  <c r="L338" i="1"/>
  <c r="L339" i="1"/>
  <c r="L341" i="1"/>
  <c r="L342" i="1"/>
  <c r="L343" i="1"/>
  <c r="L344" i="1"/>
  <c r="L345" i="1"/>
  <c r="L346" i="1"/>
  <c r="L347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M362" i="1" s="1"/>
  <c r="N362" i="1" s="1"/>
  <c r="Q362" i="1" s="1"/>
  <c r="L363" i="1"/>
  <c r="L365" i="1"/>
  <c r="L366" i="1"/>
  <c r="L2" i="1"/>
  <c r="K2" i="1"/>
  <c r="K3" i="1"/>
  <c r="M3" i="1" s="1"/>
  <c r="N3" i="1" s="1"/>
  <c r="Q3" i="1" s="1"/>
  <c r="K5" i="1"/>
  <c r="K7" i="1"/>
  <c r="M7" i="1" s="1"/>
  <c r="N7" i="1" s="1"/>
  <c r="K12" i="1"/>
  <c r="K15" i="1"/>
  <c r="M15" i="1"/>
  <c r="N15" i="1"/>
  <c r="Q15" i="1" s="1"/>
  <c r="K20" i="1"/>
  <c r="M20" i="1"/>
  <c r="N20" i="1" s="1"/>
  <c r="K21" i="1"/>
  <c r="M21" i="1" s="1"/>
  <c r="N21" i="1" s="1"/>
  <c r="Q21" i="1" s="1"/>
  <c r="K22" i="1"/>
  <c r="M22" i="1" s="1"/>
  <c r="N22" i="1" s="1"/>
  <c r="Q22" i="1" s="1"/>
  <c r="K25" i="1"/>
  <c r="K28" i="1"/>
  <c r="M28" i="1" s="1"/>
  <c r="N28" i="1" s="1"/>
  <c r="K31" i="1"/>
  <c r="M31" i="1"/>
  <c r="N31" i="1" s="1"/>
  <c r="Q31" i="1" s="1"/>
  <c r="K32" i="1"/>
  <c r="M32" i="1" s="1"/>
  <c r="N32" i="1" s="1"/>
  <c r="Q32" i="1" s="1"/>
  <c r="K33" i="1"/>
  <c r="M33" i="1" s="1"/>
  <c r="N33" i="1" s="1"/>
  <c r="Q33" i="1" s="1"/>
  <c r="K34" i="1"/>
  <c r="K36" i="1"/>
  <c r="K37" i="1"/>
  <c r="M37" i="1" s="1"/>
  <c r="N37" i="1" s="1"/>
  <c r="K40" i="1"/>
  <c r="M40" i="1" s="1"/>
  <c r="N40" i="1" s="1"/>
  <c r="K41" i="1"/>
  <c r="K42" i="1"/>
  <c r="L42" i="1"/>
  <c r="K44" i="1"/>
  <c r="M44" i="1" s="1"/>
  <c r="N44" i="1" s="1"/>
  <c r="Q44" i="1" s="1"/>
  <c r="K45" i="1"/>
  <c r="M45" i="1" s="1"/>
  <c r="N45" i="1" s="1"/>
  <c r="Q45" i="1" s="1"/>
  <c r="K46" i="1"/>
  <c r="K47" i="1"/>
  <c r="M47" i="1" s="1"/>
  <c r="N47" i="1" s="1"/>
  <c r="K48" i="1"/>
  <c r="M48" i="1" s="1"/>
  <c r="N48" i="1" s="1"/>
  <c r="Q48" i="1" s="1"/>
  <c r="K49" i="1"/>
  <c r="K53" i="1"/>
  <c r="M53" i="1" s="1"/>
  <c r="N53" i="1" s="1"/>
  <c r="K56" i="1"/>
  <c r="K61" i="1"/>
  <c r="K62" i="1"/>
  <c r="M62" i="1" s="1"/>
  <c r="N62" i="1" s="1"/>
  <c r="K64" i="1"/>
  <c r="M64" i="1" s="1"/>
  <c r="N64" i="1" s="1"/>
  <c r="Q64" i="1" s="1"/>
  <c r="K66" i="1"/>
  <c r="M66" i="1" s="1"/>
  <c r="N66" i="1" s="1"/>
  <c r="Q66" i="1" s="1"/>
  <c r="K67" i="1"/>
  <c r="M67" i="1" s="1"/>
  <c r="N67" i="1" s="1"/>
  <c r="K68" i="1"/>
  <c r="K72" i="1"/>
  <c r="K74" i="1"/>
  <c r="M74" i="1"/>
  <c r="N74" i="1" s="1"/>
  <c r="Q74" i="1" s="1"/>
  <c r="K77" i="1"/>
  <c r="K78" i="1"/>
  <c r="K80" i="1"/>
  <c r="K82" i="1"/>
  <c r="K84" i="1"/>
  <c r="K85" i="1"/>
  <c r="K87" i="1"/>
  <c r="K88" i="1"/>
  <c r="K89" i="1"/>
  <c r="K90" i="1"/>
  <c r="M90" i="1"/>
  <c r="N90" i="1" s="1"/>
  <c r="Q90" i="1" s="1"/>
  <c r="K91" i="1"/>
  <c r="K92" i="1"/>
  <c r="K93" i="1"/>
  <c r="M93" i="1"/>
  <c r="N93" i="1" s="1"/>
  <c r="Q93" i="1" s="1"/>
  <c r="K100" i="1"/>
  <c r="K102" i="1"/>
  <c r="M102" i="1" s="1"/>
  <c r="N102" i="1" s="1"/>
  <c r="Q102" i="1" s="1"/>
  <c r="K103" i="1"/>
  <c r="M103" i="1" s="1"/>
  <c r="N103" i="1" s="1"/>
  <c r="Q103" i="1" s="1"/>
  <c r="K104" i="1"/>
  <c r="K106" i="1"/>
  <c r="K108" i="1"/>
  <c r="K112" i="1"/>
  <c r="M112" i="1" s="1"/>
  <c r="N112" i="1" s="1"/>
  <c r="Q112" i="1" s="1"/>
  <c r="K113" i="1"/>
  <c r="K114" i="1"/>
  <c r="K116" i="1"/>
  <c r="M116" i="1" s="1"/>
  <c r="N116" i="1" s="1"/>
  <c r="K119" i="1"/>
  <c r="M119" i="1" s="1"/>
  <c r="N119" i="1" s="1"/>
  <c r="Q119" i="1" s="1"/>
  <c r="K120" i="1"/>
  <c r="K121" i="1"/>
  <c r="K125" i="1"/>
  <c r="K126" i="1"/>
  <c r="M126" i="1" s="1"/>
  <c r="N126" i="1" s="1"/>
  <c r="Q126" i="1" s="1"/>
  <c r="K128" i="1"/>
  <c r="K129" i="1"/>
  <c r="M129" i="1" s="1"/>
  <c r="N129" i="1" s="1"/>
  <c r="K132" i="1"/>
  <c r="K133" i="1"/>
  <c r="M133" i="1" s="1"/>
  <c r="N133" i="1" s="1"/>
  <c r="Q133" i="1" s="1"/>
  <c r="K138" i="1"/>
  <c r="M138" i="1"/>
  <c r="N138" i="1" s="1"/>
  <c r="K139" i="1"/>
  <c r="K141" i="1"/>
  <c r="K142" i="1"/>
  <c r="K145" i="1"/>
  <c r="M145" i="1"/>
  <c r="N145" i="1" s="1"/>
  <c r="Q145" i="1" s="1"/>
  <c r="K147" i="1"/>
  <c r="K150" i="1"/>
  <c r="K151" i="1"/>
  <c r="K153" i="1"/>
  <c r="K154" i="1"/>
  <c r="K155" i="1"/>
  <c r="K134" i="1"/>
  <c r="M134" i="1" s="1"/>
  <c r="N134" i="1" s="1"/>
  <c r="Q134" i="1" s="1"/>
  <c r="K117" i="1"/>
  <c r="M117" i="1" s="1"/>
  <c r="N117" i="1" s="1"/>
  <c r="Q117" i="1" s="1"/>
  <c r="L117" i="1"/>
  <c r="K73" i="1"/>
  <c r="L73" i="1"/>
  <c r="L61" i="1"/>
  <c r="K4" i="1"/>
  <c r="K159" i="1"/>
  <c r="M159" i="1" s="1"/>
  <c r="N159" i="1" s="1"/>
  <c r="K160" i="1"/>
  <c r="K162" i="1"/>
  <c r="M162" i="1" s="1"/>
  <c r="N162" i="1" s="1"/>
  <c r="Q162" i="1" s="1"/>
  <c r="K163" i="1"/>
  <c r="K167" i="1"/>
  <c r="K168" i="1"/>
  <c r="K169" i="1"/>
  <c r="M169" i="1" s="1"/>
  <c r="N169" i="1" s="1"/>
  <c r="Q169" i="1" s="1"/>
  <c r="K170" i="1"/>
  <c r="K171" i="1"/>
  <c r="K172" i="1"/>
  <c r="M172" i="1" s="1"/>
  <c r="N172" i="1" s="1"/>
  <c r="Q172" i="1" s="1"/>
  <c r="K173" i="1"/>
  <c r="K174" i="1"/>
  <c r="K175" i="1"/>
  <c r="K176" i="1"/>
  <c r="K177" i="1"/>
  <c r="M177" i="1" s="1"/>
  <c r="N177" i="1" s="1"/>
  <c r="Q177" i="1" s="1"/>
  <c r="K179" i="1"/>
  <c r="K181" i="1"/>
  <c r="K183" i="1"/>
  <c r="M183" i="1" s="1"/>
  <c r="N183" i="1" s="1"/>
  <c r="Q183" i="1" s="1"/>
  <c r="K185" i="1"/>
  <c r="M185" i="1" s="1"/>
  <c r="N185" i="1" s="1"/>
  <c r="Q185" i="1" s="1"/>
  <c r="K187" i="1"/>
  <c r="K188" i="1"/>
  <c r="K189" i="1"/>
  <c r="M189" i="1" s="1"/>
  <c r="N189" i="1" s="1"/>
  <c r="Q189" i="1" s="1"/>
  <c r="K191" i="1"/>
  <c r="K192" i="1"/>
  <c r="K193" i="1"/>
  <c r="K195" i="1"/>
  <c r="K197" i="1"/>
  <c r="M197" i="1" s="1"/>
  <c r="N197" i="1" s="1"/>
  <c r="K198" i="1"/>
  <c r="K200" i="1"/>
  <c r="M200" i="1" s="1"/>
  <c r="N200" i="1" s="1"/>
  <c r="Q200" i="1" s="1"/>
  <c r="K201" i="1"/>
  <c r="K202" i="1"/>
  <c r="M202" i="1" s="1"/>
  <c r="N202" i="1"/>
  <c r="K204" i="1"/>
  <c r="K205" i="1"/>
  <c r="M205" i="1" s="1"/>
  <c r="N205" i="1" s="1"/>
  <c r="K206" i="1"/>
  <c r="K207" i="1"/>
  <c r="M207" i="1" s="1"/>
  <c r="N207" i="1" s="1"/>
  <c r="Q207" i="1" s="1"/>
  <c r="K208" i="1"/>
  <c r="K209" i="1"/>
  <c r="K210" i="1"/>
  <c r="M210" i="1"/>
  <c r="N210" i="1" s="1"/>
  <c r="Q210" i="1" s="1"/>
  <c r="K211" i="1"/>
  <c r="M211" i="1" s="1"/>
  <c r="N211" i="1" s="1"/>
  <c r="K212" i="1"/>
  <c r="K213" i="1"/>
  <c r="K214" i="1"/>
  <c r="K216" i="1"/>
  <c r="K217" i="1"/>
  <c r="K218" i="1"/>
  <c r="M218" i="1" s="1"/>
  <c r="N218" i="1" s="1"/>
  <c r="Q218" i="1" s="1"/>
  <c r="K219" i="1"/>
  <c r="K221" i="1"/>
  <c r="M221" i="1" s="1"/>
  <c r="N221" i="1" s="1"/>
  <c r="Q221" i="1" s="1"/>
  <c r="K222" i="1"/>
  <c r="K223" i="1"/>
  <c r="M223" i="1" s="1"/>
  <c r="N223" i="1" s="1"/>
  <c r="Q223" i="1" s="1"/>
  <c r="K224" i="1"/>
  <c r="K225" i="1"/>
  <c r="M225" i="1" s="1"/>
  <c r="N225" i="1" s="1"/>
  <c r="K226" i="1"/>
  <c r="K227" i="1"/>
  <c r="M227" i="1" s="1"/>
  <c r="N227" i="1" s="1"/>
  <c r="K229" i="1"/>
  <c r="K230" i="1"/>
  <c r="K231" i="1"/>
  <c r="K232" i="1"/>
  <c r="K234" i="1"/>
  <c r="M234" i="1" s="1"/>
  <c r="N234" i="1" s="1"/>
  <c r="Q234" i="1" s="1"/>
  <c r="K235" i="1"/>
  <c r="K236" i="1"/>
  <c r="M236" i="1" s="1"/>
  <c r="N236" i="1" s="1"/>
  <c r="K237" i="1"/>
  <c r="M237" i="1" s="1"/>
  <c r="N237" i="1" s="1"/>
  <c r="K238" i="1"/>
  <c r="M238" i="1"/>
  <c r="N238" i="1" s="1"/>
  <c r="Q238" i="1" s="1"/>
  <c r="K239" i="1"/>
  <c r="K241" i="1"/>
  <c r="K242" i="1"/>
  <c r="K243" i="1"/>
  <c r="K245" i="1"/>
  <c r="K246" i="1"/>
  <c r="M246" i="1" s="1"/>
  <c r="N246" i="1" s="1"/>
  <c r="Q246" i="1" s="1"/>
  <c r="K247" i="1"/>
  <c r="K249" i="1"/>
  <c r="K250" i="1"/>
  <c r="K253" i="1"/>
  <c r="K254" i="1"/>
  <c r="M254" i="1" s="1"/>
  <c r="N254" i="1" s="1"/>
  <c r="K255" i="1"/>
  <c r="M255" i="1" s="1"/>
  <c r="N255" i="1" s="1"/>
  <c r="Q255" i="1" s="1"/>
  <c r="K256" i="1"/>
  <c r="K257" i="1"/>
  <c r="M257" i="1"/>
  <c r="N257" i="1" s="1"/>
  <c r="Q257" i="1" s="1"/>
  <c r="K258" i="1"/>
  <c r="K259" i="1"/>
  <c r="M259" i="1" s="1"/>
  <c r="N259" i="1" s="1"/>
  <c r="Q259" i="1" s="1"/>
  <c r="K261" i="1"/>
  <c r="K262" i="1"/>
  <c r="M262" i="1" s="1"/>
  <c r="N262" i="1" s="1"/>
  <c r="Q262" i="1" s="1"/>
  <c r="K263" i="1"/>
  <c r="K265" i="1"/>
  <c r="K266" i="1"/>
  <c r="K267" i="1"/>
  <c r="M267" i="1" s="1"/>
  <c r="N267" i="1" s="1"/>
  <c r="Q267" i="1" s="1"/>
  <c r="K268" i="1"/>
  <c r="M268" i="1" s="1"/>
  <c r="N268" i="1" s="1"/>
  <c r="Q268" i="1" s="1"/>
  <c r="K269" i="1"/>
  <c r="M269" i="1" s="1"/>
  <c r="N269" i="1" s="1"/>
  <c r="K270" i="1"/>
  <c r="M270" i="1" s="1"/>
  <c r="N270" i="1" s="1"/>
  <c r="K271" i="1"/>
  <c r="K272" i="1"/>
  <c r="K273" i="1"/>
  <c r="K274" i="1"/>
  <c r="K275" i="1"/>
  <c r="K277" i="1"/>
  <c r="K278" i="1"/>
  <c r="M278" i="1" s="1"/>
  <c r="N278" i="1" s="1"/>
  <c r="Q278" i="1" s="1"/>
  <c r="K279" i="1"/>
  <c r="K280" i="1"/>
  <c r="M280" i="1" s="1"/>
  <c r="N280" i="1" s="1"/>
  <c r="Q280" i="1" s="1"/>
  <c r="K281" i="1"/>
  <c r="M281" i="1" s="1"/>
  <c r="N281" i="1" s="1"/>
  <c r="K282" i="1"/>
  <c r="K283" i="1"/>
  <c r="K284" i="1"/>
  <c r="K289" i="1"/>
  <c r="K290" i="1"/>
  <c r="M290" i="1" s="1"/>
  <c r="N290" i="1" s="1"/>
  <c r="Q290" i="1" s="1"/>
  <c r="K291" i="1"/>
  <c r="K293" i="1"/>
  <c r="K294" i="1"/>
  <c r="K295" i="1"/>
  <c r="K297" i="1"/>
  <c r="M297" i="1" s="1"/>
  <c r="N297" i="1" s="1"/>
  <c r="Q297" i="1" s="1"/>
  <c r="K298" i="1"/>
  <c r="M298" i="1" s="1"/>
  <c r="N298" i="1" s="1"/>
  <c r="K299" i="1"/>
  <c r="M299" i="1"/>
  <c r="N299" i="1" s="1"/>
  <c r="K300" i="1"/>
  <c r="M300" i="1" s="1"/>
  <c r="N300" i="1" s="1"/>
  <c r="Q300" i="1" s="1"/>
  <c r="K301" i="1"/>
  <c r="K302" i="1"/>
  <c r="K303" i="1"/>
  <c r="M303" i="1" s="1"/>
  <c r="N303" i="1" s="1"/>
  <c r="Q303" i="1" s="1"/>
  <c r="K304" i="1"/>
  <c r="K305" i="1"/>
  <c r="M305" i="1" s="1"/>
  <c r="N305" i="1" s="1"/>
  <c r="K306" i="1"/>
  <c r="K307" i="1"/>
  <c r="M307" i="1" s="1"/>
  <c r="N307" i="1" s="1"/>
  <c r="K309" i="1"/>
  <c r="K310" i="1"/>
  <c r="M310" i="1"/>
  <c r="N310" i="1" s="1"/>
  <c r="Q310" i="1" s="1"/>
  <c r="K311" i="1"/>
  <c r="M311" i="1" s="1"/>
  <c r="N311" i="1" s="1"/>
  <c r="Q311" i="1" s="1"/>
  <c r="K312" i="1"/>
  <c r="M312" i="1" s="1"/>
  <c r="N312" i="1" s="1"/>
  <c r="Q312" i="1" s="1"/>
  <c r="K313" i="1"/>
  <c r="K314" i="1"/>
  <c r="K315" i="1"/>
  <c r="L315" i="1"/>
  <c r="K316" i="1"/>
  <c r="K317" i="1"/>
  <c r="M317" i="1" s="1"/>
  <c r="N317" i="1" s="1"/>
  <c r="Q317" i="1" s="1"/>
  <c r="K319" i="1"/>
  <c r="M319" i="1" s="1"/>
  <c r="N319" i="1" s="1"/>
  <c r="Q319" i="1" s="1"/>
  <c r="K320" i="1"/>
  <c r="K321" i="1"/>
  <c r="K322" i="1"/>
  <c r="K323" i="1"/>
  <c r="M323" i="1" s="1"/>
  <c r="N323" i="1" s="1"/>
  <c r="Q323" i="1" s="1"/>
  <c r="K324" i="1"/>
  <c r="M324" i="1" s="1"/>
  <c r="N324" i="1" s="1"/>
  <c r="Q324" i="1" s="1"/>
  <c r="K325" i="1"/>
  <c r="K326" i="1"/>
  <c r="M326" i="1" s="1"/>
  <c r="N326" i="1" s="1"/>
  <c r="Q326" i="1" s="1"/>
  <c r="K328" i="1"/>
  <c r="K329" i="1"/>
  <c r="M329" i="1"/>
  <c r="N329" i="1" s="1"/>
  <c r="Q329" i="1" s="1"/>
  <c r="K330" i="1"/>
  <c r="K331" i="1"/>
  <c r="K332" i="1"/>
  <c r="K333" i="1"/>
  <c r="K334" i="1"/>
  <c r="M334" i="1" s="1"/>
  <c r="N334" i="1" s="1"/>
  <c r="Q334" i="1" s="1"/>
  <c r="K335" i="1"/>
  <c r="M335" i="1" s="1"/>
  <c r="N335" i="1" s="1"/>
  <c r="Q335" i="1" s="1"/>
  <c r="K336" i="1"/>
  <c r="K337" i="1"/>
  <c r="K338" i="1"/>
  <c r="M338" i="1" s="1"/>
  <c r="N338" i="1" s="1"/>
  <c r="Q338" i="1" s="1"/>
  <c r="K339" i="1"/>
  <c r="K341" i="1"/>
  <c r="K342" i="1"/>
  <c r="M342" i="1" s="1"/>
  <c r="N342" i="1" s="1"/>
  <c r="K343" i="1"/>
  <c r="K344" i="1"/>
  <c r="M344" i="1" s="1"/>
  <c r="N344" i="1" s="1"/>
  <c r="K345" i="1"/>
  <c r="K346" i="1"/>
  <c r="M346" i="1" s="1"/>
  <c r="N346" i="1" s="1"/>
  <c r="Q346" i="1" s="1"/>
  <c r="K347" i="1"/>
  <c r="K349" i="1"/>
  <c r="M349" i="1" s="1"/>
  <c r="N349" i="1" s="1"/>
  <c r="Q349" i="1" s="1"/>
  <c r="K350" i="1"/>
  <c r="M350" i="1" s="1"/>
  <c r="N350" i="1" s="1"/>
  <c r="Q350" i="1" s="1"/>
  <c r="K351" i="1"/>
  <c r="M351" i="1" s="1"/>
  <c r="N351" i="1" s="1"/>
  <c r="Q351" i="1" s="1"/>
  <c r="K352" i="1"/>
  <c r="M352" i="1" s="1"/>
  <c r="N352" i="1" s="1"/>
  <c r="Q352" i="1" s="1"/>
  <c r="K353" i="1"/>
  <c r="M353" i="1" s="1"/>
  <c r="N353" i="1" s="1"/>
  <c r="Q353" i="1" s="1"/>
  <c r="K354" i="1"/>
  <c r="M354" i="1" s="1"/>
  <c r="N354" i="1" s="1"/>
  <c r="Q354" i="1" s="1"/>
  <c r="K355" i="1"/>
  <c r="M355" i="1" s="1"/>
  <c r="N355" i="1" s="1"/>
  <c r="Q355" i="1" s="1"/>
  <c r="K356" i="1"/>
  <c r="M356" i="1"/>
  <c r="N356" i="1" s="1"/>
  <c r="Q356" i="1" s="1"/>
  <c r="K357" i="1"/>
  <c r="K358" i="1"/>
  <c r="M358" i="1" s="1"/>
  <c r="N358" i="1" s="1"/>
  <c r="Q358" i="1" s="1"/>
  <c r="K359" i="1"/>
  <c r="M359" i="1" s="1"/>
  <c r="N359" i="1" s="1"/>
  <c r="Q359" i="1" s="1"/>
  <c r="K360" i="1"/>
  <c r="K361" i="1"/>
  <c r="M361" i="1" s="1"/>
  <c r="N361" i="1" s="1"/>
  <c r="Q361" i="1" s="1"/>
  <c r="K362" i="1"/>
  <c r="K363" i="1"/>
  <c r="M363" i="1" s="1"/>
  <c r="N363" i="1" s="1"/>
  <c r="K365" i="1"/>
  <c r="M365" i="1" s="1"/>
  <c r="N365" i="1" s="1"/>
  <c r="Q365" i="1" s="1"/>
  <c r="K3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K318" i="1"/>
  <c r="M318" i="1" s="1"/>
  <c r="N318" i="1" s="1"/>
  <c r="Q318" i="1" s="1"/>
  <c r="L327" i="1"/>
  <c r="M327" i="1" s="1"/>
  <c r="N327" i="1" s="1"/>
  <c r="Q327" i="1" s="1"/>
  <c r="L340" i="1"/>
  <c r="M340" i="1" s="1"/>
  <c r="N340" i="1" s="1"/>
  <c r="Q340" i="1" s="1"/>
  <c r="M89" i="1"/>
  <c r="N89" i="1" s="1"/>
  <c r="Q89" i="1" s="1"/>
  <c r="M131" i="1"/>
  <c r="N131" i="1" s="1"/>
  <c r="Q131" i="1" s="1"/>
  <c r="Q237" i="1"/>
  <c r="K260" i="1"/>
  <c r="M260" i="1" s="1"/>
  <c r="N260" i="1" s="1"/>
  <c r="Q260" i="1" s="1"/>
  <c r="L286" i="1"/>
  <c r="K286" i="1"/>
  <c r="K288" i="1"/>
  <c r="L287" i="1"/>
  <c r="M287" i="1" s="1"/>
  <c r="N287" i="1" s="1"/>
  <c r="Q287" i="1" s="1"/>
  <c r="M63" i="1"/>
  <c r="N63" i="1" s="1"/>
  <c r="M215" i="1"/>
  <c r="N215" i="1" s="1"/>
  <c r="Q215" i="1" s="1"/>
  <c r="M79" i="1"/>
  <c r="N79" i="1" s="1"/>
  <c r="M10" i="1"/>
  <c r="N10" i="1" s="1"/>
  <c r="Q10" i="1" s="1"/>
  <c r="M199" i="1"/>
  <c r="N199" i="1" s="1"/>
  <c r="Q199" i="1" s="1"/>
  <c r="M24" i="1"/>
  <c r="N24" i="1" s="1"/>
  <c r="Q24" i="1" s="1"/>
  <c r="M25" i="1"/>
  <c r="N25" i="1" s="1"/>
  <c r="Q25" i="1" s="1"/>
  <c r="M274" i="1"/>
  <c r="N274" i="1" s="1"/>
  <c r="Q274" i="1" s="1"/>
  <c r="M141" i="1"/>
  <c r="N141" i="1" s="1"/>
  <c r="Q141" i="1" s="1"/>
  <c r="M175" i="1"/>
  <c r="N175" i="1" s="1"/>
  <c r="Q175" i="1" s="1"/>
  <c r="M174" i="1"/>
  <c r="N174" i="1" s="1"/>
  <c r="M43" i="1"/>
  <c r="N43" i="1" s="1"/>
  <c r="L52" i="1"/>
  <c r="K52" i="1"/>
  <c r="M147" i="1"/>
  <c r="N147" i="1"/>
  <c r="Q28" i="1"/>
  <c r="M302" i="1"/>
  <c r="N302" i="1" s="1"/>
  <c r="Q302" i="1" s="1"/>
  <c r="M125" i="1"/>
  <c r="N125" i="1" s="1"/>
  <c r="Q125" i="1" s="1"/>
  <c r="M57" i="1"/>
  <c r="N57" i="1" s="1"/>
  <c r="Q57" i="1" s="1"/>
  <c r="M61" i="1"/>
  <c r="N61" i="1" s="1"/>
  <c r="M186" i="1"/>
  <c r="N186" i="1" s="1"/>
  <c r="Q186" i="1" s="1"/>
  <c r="M42" i="1"/>
  <c r="N42" i="1" s="1"/>
  <c r="M194" i="1"/>
  <c r="N194" i="1" s="1"/>
  <c r="Q194" i="1" s="1"/>
  <c r="M337" i="1"/>
  <c r="N337" i="1" s="1"/>
  <c r="Q337" i="1" s="1"/>
  <c r="M241" i="1"/>
  <c r="N241" i="1" s="1"/>
  <c r="Q241" i="1" s="1"/>
  <c r="M41" i="1"/>
  <c r="N41" i="1" s="1"/>
  <c r="M115" i="1"/>
  <c r="N115" i="1" s="1"/>
  <c r="M331" i="1"/>
  <c r="N331" i="1"/>
  <c r="Q331" i="1" s="1"/>
  <c r="Q62" i="1"/>
  <c r="Q225" i="1"/>
  <c r="Q211" i="1"/>
  <c r="Q205" i="1"/>
  <c r="M320" i="1"/>
  <c r="N320" i="1" s="1"/>
  <c r="Q320" i="1" s="1"/>
  <c r="M173" i="1"/>
  <c r="N173" i="1" s="1"/>
  <c r="Q173" i="1" s="1"/>
  <c r="M99" i="1"/>
  <c r="N99" i="1" s="1"/>
  <c r="Q99" i="1" s="1"/>
  <c r="M244" i="1"/>
  <c r="N244" i="1" s="1"/>
  <c r="Q244" i="1" s="1"/>
  <c r="M315" i="1"/>
  <c r="N315" i="1"/>
  <c r="Q315" i="1" s="1"/>
  <c r="Q281" i="1"/>
  <c r="M184" i="1"/>
  <c r="N184" i="1" s="1"/>
  <c r="Q184" i="1" s="1"/>
  <c r="M152" i="1"/>
  <c r="N152" i="1" s="1"/>
  <c r="M111" i="1"/>
  <c r="N111" i="1" s="1"/>
  <c r="Q111" i="1" s="1"/>
  <c r="M83" i="1"/>
  <c r="N83" i="1" s="1"/>
  <c r="Q83" i="1" s="1"/>
  <c r="M59" i="1"/>
  <c r="N59" i="1" s="1"/>
  <c r="Q59" i="1"/>
  <c r="M23" i="1"/>
  <c r="N23" i="1" s="1"/>
  <c r="Q23" i="1" s="1"/>
  <c r="M285" i="1"/>
  <c r="N285" i="1"/>
  <c r="Q363" i="1"/>
  <c r="Q47" i="1"/>
  <c r="M80" i="1"/>
  <c r="N80" i="1" s="1"/>
  <c r="Q80" i="1" s="1"/>
  <c r="M84" i="1"/>
  <c r="N84" i="1" s="1"/>
  <c r="Q84" i="1" s="1"/>
  <c r="M182" i="1"/>
  <c r="N182" i="1" s="1"/>
  <c r="M146" i="1"/>
  <c r="N146" i="1" s="1"/>
  <c r="Q105" i="1"/>
  <c r="M348" i="1"/>
  <c r="N348" i="1" s="1"/>
  <c r="Q348" i="1" s="1"/>
  <c r="Q307" i="1"/>
  <c r="M167" i="1"/>
  <c r="N167" i="1" s="1"/>
  <c r="Q167" i="1" s="1"/>
  <c r="M35" i="1"/>
  <c r="N35" i="1" s="1"/>
  <c r="Q35" i="1" s="1"/>
  <c r="M343" i="1"/>
  <c r="N343" i="1" s="1"/>
  <c r="Q343" i="1" s="1"/>
  <c r="M366" i="1"/>
  <c r="N366" i="1" s="1"/>
  <c r="Q366" i="1" s="1"/>
  <c r="M332" i="1"/>
  <c r="N332" i="1" s="1"/>
  <c r="M325" i="1"/>
  <c r="N325" i="1" s="1"/>
  <c r="Q325" i="1" s="1"/>
  <c r="M288" i="1"/>
  <c r="N288" i="1" s="1"/>
  <c r="Q288" i="1" s="1"/>
  <c r="M277" i="1"/>
  <c r="N277" i="1" s="1"/>
  <c r="Q277" i="1" s="1"/>
  <c r="M266" i="1"/>
  <c r="N266" i="1" s="1"/>
  <c r="Q266" i="1" s="1"/>
  <c r="M258" i="1"/>
  <c r="N258" i="1" s="1"/>
  <c r="Q258" i="1" s="1"/>
  <c r="M247" i="1"/>
  <c r="N247" i="1" s="1"/>
  <c r="Q247" i="1"/>
  <c r="M220" i="1"/>
  <c r="N220" i="1" s="1"/>
  <c r="Q220" i="1" s="1"/>
  <c r="M216" i="1"/>
  <c r="N216" i="1" s="1"/>
  <c r="Q216" i="1" s="1"/>
  <c r="M155" i="1"/>
  <c r="N155" i="1" s="1"/>
  <c r="Q155" i="1" s="1"/>
  <c r="M128" i="1"/>
  <c r="N128" i="1" s="1"/>
  <c r="Q128" i="1" s="1"/>
  <c r="M151" i="1"/>
  <c r="N151" i="1" s="1"/>
  <c r="Q151" i="1" s="1"/>
  <c r="M139" i="1"/>
  <c r="N139" i="1"/>
  <c r="Q139" i="1" s="1"/>
  <c r="M140" i="1"/>
  <c r="N140" i="1" s="1"/>
  <c r="Q140" i="1" s="1"/>
  <c r="M101" i="1"/>
  <c r="N101" i="1"/>
  <c r="Q101" i="1" s="1"/>
  <c r="M98" i="1"/>
  <c r="N98" i="1" s="1"/>
  <c r="Q98" i="1" s="1"/>
  <c r="Q41" i="1"/>
  <c r="M286" i="1"/>
  <c r="N286" i="1" s="1"/>
  <c r="Q286" i="1" s="1"/>
  <c r="M339" i="1"/>
  <c r="N339" i="1" s="1"/>
  <c r="Q339" i="1" s="1"/>
  <c r="M231" i="1"/>
  <c r="N231" i="1" s="1"/>
  <c r="Q231" i="1" s="1"/>
  <c r="M224" i="1"/>
  <c r="N224" i="1" s="1"/>
  <c r="M201" i="1"/>
  <c r="N201" i="1" s="1"/>
  <c r="Q201" i="1" s="1"/>
  <c r="M176" i="1"/>
  <c r="N176" i="1" s="1"/>
  <c r="Q176" i="1" s="1"/>
  <c r="M85" i="1"/>
  <c r="N85" i="1" s="1"/>
  <c r="Q85" i="1" s="1"/>
  <c r="M314" i="1"/>
  <c r="N314" i="1" s="1"/>
  <c r="Q314" i="1" s="1"/>
  <c r="M301" i="1"/>
  <c r="N301" i="1" s="1"/>
  <c r="Q301" i="1" s="1"/>
  <c r="M271" i="1"/>
  <c r="N271" i="1" s="1"/>
  <c r="Q271" i="1" s="1"/>
  <c r="M191" i="1"/>
  <c r="N191" i="1"/>
  <c r="Q191" i="1" s="1"/>
  <c r="M157" i="1"/>
  <c r="N157" i="1" s="1"/>
  <c r="Q157" i="1" s="1"/>
  <c r="M130" i="1"/>
  <c r="N130" i="1" s="1"/>
  <c r="Q130" i="1" s="1"/>
  <c r="M110" i="1"/>
  <c r="N110" i="1"/>
  <c r="Q110" i="1" s="1"/>
  <c r="M96" i="1"/>
  <c r="N96" i="1" s="1"/>
  <c r="Q96" i="1" s="1"/>
  <c r="M12" i="1"/>
  <c r="N12" i="1"/>
  <c r="M9" i="1"/>
  <c r="N9" i="1" s="1"/>
  <c r="Q9" i="1" s="1"/>
  <c r="Q298" i="1"/>
  <c r="M233" i="1"/>
  <c r="N233" i="1" s="1"/>
  <c r="Q233" i="1" s="1"/>
  <c r="M118" i="1"/>
  <c r="N118" i="1" s="1"/>
  <c r="Q118" i="1" s="1"/>
  <c r="M316" i="1"/>
  <c r="N316" i="1"/>
  <c r="Q316" i="1" s="1"/>
  <c r="M295" i="1"/>
  <c r="N295" i="1" s="1"/>
  <c r="Q295" i="1" s="1"/>
  <c r="M321" i="1"/>
  <c r="N321" i="1" s="1"/>
  <c r="Q321" i="1" s="1"/>
  <c r="M232" i="1"/>
  <c r="N232" i="1" s="1"/>
  <c r="Q232" i="1" s="1"/>
  <c r="M149" i="1"/>
  <c r="N149" i="1" s="1"/>
  <c r="Q149" i="1" s="1"/>
  <c r="M122" i="1"/>
  <c r="N122" i="1"/>
  <c r="Q122" i="1" s="1"/>
  <c r="Q305" i="1"/>
  <c r="M279" i="1"/>
  <c r="N279" i="1" s="1"/>
  <c r="Q279" i="1" s="1"/>
  <c r="M272" i="1"/>
  <c r="N272" i="1" s="1"/>
  <c r="Q272" i="1" s="1"/>
  <c r="M214" i="1"/>
  <c r="N214" i="1"/>
  <c r="Q129" i="1"/>
  <c r="M82" i="1"/>
  <c r="N82" i="1" s="1"/>
  <c r="Q82" i="1" s="1"/>
  <c r="M235" i="1"/>
  <c r="N235" i="1" s="1"/>
  <c r="Q235" i="1" s="1"/>
  <c r="Q197" i="1"/>
  <c r="Q138" i="1"/>
  <c r="M296" i="1"/>
  <c r="N296" i="1" s="1"/>
  <c r="Q296" i="1" s="1"/>
  <c r="Q20" i="1"/>
  <c r="Q147" i="1"/>
  <c r="M291" i="1"/>
  <c r="N291" i="1" s="1"/>
  <c r="Q291" i="1" s="1"/>
  <c r="M282" i="1"/>
  <c r="N282" i="1" s="1"/>
  <c r="Q282" i="1" s="1"/>
  <c r="M263" i="1"/>
  <c r="N263" i="1" s="1"/>
  <c r="Q263" i="1" s="1"/>
  <c r="M206" i="1"/>
  <c r="N206" i="1"/>
  <c r="M195" i="1"/>
  <c r="N195" i="1" s="1"/>
  <c r="M179" i="1"/>
  <c r="N179" i="1"/>
  <c r="Q179" i="1" s="1"/>
  <c r="M168" i="1"/>
  <c r="N168" i="1" s="1"/>
  <c r="Q168" i="1" s="1"/>
  <c r="M73" i="1"/>
  <c r="N73" i="1" s="1"/>
  <c r="Q73" i="1" s="1"/>
  <c r="M154" i="1"/>
  <c r="N154" i="1" s="1"/>
  <c r="M108" i="1"/>
  <c r="N108" i="1" s="1"/>
  <c r="Q108" i="1" s="1"/>
  <c r="M88" i="1"/>
  <c r="N88" i="1" s="1"/>
  <c r="M333" i="1"/>
  <c r="N333" i="1" s="1"/>
  <c r="Q333" i="1" s="1"/>
  <c r="M284" i="1"/>
  <c r="N284" i="1" s="1"/>
  <c r="Q284" i="1"/>
  <c r="Q254" i="1"/>
  <c r="M226" i="1"/>
  <c r="N226" i="1" s="1"/>
  <c r="Q226" i="1" s="1"/>
  <c r="M222" i="1"/>
  <c r="N222" i="1"/>
  <c r="Q222" i="1" s="1"/>
  <c r="M193" i="1"/>
  <c r="N193" i="1" s="1"/>
  <c r="Q193" i="1" s="1"/>
  <c r="M188" i="1"/>
  <c r="N188" i="1" s="1"/>
  <c r="Q188" i="1" s="1"/>
  <c r="M120" i="1"/>
  <c r="N120" i="1" s="1"/>
  <c r="Q120" i="1"/>
  <c r="M56" i="1"/>
  <c r="N56" i="1" s="1"/>
  <c r="M36" i="1"/>
  <c r="N36" i="1" s="1"/>
  <c r="Q36" i="1" s="1"/>
  <c r="M5" i="1"/>
  <c r="N5" i="1"/>
  <c r="Q5" i="1" s="1"/>
  <c r="M153" i="1"/>
  <c r="N153" i="1" s="1"/>
  <c r="Q153" i="1" s="1"/>
  <c r="M97" i="1"/>
  <c r="N97" i="1" s="1"/>
  <c r="Q97" i="1" s="1"/>
  <c r="M81" i="1"/>
  <c r="N81" i="1" s="1"/>
  <c r="Q81" i="1" s="1"/>
  <c r="M292" i="1"/>
  <c r="N292" i="1" s="1"/>
  <c r="Q292" i="1" s="1"/>
  <c r="Q285" i="1"/>
  <c r="M313" i="1"/>
  <c r="N313" i="1" s="1"/>
  <c r="Q313" i="1" s="1"/>
  <c r="M283" i="1"/>
  <c r="N283" i="1"/>
  <c r="Q283" i="1" s="1"/>
  <c r="M265" i="1"/>
  <c r="N265" i="1" s="1"/>
  <c r="Q265" i="1" s="1"/>
  <c r="M192" i="1"/>
  <c r="N192" i="1" s="1"/>
  <c r="Q192" i="1" s="1"/>
  <c r="M187" i="1"/>
  <c r="N187" i="1"/>
  <c r="Q187" i="1" s="1"/>
  <c r="M4" i="1"/>
  <c r="N4" i="1" s="1"/>
  <c r="M104" i="1"/>
  <c r="N104" i="1" s="1"/>
  <c r="Q104" i="1" s="1"/>
  <c r="M92" i="1"/>
  <c r="N92" i="1" s="1"/>
  <c r="Q92" i="1" s="1"/>
  <c r="M203" i="1"/>
  <c r="N203" i="1" s="1"/>
  <c r="Q203" i="1" s="1"/>
  <c r="M60" i="1"/>
  <c r="N60" i="1"/>
  <c r="Q60" i="1" s="1"/>
  <c r="M13" i="1"/>
  <c r="N13" i="1" s="1"/>
  <c r="Q79" i="1"/>
  <c r="M360" i="1"/>
  <c r="N360" i="1"/>
  <c r="Q360" i="1" s="1"/>
  <c r="M347" i="1"/>
  <c r="N347" i="1" s="1"/>
  <c r="Q344" i="1"/>
  <c r="M341" i="1"/>
  <c r="N341" i="1" s="1"/>
  <c r="Q341" i="1" s="1"/>
  <c r="Q269" i="1"/>
  <c r="M171" i="1"/>
  <c r="N171" i="1" s="1"/>
  <c r="Q171" i="1" s="1"/>
  <c r="M91" i="1"/>
  <c r="N91" i="1"/>
  <c r="M49" i="1"/>
  <c r="N49" i="1" s="1"/>
  <c r="Q49" i="1" s="1"/>
  <c r="M2" i="1"/>
  <c r="N2" i="1" s="1"/>
  <c r="M109" i="1"/>
  <c r="N109" i="1" s="1"/>
  <c r="M18" i="1"/>
  <c r="N18" i="1"/>
  <c r="Q18" i="1" s="1"/>
  <c r="M294" i="1"/>
  <c r="N294" i="1" s="1"/>
  <c r="Q294" i="1" s="1"/>
  <c r="M256" i="1"/>
  <c r="N256" i="1" s="1"/>
  <c r="Q256" i="1" s="1"/>
  <c r="M249" i="1"/>
  <c r="N249" i="1" s="1"/>
  <c r="Q249" i="1" s="1"/>
  <c r="M213" i="1"/>
  <c r="N213" i="1"/>
  <c r="Q213" i="1" s="1"/>
  <c r="M209" i="1"/>
  <c r="N209" i="1" s="1"/>
  <c r="Q209" i="1" s="1"/>
  <c r="M181" i="1"/>
  <c r="N181" i="1" s="1"/>
  <c r="Q181" i="1" s="1"/>
  <c r="Q159" i="1"/>
  <c r="M217" i="1"/>
  <c r="N217" i="1"/>
  <c r="Q217" i="1" s="1"/>
  <c r="M137" i="1"/>
  <c r="N137" i="1" s="1"/>
  <c r="Q137" i="1" s="1"/>
  <c r="M113" i="1"/>
  <c r="N113" i="1" s="1"/>
  <c r="Q113" i="1" s="1"/>
  <c r="M251" i="1"/>
  <c r="N251" i="1" s="1"/>
  <c r="M158" i="1"/>
  <c r="N158" i="1"/>
  <c r="Q158" i="1" s="1"/>
  <c r="M127" i="1"/>
  <c r="N127" i="1" s="1"/>
  <c r="Q127" i="1" s="1"/>
  <c r="M123" i="1"/>
  <c r="N123" i="1"/>
  <c r="M55" i="1"/>
  <c r="N55" i="1" s="1"/>
  <c r="Q55" i="1" s="1"/>
  <c r="Q40" i="1"/>
  <c r="M330" i="1"/>
  <c r="N330" i="1" s="1"/>
  <c r="Q330" i="1" s="1"/>
  <c r="M322" i="1"/>
  <c r="N322" i="1" s="1"/>
  <c r="Q322" i="1" s="1"/>
  <c r="M306" i="1"/>
  <c r="N306" i="1" s="1"/>
  <c r="Q306" i="1" s="1"/>
  <c r="M293" i="1"/>
  <c r="N293" i="1" s="1"/>
  <c r="Q293" i="1" s="1"/>
  <c r="M275" i="1"/>
  <c r="N275" i="1"/>
  <c r="M242" i="1"/>
  <c r="N242" i="1" s="1"/>
  <c r="Q242" i="1" s="1"/>
  <c r="M208" i="1"/>
  <c r="N208" i="1" s="1"/>
  <c r="Q208" i="1" s="1"/>
  <c r="M121" i="1"/>
  <c r="N121" i="1" s="1"/>
  <c r="Q121" i="1" s="1"/>
  <c r="M78" i="1"/>
  <c r="N78" i="1"/>
  <c r="M68" i="1"/>
  <c r="N68" i="1" s="1"/>
  <c r="Q68" i="1" s="1"/>
  <c r="Q70" i="1"/>
  <c r="M87" i="1"/>
  <c r="N87" i="1" s="1"/>
  <c r="Q42" i="1"/>
  <c r="Q152" i="1"/>
  <c r="Q182" i="1"/>
  <c r="Q61" i="1"/>
  <c r="Q38" i="1"/>
  <c r="Q146" i="1"/>
  <c r="Q12" i="1"/>
  <c r="Q8" i="1"/>
  <c r="Q53" i="1"/>
  <c r="Q37" i="1"/>
  <c r="M253" i="1"/>
  <c r="N253" i="1" s="1"/>
  <c r="Q253" i="1" s="1"/>
  <c r="Q206" i="1"/>
  <c r="M143" i="1"/>
  <c r="N143" i="1" s="1"/>
  <c r="Q143" i="1" s="1"/>
  <c r="M243" i="1"/>
  <c r="N243" i="1" s="1"/>
  <c r="Q243" i="1" s="1"/>
  <c r="M229" i="1"/>
  <c r="N229" i="1"/>
  <c r="Q229" i="1" s="1"/>
  <c r="M308" i="1"/>
  <c r="N308" i="1"/>
  <c r="Q308" i="1" s="1"/>
  <c r="M156" i="1"/>
  <c r="N156" i="1" s="1"/>
  <c r="Q156" i="1" s="1"/>
  <c r="M289" i="1"/>
  <c r="N289" i="1" s="1"/>
  <c r="Q289" i="1" s="1"/>
  <c r="Q2" i="1" l="1"/>
  <c r="R2" i="1" s="1"/>
  <c r="R3" i="1" s="1"/>
  <c r="O2" i="1"/>
  <c r="O3" i="1" s="1"/>
  <c r="M163" i="1"/>
  <c r="N163" i="1" s="1"/>
  <c r="Q163" i="1" s="1"/>
  <c r="M142" i="1"/>
  <c r="N142" i="1" s="1"/>
  <c r="Q142" i="1" s="1"/>
  <c r="M132" i="1"/>
  <c r="N132" i="1" s="1"/>
  <c r="Q132" i="1" s="1"/>
  <c r="M170" i="1"/>
  <c r="N170" i="1" s="1"/>
  <c r="Q170" i="1" s="1"/>
  <c r="M69" i="1"/>
  <c r="N69" i="1" s="1"/>
  <c r="Q69" i="1" s="1"/>
  <c r="M30" i="1"/>
  <c r="N30" i="1" s="1"/>
  <c r="Q30" i="1" s="1"/>
  <c r="M245" i="1"/>
  <c r="N245" i="1" s="1"/>
  <c r="Q245" i="1" s="1"/>
  <c r="M345" i="1"/>
  <c r="N345" i="1" s="1"/>
  <c r="Q345" i="1" s="1"/>
  <c r="M212" i="1"/>
  <c r="N212" i="1" s="1"/>
  <c r="Q212" i="1" s="1"/>
  <c r="M357" i="1"/>
  <c r="N357" i="1" s="1"/>
  <c r="Q357" i="1" s="1"/>
  <c r="M273" i="1"/>
  <c r="N273" i="1" s="1"/>
  <c r="Q273" i="1" s="1"/>
  <c r="M17" i="1"/>
  <c r="N17" i="1" s="1"/>
  <c r="Q17" i="1" s="1"/>
  <c r="M309" i="1"/>
  <c r="N309" i="1" s="1"/>
  <c r="Q309" i="1" s="1"/>
  <c r="M72" i="1"/>
  <c r="N72" i="1" s="1"/>
  <c r="Q72" i="1" s="1"/>
  <c r="M204" i="1"/>
  <c r="N204" i="1" s="1"/>
  <c r="Q204" i="1" s="1"/>
  <c r="M16" i="1"/>
  <c r="N16" i="1" s="1"/>
  <c r="Q16" i="1" s="1"/>
  <c r="Q342" i="1"/>
  <c r="Q299" i="1"/>
  <c r="Q236" i="1"/>
  <c r="Q202" i="1"/>
  <c r="Q116" i="1"/>
  <c r="Q67" i="1"/>
  <c r="Q7" i="1"/>
  <c r="Q190" i="1"/>
  <c r="Q164" i="1"/>
  <c r="Q144" i="1"/>
  <c r="Q114" i="1"/>
  <c r="Q180" i="1"/>
  <c r="Q166" i="1"/>
  <c r="Q107" i="1"/>
  <c r="Q95" i="1"/>
  <c r="Q148" i="1"/>
  <c r="Q77" i="1"/>
  <c r="Q195" i="1"/>
  <c r="Q270" i="1"/>
  <c r="Q78" i="1"/>
  <c r="Q275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Q4" i="1"/>
  <c r="R4" i="1" s="1"/>
  <c r="R5" i="1" s="1"/>
  <c r="R6" i="1" s="1"/>
  <c r="Q56" i="1"/>
  <c r="Q248" i="1"/>
  <c r="Q214" i="1"/>
  <c r="Q227" i="1"/>
  <c r="Q264" i="1"/>
  <c r="Q332" i="1"/>
  <c r="Q347" i="1"/>
  <c r="Q136" i="1"/>
  <c r="Q251" i="1"/>
  <c r="Q51" i="1"/>
  <c r="Q224" i="1"/>
  <c r="Q174" i="1"/>
  <c r="Q46" i="1"/>
  <c r="Q87" i="1"/>
  <c r="Q364" i="1"/>
  <c r="Q154" i="1"/>
  <c r="Q123" i="1"/>
  <c r="Q109" i="1"/>
  <c r="Q13" i="1"/>
  <c r="Q88" i="1"/>
  <c r="Q115" i="1"/>
  <c r="Q91" i="1"/>
  <c r="Q43" i="1"/>
  <c r="Q63" i="1"/>
  <c r="M160" i="1"/>
  <c r="N160" i="1" s="1"/>
  <c r="M52" i="1"/>
  <c r="N52" i="1" s="1"/>
  <c r="M304" i="1"/>
  <c r="N304" i="1" s="1"/>
  <c r="M106" i="1"/>
  <c r="N106" i="1" s="1"/>
  <c r="Q160" i="1" l="1"/>
  <c r="Q106" i="1"/>
  <c r="Q304" i="1"/>
  <c r="Q52" i="1"/>
  <c r="O52" i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l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</calcChain>
</file>

<file path=xl/sharedStrings.xml><?xml version="1.0" encoding="utf-8"?>
<sst xmlns="http://schemas.openxmlformats.org/spreadsheetml/2006/main" count="384" uniqueCount="22">
  <si>
    <t>mon</t>
  </si>
  <si>
    <t>day</t>
  </si>
  <si>
    <t>mil</t>
  </si>
  <si>
    <t>Jday1900</t>
  </si>
  <si>
    <t>dectime</t>
  </si>
  <si>
    <t>dayofyear</t>
  </si>
  <si>
    <t>mm</t>
  </si>
  <si>
    <t>cumINC</t>
  </si>
  <si>
    <t>doy</t>
  </si>
  <si>
    <t>relLAI</t>
  </si>
  <si>
    <t>THF</t>
  </si>
  <si>
    <t>STF</t>
  </si>
  <si>
    <t>THF+STF</t>
  </si>
  <si>
    <t>net Pptn</t>
  </si>
  <si>
    <t>cumnetP</t>
  </si>
  <si>
    <t>TR 3</t>
  </si>
  <si>
    <t>NET 3</t>
  </si>
  <si>
    <t>cum NET 3</t>
  </si>
  <si>
    <t>source</t>
  </si>
  <si>
    <t>Met Tower</t>
  </si>
  <si>
    <t>Annapolis, KNAK</t>
  </si>
  <si>
    <t>NEON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</si>
</sst>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/>
    <xf numFmtId="173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/>
    <xf numFmtId="172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abSelected="1" workbookViewId="0">
      <pane ySplit="1" topLeftCell="A339" activePane="bottomLeft" state="frozen"/>
      <selection pane="bottomLeft" activeCell="O7" sqref="O7"/>
    </sheetView>
  </sheetViews>
  <sheetFormatPr defaultColWidth="9" defaultRowHeight="14.4" x14ac:dyDescent="0.55000000000000004"/>
  <cols>
    <col min="1" max="1" width="5" bestFit="1" customWidth="1"/>
    <col min="2" max="2" width="4.15625" bestFit="1" customWidth="1"/>
    <col min="5" max="5" width="12.83984375" style="12" bestFit="1" customWidth="1"/>
    <col min="7" max="7" width="9.15625" style="7" customWidth="1"/>
  </cols>
  <sheetData>
    <row r="1" spans="1:19" x14ac:dyDescent="0.55000000000000004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t="s">
        <v>18</v>
      </c>
    </row>
    <row r="2" spans="1:19" x14ac:dyDescent="0.55000000000000004">
      <c r="A2" s="1">
        <v>1</v>
      </c>
      <c r="B2" s="1">
        <v>1</v>
      </c>
      <c r="F2">
        <v>1</v>
      </c>
      <c r="G2" s="7">
        <v>2.5</v>
      </c>
      <c r="H2">
        <f>G2</f>
        <v>2.5</v>
      </c>
      <c r="I2">
        <f>INT(F2)</f>
        <v>1</v>
      </c>
      <c r="J2">
        <v>0</v>
      </c>
      <c r="K2" s="7">
        <f>IF(G2&lt;0.644,0,0.9075*G2-0.584)</f>
        <v>1.6847499999999997</v>
      </c>
      <c r="L2" s="7">
        <f>IF(G2&lt;2.466,0,G2*0.0515-0.127)</f>
        <v>1.7500000000000016E-3</v>
      </c>
      <c r="M2" s="7">
        <f>K2+L2</f>
        <v>1.6864999999999997</v>
      </c>
      <c r="N2" s="11">
        <f>M2-0.089</f>
        <v>1.5974999999999997</v>
      </c>
      <c r="O2" s="11">
        <f>N2</f>
        <v>1.5974999999999997</v>
      </c>
      <c r="P2" s="7">
        <f>J2*(701.3/182.15)</f>
        <v>0</v>
      </c>
      <c r="Q2" s="11">
        <f>N2-P2</f>
        <v>1.5974999999999997</v>
      </c>
      <c r="R2" s="11">
        <f>Q2</f>
        <v>1.5974999999999997</v>
      </c>
      <c r="S2" t="s">
        <v>20</v>
      </c>
    </row>
    <row r="3" spans="1:19" x14ac:dyDescent="0.55000000000000004">
      <c r="A3" s="1">
        <v>1</v>
      </c>
      <c r="B3" s="1">
        <v>2</v>
      </c>
      <c r="F3">
        <v>2</v>
      </c>
      <c r="G3" s="7">
        <v>0</v>
      </c>
      <c r="H3">
        <f>G3+H2</f>
        <v>2.5</v>
      </c>
      <c r="I3">
        <f t="shared" ref="I3:I66" si="0">INT(F3)</f>
        <v>2</v>
      </c>
      <c r="J3">
        <v>0</v>
      </c>
      <c r="K3" s="7">
        <f t="shared" ref="K3:K66" si="1">IF(G3&lt;0.644,0,0.9075*G3-0.584)</f>
        <v>0</v>
      </c>
      <c r="L3" s="7">
        <f t="shared" ref="L3:L66" si="2">IF(G3&lt;2.466,0,G3*0.0515-0.127)</f>
        <v>0</v>
      </c>
      <c r="M3" s="7">
        <f t="shared" ref="M3:M66" si="3">K3+L3</f>
        <v>0</v>
      </c>
      <c r="N3" s="11">
        <f t="shared" ref="N3:N66" si="4">M3-0.089</f>
        <v>-8.8999999999999996E-2</v>
      </c>
      <c r="O3" s="11">
        <f>N3+O2</f>
        <v>1.5084999999999997</v>
      </c>
      <c r="P3" s="7">
        <f t="shared" ref="P3:P66" si="5">J3*(701.3/182.15)</f>
        <v>0</v>
      </c>
      <c r="Q3" s="11">
        <f t="shared" ref="Q3:Q66" si="6">N3-P3</f>
        <v>-8.8999999999999996E-2</v>
      </c>
      <c r="R3" s="11">
        <f>Q3+R2</f>
        <v>1.5084999999999997</v>
      </c>
      <c r="S3" t="s">
        <v>20</v>
      </c>
    </row>
    <row r="4" spans="1:19" x14ac:dyDescent="0.55000000000000004">
      <c r="A4" s="1">
        <v>1</v>
      </c>
      <c r="B4" s="1">
        <v>3</v>
      </c>
      <c r="F4">
        <v>3</v>
      </c>
      <c r="G4" s="7">
        <v>0.5</v>
      </c>
      <c r="H4">
        <f t="shared" ref="H4:H25" si="7">G4+H3</f>
        <v>3</v>
      </c>
      <c r="I4">
        <f t="shared" si="0"/>
        <v>3</v>
      </c>
      <c r="J4">
        <v>0</v>
      </c>
      <c r="K4" s="7">
        <f t="shared" si="1"/>
        <v>0</v>
      </c>
      <c r="L4" s="7">
        <f t="shared" si="2"/>
        <v>0</v>
      </c>
      <c r="M4" s="7">
        <f t="shared" si="3"/>
        <v>0</v>
      </c>
      <c r="N4" s="11">
        <f t="shared" si="4"/>
        <v>-8.8999999999999996E-2</v>
      </c>
      <c r="O4" s="11">
        <f t="shared" ref="O4:O67" si="8">N4+O3</f>
        <v>1.4194999999999998</v>
      </c>
      <c r="P4" s="7">
        <f t="shared" si="5"/>
        <v>0</v>
      </c>
      <c r="Q4" s="11">
        <f t="shared" si="6"/>
        <v>-8.8999999999999996E-2</v>
      </c>
      <c r="R4" s="11">
        <f t="shared" ref="R4:R67" si="9">Q4+R3</f>
        <v>1.4194999999999998</v>
      </c>
      <c r="S4" t="s">
        <v>20</v>
      </c>
    </row>
    <row r="5" spans="1:19" x14ac:dyDescent="0.55000000000000004">
      <c r="A5" s="1">
        <v>1</v>
      </c>
      <c r="B5" s="1">
        <v>4</v>
      </c>
      <c r="F5">
        <v>4</v>
      </c>
      <c r="G5" s="7">
        <v>0</v>
      </c>
      <c r="H5">
        <f t="shared" si="7"/>
        <v>3</v>
      </c>
      <c r="I5">
        <f t="shared" si="0"/>
        <v>4</v>
      </c>
      <c r="J5">
        <v>0</v>
      </c>
      <c r="K5" s="7">
        <f t="shared" si="1"/>
        <v>0</v>
      </c>
      <c r="L5" s="7">
        <f t="shared" si="2"/>
        <v>0</v>
      </c>
      <c r="M5" s="7">
        <f t="shared" si="3"/>
        <v>0</v>
      </c>
      <c r="N5" s="11">
        <f t="shared" si="4"/>
        <v>-8.8999999999999996E-2</v>
      </c>
      <c r="O5" s="11">
        <f t="shared" si="8"/>
        <v>1.3304999999999998</v>
      </c>
      <c r="P5" s="7">
        <f t="shared" si="5"/>
        <v>0</v>
      </c>
      <c r="Q5" s="11">
        <f t="shared" si="6"/>
        <v>-8.8999999999999996E-2</v>
      </c>
      <c r="R5" s="11">
        <f t="shared" si="9"/>
        <v>1.3304999999999998</v>
      </c>
      <c r="S5" t="s">
        <v>20</v>
      </c>
    </row>
    <row r="6" spans="1:19" x14ac:dyDescent="0.55000000000000004">
      <c r="A6" s="1">
        <v>1</v>
      </c>
      <c r="B6" s="1">
        <v>5</v>
      </c>
      <c r="F6">
        <v>5</v>
      </c>
      <c r="G6" s="7">
        <v>6</v>
      </c>
      <c r="H6">
        <f t="shared" si="7"/>
        <v>9</v>
      </c>
      <c r="I6">
        <f t="shared" si="0"/>
        <v>5</v>
      </c>
      <c r="J6">
        <v>0</v>
      </c>
      <c r="K6" s="7">
        <f t="shared" si="1"/>
        <v>4.8610000000000007</v>
      </c>
      <c r="L6" s="7">
        <f t="shared" si="2"/>
        <v>0.182</v>
      </c>
      <c r="M6" s="7">
        <f t="shared" si="3"/>
        <v>5.043000000000001</v>
      </c>
      <c r="N6" s="11">
        <f t="shared" si="4"/>
        <v>4.9540000000000006</v>
      </c>
      <c r="O6" s="11">
        <f t="shared" si="8"/>
        <v>6.2845000000000004</v>
      </c>
      <c r="P6" s="7">
        <f t="shared" si="5"/>
        <v>0</v>
      </c>
      <c r="Q6" s="11">
        <f t="shared" si="6"/>
        <v>4.9540000000000006</v>
      </c>
      <c r="R6" s="11">
        <f t="shared" si="9"/>
        <v>6.2845000000000004</v>
      </c>
      <c r="S6" t="s">
        <v>20</v>
      </c>
    </row>
    <row r="7" spans="1:19" x14ac:dyDescent="0.55000000000000004">
      <c r="A7" s="1">
        <v>1</v>
      </c>
      <c r="B7" s="1">
        <v>6</v>
      </c>
      <c r="F7">
        <v>6</v>
      </c>
      <c r="G7" s="7">
        <v>0</v>
      </c>
      <c r="H7">
        <f t="shared" si="7"/>
        <v>9</v>
      </c>
      <c r="I7">
        <f t="shared" si="0"/>
        <v>6</v>
      </c>
      <c r="J7">
        <v>0</v>
      </c>
      <c r="K7" s="7">
        <f t="shared" si="1"/>
        <v>0</v>
      </c>
      <c r="L7" s="7">
        <f t="shared" si="2"/>
        <v>0</v>
      </c>
      <c r="M7" s="7">
        <f t="shared" si="3"/>
        <v>0</v>
      </c>
      <c r="N7" s="11">
        <f t="shared" si="4"/>
        <v>-8.8999999999999996E-2</v>
      </c>
      <c r="O7" s="11">
        <f t="shared" si="8"/>
        <v>6.1955</v>
      </c>
      <c r="P7" s="7">
        <f t="shared" si="5"/>
        <v>0</v>
      </c>
      <c r="Q7" s="11">
        <f t="shared" si="6"/>
        <v>-8.8999999999999996E-2</v>
      </c>
      <c r="R7" s="11">
        <f t="shared" si="9"/>
        <v>6.1955</v>
      </c>
      <c r="S7" t="s">
        <v>20</v>
      </c>
    </row>
    <row r="8" spans="1:19" x14ac:dyDescent="0.55000000000000004">
      <c r="A8" s="1">
        <v>1</v>
      </c>
      <c r="B8" s="1">
        <v>7</v>
      </c>
      <c r="F8">
        <v>7</v>
      </c>
      <c r="G8" s="7">
        <v>0</v>
      </c>
      <c r="H8">
        <f t="shared" si="7"/>
        <v>9</v>
      </c>
      <c r="I8">
        <f t="shared" si="0"/>
        <v>7</v>
      </c>
      <c r="J8">
        <v>0</v>
      </c>
      <c r="K8" s="7">
        <f t="shared" si="1"/>
        <v>0</v>
      </c>
      <c r="L8" s="7">
        <f t="shared" si="2"/>
        <v>0</v>
      </c>
      <c r="M8" s="7">
        <f t="shared" si="3"/>
        <v>0</v>
      </c>
      <c r="N8" s="11">
        <f t="shared" si="4"/>
        <v>-8.8999999999999996E-2</v>
      </c>
      <c r="O8" s="11">
        <f t="shared" si="8"/>
        <v>6.1064999999999996</v>
      </c>
      <c r="P8" s="7">
        <f t="shared" si="5"/>
        <v>0</v>
      </c>
      <c r="Q8" s="11">
        <f t="shared" si="6"/>
        <v>-8.8999999999999996E-2</v>
      </c>
      <c r="R8" s="11">
        <f t="shared" si="9"/>
        <v>6.1064999999999996</v>
      </c>
      <c r="S8" t="s">
        <v>19</v>
      </c>
    </row>
    <row r="9" spans="1:19" x14ac:dyDescent="0.55000000000000004">
      <c r="A9" s="1">
        <v>1</v>
      </c>
      <c r="B9" s="1">
        <v>8</v>
      </c>
      <c r="F9">
        <v>8</v>
      </c>
      <c r="G9" s="7">
        <v>1.5</v>
      </c>
      <c r="H9">
        <f t="shared" si="7"/>
        <v>10.5</v>
      </c>
      <c r="I9">
        <f t="shared" si="0"/>
        <v>8</v>
      </c>
      <c r="J9">
        <v>0</v>
      </c>
      <c r="K9" s="7">
        <f t="shared" si="1"/>
        <v>0.77725000000000011</v>
      </c>
      <c r="L9" s="7">
        <f t="shared" si="2"/>
        <v>0</v>
      </c>
      <c r="M9" s="7">
        <f t="shared" si="3"/>
        <v>0.77725000000000011</v>
      </c>
      <c r="N9" s="11">
        <f t="shared" si="4"/>
        <v>0.68825000000000014</v>
      </c>
      <c r="O9" s="11">
        <f t="shared" si="8"/>
        <v>6.7947499999999996</v>
      </c>
      <c r="P9" s="7">
        <f t="shared" si="5"/>
        <v>0</v>
      </c>
      <c r="Q9" s="11">
        <f t="shared" si="6"/>
        <v>0.68825000000000014</v>
      </c>
      <c r="R9" s="11">
        <f t="shared" si="9"/>
        <v>6.7947499999999996</v>
      </c>
      <c r="S9" t="s">
        <v>19</v>
      </c>
    </row>
    <row r="10" spans="1:19" x14ac:dyDescent="0.55000000000000004">
      <c r="A10" s="1">
        <v>1</v>
      </c>
      <c r="B10" s="1">
        <v>9</v>
      </c>
      <c r="F10">
        <v>9</v>
      </c>
      <c r="G10" s="7">
        <v>3.5</v>
      </c>
      <c r="H10">
        <f t="shared" si="7"/>
        <v>14</v>
      </c>
      <c r="I10">
        <f t="shared" si="0"/>
        <v>9</v>
      </c>
      <c r="J10">
        <v>0</v>
      </c>
      <c r="K10" s="7">
        <f t="shared" si="1"/>
        <v>2.5922499999999999</v>
      </c>
      <c r="L10" s="7">
        <f t="shared" si="2"/>
        <v>5.3249999999999992E-2</v>
      </c>
      <c r="M10" s="7">
        <f t="shared" si="3"/>
        <v>2.6454999999999997</v>
      </c>
      <c r="N10" s="11">
        <f t="shared" si="4"/>
        <v>2.5564999999999998</v>
      </c>
      <c r="O10" s="11">
        <f t="shared" si="8"/>
        <v>9.3512500000000003</v>
      </c>
      <c r="P10" s="7">
        <f t="shared" si="5"/>
        <v>0</v>
      </c>
      <c r="Q10" s="11">
        <f t="shared" si="6"/>
        <v>2.5564999999999998</v>
      </c>
      <c r="R10" s="11">
        <f t="shared" si="9"/>
        <v>9.3512500000000003</v>
      </c>
      <c r="S10" t="s">
        <v>19</v>
      </c>
    </row>
    <row r="11" spans="1:19" x14ac:dyDescent="0.55000000000000004">
      <c r="A11" s="1">
        <v>1</v>
      </c>
      <c r="B11" s="1">
        <v>10</v>
      </c>
      <c r="F11">
        <v>10</v>
      </c>
      <c r="G11" s="7">
        <v>0</v>
      </c>
      <c r="H11">
        <f t="shared" si="7"/>
        <v>14</v>
      </c>
      <c r="I11">
        <f t="shared" si="0"/>
        <v>10</v>
      </c>
      <c r="J11">
        <v>0</v>
      </c>
      <c r="K11" s="7">
        <f t="shared" si="1"/>
        <v>0</v>
      </c>
      <c r="L11" s="7">
        <f t="shared" si="2"/>
        <v>0</v>
      </c>
      <c r="M11" s="7">
        <f t="shared" si="3"/>
        <v>0</v>
      </c>
      <c r="N11" s="11">
        <f t="shared" si="4"/>
        <v>-8.8999999999999996E-2</v>
      </c>
      <c r="O11" s="11">
        <f t="shared" si="8"/>
        <v>9.2622499999999999</v>
      </c>
      <c r="P11" s="7">
        <f t="shared" si="5"/>
        <v>0</v>
      </c>
      <c r="Q11" s="11">
        <f t="shared" si="6"/>
        <v>-8.8999999999999996E-2</v>
      </c>
      <c r="R11" s="11">
        <f t="shared" si="9"/>
        <v>9.2622499999999999</v>
      </c>
      <c r="S11" t="s">
        <v>19</v>
      </c>
    </row>
    <row r="12" spans="1:19" x14ac:dyDescent="0.55000000000000004">
      <c r="A12" s="1">
        <v>1</v>
      </c>
      <c r="B12" s="1">
        <v>11</v>
      </c>
      <c r="F12">
        <v>11</v>
      </c>
      <c r="G12" s="7">
        <v>0</v>
      </c>
      <c r="H12">
        <f t="shared" si="7"/>
        <v>14</v>
      </c>
      <c r="I12">
        <f t="shared" si="0"/>
        <v>11</v>
      </c>
      <c r="J12">
        <v>0</v>
      </c>
      <c r="K12" s="7">
        <f t="shared" si="1"/>
        <v>0</v>
      </c>
      <c r="L12" s="7">
        <f t="shared" si="2"/>
        <v>0</v>
      </c>
      <c r="M12" s="7">
        <f t="shared" si="3"/>
        <v>0</v>
      </c>
      <c r="N12" s="11">
        <f t="shared" si="4"/>
        <v>-8.8999999999999996E-2</v>
      </c>
      <c r="O12" s="11">
        <f t="shared" si="8"/>
        <v>9.1732499999999995</v>
      </c>
      <c r="P12" s="7">
        <f t="shared" si="5"/>
        <v>0</v>
      </c>
      <c r="Q12" s="11">
        <f t="shared" si="6"/>
        <v>-8.8999999999999996E-2</v>
      </c>
      <c r="R12" s="11">
        <f t="shared" si="9"/>
        <v>9.1732499999999995</v>
      </c>
      <c r="S12" t="s">
        <v>20</v>
      </c>
    </row>
    <row r="13" spans="1:19" x14ac:dyDescent="0.55000000000000004">
      <c r="A13" s="1">
        <v>1</v>
      </c>
      <c r="B13" s="1">
        <v>12</v>
      </c>
      <c r="F13">
        <v>12</v>
      </c>
      <c r="G13" s="7">
        <v>0</v>
      </c>
      <c r="H13">
        <f t="shared" si="7"/>
        <v>14</v>
      </c>
      <c r="I13">
        <f t="shared" si="0"/>
        <v>12</v>
      </c>
      <c r="J13">
        <v>0</v>
      </c>
      <c r="K13" s="7">
        <f t="shared" si="1"/>
        <v>0</v>
      </c>
      <c r="L13" s="7">
        <f t="shared" si="2"/>
        <v>0</v>
      </c>
      <c r="M13" s="7">
        <f t="shared" si="3"/>
        <v>0</v>
      </c>
      <c r="N13" s="11">
        <f t="shared" si="4"/>
        <v>-8.8999999999999996E-2</v>
      </c>
      <c r="O13" s="11">
        <f t="shared" si="8"/>
        <v>9.084249999999999</v>
      </c>
      <c r="P13" s="7">
        <f t="shared" si="5"/>
        <v>0</v>
      </c>
      <c r="Q13" s="11">
        <f t="shared" si="6"/>
        <v>-8.8999999999999996E-2</v>
      </c>
      <c r="R13" s="11">
        <f t="shared" si="9"/>
        <v>9.084249999999999</v>
      </c>
      <c r="S13" t="s">
        <v>19</v>
      </c>
    </row>
    <row r="14" spans="1:19" x14ac:dyDescent="0.55000000000000004">
      <c r="A14" s="1">
        <v>1</v>
      </c>
      <c r="B14" s="1">
        <v>13</v>
      </c>
      <c r="F14">
        <v>13</v>
      </c>
      <c r="G14" s="7">
        <v>0</v>
      </c>
      <c r="H14">
        <f t="shared" si="7"/>
        <v>14</v>
      </c>
      <c r="I14">
        <f t="shared" si="0"/>
        <v>13</v>
      </c>
      <c r="J14">
        <v>0</v>
      </c>
      <c r="K14" s="7">
        <f t="shared" si="1"/>
        <v>0</v>
      </c>
      <c r="L14" s="7">
        <f t="shared" si="2"/>
        <v>0</v>
      </c>
      <c r="M14" s="7">
        <f t="shared" si="3"/>
        <v>0</v>
      </c>
      <c r="N14" s="11">
        <f t="shared" si="4"/>
        <v>-8.8999999999999996E-2</v>
      </c>
      <c r="O14" s="11">
        <f t="shared" si="8"/>
        <v>8.9952499999999986</v>
      </c>
      <c r="P14" s="7">
        <f t="shared" si="5"/>
        <v>0</v>
      </c>
      <c r="Q14" s="11">
        <f t="shared" si="6"/>
        <v>-8.8999999999999996E-2</v>
      </c>
      <c r="R14" s="11">
        <f t="shared" si="9"/>
        <v>8.9952499999999986</v>
      </c>
      <c r="S14" t="s">
        <v>20</v>
      </c>
    </row>
    <row r="15" spans="1:19" x14ac:dyDescent="0.55000000000000004">
      <c r="A15" s="1">
        <v>1</v>
      </c>
      <c r="B15" s="1">
        <v>14</v>
      </c>
      <c r="F15">
        <v>14</v>
      </c>
      <c r="G15" s="7">
        <v>0</v>
      </c>
      <c r="H15">
        <f t="shared" si="7"/>
        <v>14</v>
      </c>
      <c r="I15">
        <f t="shared" si="0"/>
        <v>14</v>
      </c>
      <c r="J15">
        <v>0</v>
      </c>
      <c r="K15" s="7">
        <f t="shared" si="1"/>
        <v>0</v>
      </c>
      <c r="L15" s="7">
        <f t="shared" si="2"/>
        <v>0</v>
      </c>
      <c r="M15" s="7">
        <f t="shared" si="3"/>
        <v>0</v>
      </c>
      <c r="N15" s="11">
        <f t="shared" si="4"/>
        <v>-8.8999999999999996E-2</v>
      </c>
      <c r="O15" s="11">
        <f t="shared" si="8"/>
        <v>8.9062499999999982</v>
      </c>
      <c r="P15" s="7">
        <f t="shared" si="5"/>
        <v>0</v>
      </c>
      <c r="Q15" s="11">
        <f t="shared" si="6"/>
        <v>-8.8999999999999996E-2</v>
      </c>
      <c r="R15" s="11">
        <f t="shared" si="9"/>
        <v>8.9062499999999982</v>
      </c>
      <c r="S15" t="s">
        <v>19</v>
      </c>
    </row>
    <row r="16" spans="1:19" x14ac:dyDescent="0.55000000000000004">
      <c r="A16" s="1">
        <v>1</v>
      </c>
      <c r="B16" s="1">
        <v>15</v>
      </c>
      <c r="F16">
        <v>15</v>
      </c>
      <c r="G16" s="7">
        <v>0.5</v>
      </c>
      <c r="H16">
        <f t="shared" si="7"/>
        <v>14.5</v>
      </c>
      <c r="I16">
        <f t="shared" si="0"/>
        <v>15</v>
      </c>
      <c r="J16">
        <v>0</v>
      </c>
      <c r="K16" s="7">
        <f t="shared" si="1"/>
        <v>0</v>
      </c>
      <c r="L16" s="7">
        <f t="shared" si="2"/>
        <v>0</v>
      </c>
      <c r="M16" s="7">
        <f t="shared" si="3"/>
        <v>0</v>
      </c>
      <c r="N16" s="11">
        <f t="shared" si="4"/>
        <v>-8.8999999999999996E-2</v>
      </c>
      <c r="O16" s="11">
        <f t="shared" si="8"/>
        <v>8.8172499999999978</v>
      </c>
      <c r="P16" s="7">
        <f t="shared" si="5"/>
        <v>0</v>
      </c>
      <c r="Q16" s="11">
        <f t="shared" si="6"/>
        <v>-8.8999999999999996E-2</v>
      </c>
      <c r="R16" s="11">
        <f t="shared" si="9"/>
        <v>8.8172499999999978</v>
      </c>
      <c r="S16" t="s">
        <v>20</v>
      </c>
    </row>
    <row r="17" spans="1:19" x14ac:dyDescent="0.55000000000000004">
      <c r="A17" s="1">
        <v>1</v>
      </c>
      <c r="B17" s="1">
        <v>16</v>
      </c>
      <c r="F17">
        <v>16</v>
      </c>
      <c r="G17" s="7">
        <v>3.5</v>
      </c>
      <c r="H17">
        <f t="shared" si="7"/>
        <v>18</v>
      </c>
      <c r="I17">
        <f t="shared" si="0"/>
        <v>16</v>
      </c>
      <c r="J17">
        <v>0</v>
      </c>
      <c r="K17" s="7">
        <f t="shared" si="1"/>
        <v>2.5922499999999999</v>
      </c>
      <c r="L17" s="7">
        <f t="shared" si="2"/>
        <v>5.3249999999999992E-2</v>
      </c>
      <c r="M17" s="7">
        <f t="shared" si="3"/>
        <v>2.6454999999999997</v>
      </c>
      <c r="N17" s="11">
        <f t="shared" si="4"/>
        <v>2.5564999999999998</v>
      </c>
      <c r="O17" s="11">
        <f t="shared" si="8"/>
        <v>11.373749999999998</v>
      </c>
      <c r="P17" s="7">
        <f t="shared" si="5"/>
        <v>0</v>
      </c>
      <c r="Q17" s="11">
        <f t="shared" si="6"/>
        <v>2.5564999999999998</v>
      </c>
      <c r="R17" s="11">
        <f t="shared" si="9"/>
        <v>11.373749999999998</v>
      </c>
      <c r="S17" t="s">
        <v>19</v>
      </c>
    </row>
    <row r="18" spans="1:19" x14ac:dyDescent="0.55000000000000004">
      <c r="A18" s="1">
        <v>1</v>
      </c>
      <c r="B18" s="1">
        <v>17</v>
      </c>
      <c r="F18">
        <v>17</v>
      </c>
      <c r="G18" s="7">
        <v>1</v>
      </c>
      <c r="H18">
        <f t="shared" si="7"/>
        <v>19</v>
      </c>
      <c r="I18">
        <f t="shared" si="0"/>
        <v>17</v>
      </c>
      <c r="J18">
        <v>0</v>
      </c>
      <c r="K18" s="7">
        <f t="shared" si="1"/>
        <v>0.32350000000000001</v>
      </c>
      <c r="L18" s="7">
        <f t="shared" si="2"/>
        <v>0</v>
      </c>
      <c r="M18" s="7">
        <f t="shared" si="3"/>
        <v>0.32350000000000001</v>
      </c>
      <c r="N18" s="11">
        <f t="shared" si="4"/>
        <v>0.23450000000000001</v>
      </c>
      <c r="O18" s="11">
        <f t="shared" si="8"/>
        <v>11.608249999999998</v>
      </c>
      <c r="P18" s="7">
        <f t="shared" si="5"/>
        <v>0</v>
      </c>
      <c r="Q18" s="11">
        <f t="shared" si="6"/>
        <v>0.23450000000000001</v>
      </c>
      <c r="R18" s="11">
        <f t="shared" si="9"/>
        <v>11.608249999999998</v>
      </c>
      <c r="S18" t="s">
        <v>19</v>
      </c>
    </row>
    <row r="19" spans="1:19" x14ac:dyDescent="0.55000000000000004">
      <c r="A19" s="1">
        <v>1</v>
      </c>
      <c r="B19" s="1">
        <v>18</v>
      </c>
      <c r="F19">
        <v>18</v>
      </c>
      <c r="G19" s="7">
        <v>2</v>
      </c>
      <c r="H19">
        <f t="shared" si="7"/>
        <v>21</v>
      </c>
      <c r="I19">
        <f t="shared" si="0"/>
        <v>18</v>
      </c>
      <c r="J19">
        <v>0</v>
      </c>
      <c r="K19" s="7">
        <f t="shared" si="1"/>
        <v>1.2309999999999999</v>
      </c>
      <c r="L19" s="7">
        <f t="shared" si="2"/>
        <v>0</v>
      </c>
      <c r="M19" s="7">
        <f t="shared" si="3"/>
        <v>1.2309999999999999</v>
      </c>
      <c r="N19" s="11">
        <f t="shared" si="4"/>
        <v>1.1419999999999999</v>
      </c>
      <c r="O19" s="11">
        <f t="shared" si="8"/>
        <v>12.750249999999998</v>
      </c>
      <c r="P19" s="7">
        <f t="shared" si="5"/>
        <v>0</v>
      </c>
      <c r="Q19" s="11">
        <f t="shared" si="6"/>
        <v>1.1419999999999999</v>
      </c>
      <c r="R19" s="11">
        <f t="shared" si="9"/>
        <v>12.750249999999998</v>
      </c>
      <c r="S19" t="s">
        <v>20</v>
      </c>
    </row>
    <row r="20" spans="1:19" x14ac:dyDescent="0.55000000000000004">
      <c r="A20" s="1">
        <v>1</v>
      </c>
      <c r="B20" s="1">
        <v>19</v>
      </c>
      <c r="F20">
        <v>19</v>
      </c>
      <c r="G20" s="7">
        <v>0</v>
      </c>
      <c r="H20">
        <f t="shared" si="7"/>
        <v>21</v>
      </c>
      <c r="I20">
        <f t="shared" si="0"/>
        <v>19</v>
      </c>
      <c r="J20">
        <v>0</v>
      </c>
      <c r="K20" s="7">
        <f t="shared" si="1"/>
        <v>0</v>
      </c>
      <c r="L20" s="7">
        <f t="shared" si="2"/>
        <v>0</v>
      </c>
      <c r="M20" s="7">
        <f t="shared" si="3"/>
        <v>0</v>
      </c>
      <c r="N20" s="11">
        <f t="shared" si="4"/>
        <v>-8.8999999999999996E-2</v>
      </c>
      <c r="O20" s="11">
        <f t="shared" si="8"/>
        <v>12.661249999999997</v>
      </c>
      <c r="P20" s="7">
        <f t="shared" si="5"/>
        <v>0</v>
      </c>
      <c r="Q20" s="11">
        <f t="shared" si="6"/>
        <v>-8.8999999999999996E-2</v>
      </c>
      <c r="R20" s="11">
        <f t="shared" si="9"/>
        <v>12.661249999999997</v>
      </c>
      <c r="S20" t="s">
        <v>19</v>
      </c>
    </row>
    <row r="21" spans="1:19" x14ac:dyDescent="0.55000000000000004">
      <c r="A21" s="1">
        <v>1</v>
      </c>
      <c r="B21" s="1">
        <v>20</v>
      </c>
      <c r="F21">
        <v>20</v>
      </c>
      <c r="G21" s="7">
        <v>18</v>
      </c>
      <c r="H21">
        <f t="shared" si="7"/>
        <v>39</v>
      </c>
      <c r="I21">
        <f t="shared" si="0"/>
        <v>20</v>
      </c>
      <c r="J21">
        <v>0</v>
      </c>
      <c r="K21" s="7">
        <f t="shared" si="1"/>
        <v>15.751000000000001</v>
      </c>
      <c r="L21" s="7">
        <f t="shared" si="2"/>
        <v>0.79999999999999993</v>
      </c>
      <c r="M21" s="7">
        <f t="shared" si="3"/>
        <v>16.551000000000002</v>
      </c>
      <c r="N21" s="11">
        <f t="shared" si="4"/>
        <v>16.462000000000003</v>
      </c>
      <c r="O21" s="11">
        <f t="shared" si="8"/>
        <v>29.123249999999999</v>
      </c>
      <c r="P21" s="7">
        <f t="shared" si="5"/>
        <v>0</v>
      </c>
      <c r="Q21" s="11">
        <f t="shared" si="6"/>
        <v>16.462000000000003</v>
      </c>
      <c r="R21" s="11">
        <f t="shared" si="9"/>
        <v>29.123249999999999</v>
      </c>
      <c r="S21" t="s">
        <v>19</v>
      </c>
    </row>
    <row r="22" spans="1:19" x14ac:dyDescent="0.55000000000000004">
      <c r="A22" s="1">
        <v>1</v>
      </c>
      <c r="B22" s="1">
        <v>21</v>
      </c>
      <c r="F22">
        <v>21</v>
      </c>
      <c r="G22" s="7">
        <v>0</v>
      </c>
      <c r="H22">
        <f t="shared" si="7"/>
        <v>39</v>
      </c>
      <c r="I22">
        <f t="shared" si="0"/>
        <v>21</v>
      </c>
      <c r="J22">
        <v>0</v>
      </c>
      <c r="K22" s="7">
        <f t="shared" si="1"/>
        <v>0</v>
      </c>
      <c r="L22" s="7">
        <f t="shared" si="2"/>
        <v>0</v>
      </c>
      <c r="M22" s="7">
        <f t="shared" si="3"/>
        <v>0</v>
      </c>
      <c r="N22" s="11">
        <f t="shared" si="4"/>
        <v>-8.8999999999999996E-2</v>
      </c>
      <c r="O22" s="11">
        <f t="shared" si="8"/>
        <v>29.03425</v>
      </c>
      <c r="P22" s="7">
        <f t="shared" si="5"/>
        <v>0</v>
      </c>
      <c r="Q22" s="11">
        <f t="shared" si="6"/>
        <v>-8.8999999999999996E-2</v>
      </c>
      <c r="R22" s="11">
        <f t="shared" si="9"/>
        <v>29.03425</v>
      </c>
      <c r="S22" t="s">
        <v>20</v>
      </c>
    </row>
    <row r="23" spans="1:19" x14ac:dyDescent="0.55000000000000004">
      <c r="A23" s="1">
        <v>1</v>
      </c>
      <c r="B23" s="1">
        <v>22</v>
      </c>
      <c r="F23">
        <v>22</v>
      </c>
      <c r="G23" s="7">
        <v>0</v>
      </c>
      <c r="H23">
        <f t="shared" si="7"/>
        <v>39</v>
      </c>
      <c r="I23">
        <f t="shared" si="0"/>
        <v>22</v>
      </c>
      <c r="J23">
        <v>0</v>
      </c>
      <c r="K23" s="7">
        <f t="shared" si="1"/>
        <v>0</v>
      </c>
      <c r="L23" s="7">
        <f t="shared" si="2"/>
        <v>0</v>
      </c>
      <c r="M23" s="7">
        <f t="shared" si="3"/>
        <v>0</v>
      </c>
      <c r="N23" s="11">
        <f t="shared" si="4"/>
        <v>-8.8999999999999996E-2</v>
      </c>
      <c r="O23" s="11">
        <f t="shared" si="8"/>
        <v>28.945250000000001</v>
      </c>
      <c r="P23" s="7">
        <f t="shared" si="5"/>
        <v>0</v>
      </c>
      <c r="Q23" s="11">
        <f t="shared" si="6"/>
        <v>-8.8999999999999996E-2</v>
      </c>
      <c r="R23" s="11">
        <f t="shared" si="9"/>
        <v>28.945250000000001</v>
      </c>
      <c r="S23" t="s">
        <v>19</v>
      </c>
    </row>
    <row r="24" spans="1:19" x14ac:dyDescent="0.55000000000000004">
      <c r="A24" s="1">
        <v>1</v>
      </c>
      <c r="B24" s="1">
        <v>23</v>
      </c>
      <c r="F24">
        <v>23</v>
      </c>
      <c r="G24" s="7">
        <v>0</v>
      </c>
      <c r="H24">
        <f t="shared" si="7"/>
        <v>39</v>
      </c>
      <c r="I24">
        <f t="shared" si="0"/>
        <v>23</v>
      </c>
      <c r="J24">
        <v>0</v>
      </c>
      <c r="K24" s="7">
        <f t="shared" si="1"/>
        <v>0</v>
      </c>
      <c r="L24" s="7">
        <f t="shared" si="2"/>
        <v>0</v>
      </c>
      <c r="M24" s="7">
        <f t="shared" si="3"/>
        <v>0</v>
      </c>
      <c r="N24" s="11">
        <f t="shared" si="4"/>
        <v>-8.8999999999999996E-2</v>
      </c>
      <c r="O24" s="11">
        <f t="shared" si="8"/>
        <v>28.856250000000003</v>
      </c>
      <c r="P24" s="7">
        <f t="shared" si="5"/>
        <v>0</v>
      </c>
      <c r="Q24" s="11">
        <f t="shared" si="6"/>
        <v>-8.8999999999999996E-2</v>
      </c>
      <c r="R24" s="11">
        <f t="shared" si="9"/>
        <v>28.856250000000003</v>
      </c>
      <c r="S24" t="s">
        <v>19</v>
      </c>
    </row>
    <row r="25" spans="1:19" x14ac:dyDescent="0.55000000000000004">
      <c r="A25" s="1">
        <v>1</v>
      </c>
      <c r="B25" s="1">
        <v>24</v>
      </c>
      <c r="F25">
        <v>24</v>
      </c>
      <c r="G25" s="7">
        <v>23</v>
      </c>
      <c r="H25">
        <f t="shared" si="7"/>
        <v>62</v>
      </c>
      <c r="I25">
        <f t="shared" si="0"/>
        <v>24</v>
      </c>
      <c r="J25">
        <v>0</v>
      </c>
      <c r="K25" s="7">
        <f t="shared" si="1"/>
        <v>20.288499999999999</v>
      </c>
      <c r="L25" s="7">
        <f t="shared" si="2"/>
        <v>1.0574999999999999</v>
      </c>
      <c r="M25" s="7">
        <f t="shared" si="3"/>
        <v>21.346</v>
      </c>
      <c r="N25" s="11">
        <f t="shared" si="4"/>
        <v>21.257000000000001</v>
      </c>
      <c r="O25" s="11">
        <f t="shared" si="8"/>
        <v>50.113250000000008</v>
      </c>
      <c r="P25" s="7">
        <f t="shared" si="5"/>
        <v>0</v>
      </c>
      <c r="Q25" s="11">
        <f t="shared" si="6"/>
        <v>21.257000000000001</v>
      </c>
      <c r="R25" s="11">
        <f t="shared" si="9"/>
        <v>50.113250000000008</v>
      </c>
      <c r="S25" t="s">
        <v>19</v>
      </c>
    </row>
    <row r="26" spans="1:19" x14ac:dyDescent="0.55000000000000004">
      <c r="A26" s="1">
        <v>1</v>
      </c>
      <c r="B26" s="1">
        <v>25</v>
      </c>
      <c r="F26">
        <v>25</v>
      </c>
      <c r="G26" s="7">
        <v>0</v>
      </c>
      <c r="H26">
        <f>G26+H25</f>
        <v>62</v>
      </c>
      <c r="I26">
        <f t="shared" si="0"/>
        <v>25</v>
      </c>
      <c r="J26">
        <v>0</v>
      </c>
      <c r="K26" s="7">
        <f t="shared" si="1"/>
        <v>0</v>
      </c>
      <c r="L26" s="7">
        <f t="shared" si="2"/>
        <v>0</v>
      </c>
      <c r="M26" s="7">
        <f t="shared" si="3"/>
        <v>0</v>
      </c>
      <c r="N26" s="11">
        <f t="shared" si="4"/>
        <v>-8.8999999999999996E-2</v>
      </c>
      <c r="O26" s="11">
        <f t="shared" si="8"/>
        <v>50.024250000000009</v>
      </c>
      <c r="P26" s="7">
        <f t="shared" si="5"/>
        <v>0</v>
      </c>
      <c r="Q26" s="11">
        <f t="shared" si="6"/>
        <v>-8.8999999999999996E-2</v>
      </c>
      <c r="R26" s="11">
        <f t="shared" si="9"/>
        <v>50.024250000000009</v>
      </c>
      <c r="S26" t="s">
        <v>20</v>
      </c>
    </row>
    <row r="27" spans="1:19" x14ac:dyDescent="0.55000000000000004">
      <c r="A27" s="1">
        <v>1</v>
      </c>
      <c r="B27" s="1">
        <v>26</v>
      </c>
      <c r="F27">
        <v>26</v>
      </c>
      <c r="G27" s="7">
        <v>0</v>
      </c>
      <c r="H27">
        <f t="shared" ref="H27:H90" si="10">G27+H26</f>
        <v>62</v>
      </c>
      <c r="I27">
        <f t="shared" si="0"/>
        <v>26</v>
      </c>
      <c r="J27">
        <v>0</v>
      </c>
      <c r="K27" s="7">
        <f t="shared" si="1"/>
        <v>0</v>
      </c>
      <c r="L27" s="7">
        <f t="shared" si="2"/>
        <v>0</v>
      </c>
      <c r="M27" s="7">
        <f t="shared" si="3"/>
        <v>0</v>
      </c>
      <c r="N27" s="11">
        <f t="shared" si="4"/>
        <v>-8.8999999999999996E-2</v>
      </c>
      <c r="O27" s="11">
        <f t="shared" si="8"/>
        <v>49.935250000000011</v>
      </c>
      <c r="P27" s="7">
        <f t="shared" si="5"/>
        <v>0</v>
      </c>
      <c r="Q27" s="11">
        <f t="shared" si="6"/>
        <v>-8.8999999999999996E-2</v>
      </c>
      <c r="R27" s="11">
        <f t="shared" si="9"/>
        <v>49.935250000000011</v>
      </c>
      <c r="S27" t="s">
        <v>20</v>
      </c>
    </row>
    <row r="28" spans="1:19" x14ac:dyDescent="0.55000000000000004">
      <c r="A28" s="1">
        <v>1</v>
      </c>
      <c r="B28" s="1">
        <v>27</v>
      </c>
      <c r="F28">
        <v>27</v>
      </c>
      <c r="G28" s="7">
        <v>0</v>
      </c>
      <c r="H28">
        <f t="shared" si="10"/>
        <v>62</v>
      </c>
      <c r="I28">
        <f t="shared" si="0"/>
        <v>27</v>
      </c>
      <c r="J28">
        <v>0</v>
      </c>
      <c r="K28" s="7">
        <f t="shared" si="1"/>
        <v>0</v>
      </c>
      <c r="L28" s="7">
        <f t="shared" si="2"/>
        <v>0</v>
      </c>
      <c r="M28" s="7">
        <f t="shared" si="3"/>
        <v>0</v>
      </c>
      <c r="N28" s="11">
        <f t="shared" si="4"/>
        <v>-8.8999999999999996E-2</v>
      </c>
      <c r="O28" s="11">
        <f t="shared" si="8"/>
        <v>49.846250000000012</v>
      </c>
      <c r="P28" s="7">
        <f t="shared" si="5"/>
        <v>0</v>
      </c>
      <c r="Q28" s="11">
        <f t="shared" si="6"/>
        <v>-8.8999999999999996E-2</v>
      </c>
      <c r="R28" s="11">
        <f t="shared" si="9"/>
        <v>49.846250000000012</v>
      </c>
      <c r="S28" t="s">
        <v>19</v>
      </c>
    </row>
    <row r="29" spans="1:19" x14ac:dyDescent="0.55000000000000004">
      <c r="A29" s="1">
        <v>1</v>
      </c>
      <c r="B29" s="1">
        <v>28</v>
      </c>
      <c r="F29">
        <v>28</v>
      </c>
      <c r="G29" s="7">
        <v>0</v>
      </c>
      <c r="H29">
        <f t="shared" si="10"/>
        <v>62</v>
      </c>
      <c r="I29">
        <f t="shared" si="0"/>
        <v>28</v>
      </c>
      <c r="J29">
        <v>0</v>
      </c>
      <c r="K29" s="7">
        <f t="shared" si="1"/>
        <v>0</v>
      </c>
      <c r="L29" s="7">
        <f t="shared" si="2"/>
        <v>0</v>
      </c>
      <c r="M29" s="7">
        <f t="shared" si="3"/>
        <v>0</v>
      </c>
      <c r="N29" s="11">
        <f t="shared" si="4"/>
        <v>-8.8999999999999996E-2</v>
      </c>
      <c r="O29" s="11">
        <f t="shared" si="8"/>
        <v>49.757250000000013</v>
      </c>
      <c r="P29" s="7">
        <f t="shared" si="5"/>
        <v>0</v>
      </c>
      <c r="Q29" s="11">
        <f t="shared" si="6"/>
        <v>-8.8999999999999996E-2</v>
      </c>
      <c r="R29" s="11">
        <f t="shared" si="9"/>
        <v>49.757250000000013</v>
      </c>
      <c r="S29" t="s">
        <v>19</v>
      </c>
    </row>
    <row r="30" spans="1:19" x14ac:dyDescent="0.55000000000000004">
      <c r="A30" s="1">
        <v>1</v>
      </c>
      <c r="B30" s="1">
        <v>29</v>
      </c>
      <c r="F30">
        <v>29</v>
      </c>
      <c r="G30" s="7">
        <v>6.5</v>
      </c>
      <c r="H30">
        <f t="shared" si="10"/>
        <v>68.5</v>
      </c>
      <c r="I30">
        <f t="shared" si="0"/>
        <v>29</v>
      </c>
      <c r="J30">
        <v>0</v>
      </c>
      <c r="K30" s="7">
        <f t="shared" si="1"/>
        <v>5.3147500000000001</v>
      </c>
      <c r="L30" s="7">
        <f t="shared" si="2"/>
        <v>0.20774999999999999</v>
      </c>
      <c r="M30" s="7">
        <f t="shared" si="3"/>
        <v>5.5225</v>
      </c>
      <c r="N30" s="11">
        <f t="shared" si="4"/>
        <v>5.4334999999999996</v>
      </c>
      <c r="O30" s="11">
        <f t="shared" si="8"/>
        <v>55.190750000000016</v>
      </c>
      <c r="P30" s="7">
        <f t="shared" si="5"/>
        <v>0</v>
      </c>
      <c r="Q30" s="11">
        <f t="shared" si="6"/>
        <v>5.4334999999999996</v>
      </c>
      <c r="R30" s="11">
        <f t="shared" si="9"/>
        <v>55.190750000000016</v>
      </c>
      <c r="S30" t="s">
        <v>19</v>
      </c>
    </row>
    <row r="31" spans="1:19" x14ac:dyDescent="0.55000000000000004">
      <c r="A31" s="1">
        <v>1</v>
      </c>
      <c r="B31" s="1">
        <v>30</v>
      </c>
      <c r="F31">
        <v>30</v>
      </c>
      <c r="G31" s="7">
        <v>0</v>
      </c>
      <c r="H31">
        <f t="shared" si="10"/>
        <v>68.5</v>
      </c>
      <c r="I31">
        <f t="shared" si="0"/>
        <v>30</v>
      </c>
      <c r="J31">
        <v>0</v>
      </c>
      <c r="K31" s="7">
        <f t="shared" si="1"/>
        <v>0</v>
      </c>
      <c r="L31" s="7">
        <f t="shared" si="2"/>
        <v>0</v>
      </c>
      <c r="M31" s="7">
        <f t="shared" si="3"/>
        <v>0</v>
      </c>
      <c r="N31" s="11">
        <f t="shared" si="4"/>
        <v>-8.8999999999999996E-2</v>
      </c>
      <c r="O31" s="11">
        <f t="shared" si="8"/>
        <v>55.101750000000017</v>
      </c>
      <c r="P31" s="7">
        <f t="shared" si="5"/>
        <v>0</v>
      </c>
      <c r="Q31" s="11">
        <f t="shared" si="6"/>
        <v>-8.8999999999999996E-2</v>
      </c>
      <c r="R31" s="11">
        <f t="shared" si="9"/>
        <v>55.101750000000017</v>
      </c>
      <c r="S31" t="s">
        <v>19</v>
      </c>
    </row>
    <row r="32" spans="1:19" x14ac:dyDescent="0.55000000000000004">
      <c r="A32" s="1">
        <v>1</v>
      </c>
      <c r="B32" s="1">
        <v>31</v>
      </c>
      <c r="F32">
        <v>31</v>
      </c>
      <c r="G32" s="7">
        <v>0</v>
      </c>
      <c r="H32">
        <f t="shared" si="10"/>
        <v>68.5</v>
      </c>
      <c r="I32">
        <f t="shared" si="0"/>
        <v>31</v>
      </c>
      <c r="J32">
        <v>0</v>
      </c>
      <c r="K32" s="7">
        <f t="shared" si="1"/>
        <v>0</v>
      </c>
      <c r="L32" s="7">
        <f t="shared" si="2"/>
        <v>0</v>
      </c>
      <c r="M32" s="7">
        <f t="shared" si="3"/>
        <v>0</v>
      </c>
      <c r="N32" s="11">
        <f t="shared" si="4"/>
        <v>-8.8999999999999996E-2</v>
      </c>
      <c r="O32" s="11">
        <f t="shared" si="8"/>
        <v>55.012750000000018</v>
      </c>
      <c r="P32" s="7">
        <f t="shared" si="5"/>
        <v>0</v>
      </c>
      <c r="Q32" s="11">
        <f t="shared" si="6"/>
        <v>-8.8999999999999996E-2</v>
      </c>
      <c r="R32" s="11">
        <f t="shared" si="9"/>
        <v>55.012750000000018</v>
      </c>
      <c r="S32" t="s">
        <v>19</v>
      </c>
    </row>
    <row r="33" spans="1:19" x14ac:dyDescent="0.55000000000000004">
      <c r="A33" s="1">
        <v>2</v>
      </c>
      <c r="B33" s="1">
        <v>1</v>
      </c>
      <c r="F33">
        <v>32</v>
      </c>
      <c r="G33" s="7">
        <v>0</v>
      </c>
      <c r="H33">
        <f t="shared" si="10"/>
        <v>68.5</v>
      </c>
      <c r="I33">
        <f t="shared" si="0"/>
        <v>32</v>
      </c>
      <c r="J33">
        <v>0</v>
      </c>
      <c r="K33" s="7">
        <f t="shared" si="1"/>
        <v>0</v>
      </c>
      <c r="L33" s="7">
        <f t="shared" si="2"/>
        <v>0</v>
      </c>
      <c r="M33" s="7">
        <f t="shared" si="3"/>
        <v>0</v>
      </c>
      <c r="N33" s="11">
        <f t="shared" si="4"/>
        <v>-8.8999999999999996E-2</v>
      </c>
      <c r="O33" s="11">
        <f t="shared" si="8"/>
        <v>54.92375000000002</v>
      </c>
      <c r="P33" s="7">
        <f t="shared" si="5"/>
        <v>0</v>
      </c>
      <c r="Q33" s="11">
        <f t="shared" si="6"/>
        <v>-8.8999999999999996E-2</v>
      </c>
      <c r="R33" s="11">
        <f t="shared" si="9"/>
        <v>54.92375000000002</v>
      </c>
      <c r="S33" t="s">
        <v>20</v>
      </c>
    </row>
    <row r="34" spans="1:19" x14ac:dyDescent="0.55000000000000004">
      <c r="A34" s="1">
        <v>2</v>
      </c>
      <c r="B34" s="1">
        <v>2</v>
      </c>
      <c r="F34">
        <v>33</v>
      </c>
      <c r="G34" s="7">
        <v>0.5</v>
      </c>
      <c r="H34">
        <f t="shared" si="10"/>
        <v>69</v>
      </c>
      <c r="I34">
        <f t="shared" si="0"/>
        <v>33</v>
      </c>
      <c r="J34">
        <v>0</v>
      </c>
      <c r="K34" s="7">
        <f t="shared" si="1"/>
        <v>0</v>
      </c>
      <c r="L34" s="7">
        <f t="shared" si="2"/>
        <v>0</v>
      </c>
      <c r="M34" s="7">
        <f t="shared" si="3"/>
        <v>0</v>
      </c>
      <c r="N34" s="11">
        <f t="shared" si="4"/>
        <v>-8.8999999999999996E-2</v>
      </c>
      <c r="O34" s="11">
        <f t="shared" si="8"/>
        <v>54.834750000000021</v>
      </c>
      <c r="P34" s="7">
        <f t="shared" si="5"/>
        <v>0</v>
      </c>
      <c r="Q34" s="11">
        <f t="shared" si="6"/>
        <v>-8.8999999999999996E-2</v>
      </c>
      <c r="R34" s="11">
        <f t="shared" si="9"/>
        <v>54.834750000000021</v>
      </c>
      <c r="S34" t="s">
        <v>19</v>
      </c>
    </row>
    <row r="35" spans="1:19" x14ac:dyDescent="0.55000000000000004">
      <c r="A35" s="1">
        <v>2</v>
      </c>
      <c r="B35" s="1">
        <v>3</v>
      </c>
      <c r="F35">
        <v>34</v>
      </c>
      <c r="G35" s="7">
        <v>0</v>
      </c>
      <c r="H35">
        <f t="shared" si="10"/>
        <v>69</v>
      </c>
      <c r="I35">
        <f t="shared" si="0"/>
        <v>34</v>
      </c>
      <c r="J35">
        <v>0</v>
      </c>
      <c r="K35" s="7">
        <f t="shared" si="1"/>
        <v>0</v>
      </c>
      <c r="L35" s="7">
        <f t="shared" si="2"/>
        <v>0</v>
      </c>
      <c r="M35" s="7">
        <f t="shared" si="3"/>
        <v>0</v>
      </c>
      <c r="N35" s="11">
        <f t="shared" si="4"/>
        <v>-8.8999999999999996E-2</v>
      </c>
      <c r="O35" s="11">
        <f t="shared" si="8"/>
        <v>54.745750000000022</v>
      </c>
      <c r="P35" s="7">
        <f t="shared" si="5"/>
        <v>0</v>
      </c>
      <c r="Q35" s="11">
        <f t="shared" si="6"/>
        <v>-8.8999999999999996E-2</v>
      </c>
      <c r="R35" s="11">
        <f t="shared" si="9"/>
        <v>54.745750000000022</v>
      </c>
      <c r="S35" t="s">
        <v>19</v>
      </c>
    </row>
    <row r="36" spans="1:19" x14ac:dyDescent="0.55000000000000004">
      <c r="A36" s="1">
        <v>2</v>
      </c>
      <c r="B36" s="1">
        <v>4</v>
      </c>
      <c r="F36">
        <v>35</v>
      </c>
      <c r="G36" s="7">
        <v>0</v>
      </c>
      <c r="H36">
        <f t="shared" si="10"/>
        <v>69</v>
      </c>
      <c r="I36">
        <f t="shared" si="0"/>
        <v>35</v>
      </c>
      <c r="J36">
        <v>0</v>
      </c>
      <c r="K36" s="7">
        <f t="shared" si="1"/>
        <v>0</v>
      </c>
      <c r="L36" s="7">
        <f t="shared" si="2"/>
        <v>0</v>
      </c>
      <c r="M36" s="7">
        <f t="shared" si="3"/>
        <v>0</v>
      </c>
      <c r="N36" s="11">
        <f t="shared" si="4"/>
        <v>-8.8999999999999996E-2</v>
      </c>
      <c r="O36" s="11">
        <f t="shared" si="8"/>
        <v>54.656750000000024</v>
      </c>
      <c r="P36" s="7">
        <f t="shared" si="5"/>
        <v>0</v>
      </c>
      <c r="Q36" s="11">
        <f t="shared" si="6"/>
        <v>-8.8999999999999996E-2</v>
      </c>
      <c r="R36" s="11">
        <f t="shared" si="9"/>
        <v>54.656750000000024</v>
      </c>
      <c r="S36" t="s">
        <v>19</v>
      </c>
    </row>
    <row r="37" spans="1:19" x14ac:dyDescent="0.55000000000000004">
      <c r="A37" s="1">
        <v>2</v>
      </c>
      <c r="B37" s="1">
        <v>5</v>
      </c>
      <c r="F37">
        <v>36</v>
      </c>
      <c r="G37" s="7">
        <v>0</v>
      </c>
      <c r="H37">
        <f t="shared" si="10"/>
        <v>69</v>
      </c>
      <c r="I37">
        <f t="shared" si="0"/>
        <v>36</v>
      </c>
      <c r="J37">
        <v>0</v>
      </c>
      <c r="K37" s="7">
        <f t="shared" si="1"/>
        <v>0</v>
      </c>
      <c r="L37" s="7">
        <f t="shared" si="2"/>
        <v>0</v>
      </c>
      <c r="M37" s="7">
        <f t="shared" si="3"/>
        <v>0</v>
      </c>
      <c r="N37" s="11">
        <f t="shared" si="4"/>
        <v>-8.8999999999999996E-2</v>
      </c>
      <c r="O37" s="11">
        <f t="shared" si="8"/>
        <v>54.567750000000025</v>
      </c>
      <c r="P37" s="7">
        <f t="shared" si="5"/>
        <v>0</v>
      </c>
      <c r="Q37" s="11">
        <f t="shared" si="6"/>
        <v>-8.8999999999999996E-2</v>
      </c>
      <c r="R37" s="11">
        <f t="shared" si="9"/>
        <v>54.567750000000025</v>
      </c>
      <c r="S37" t="s">
        <v>19</v>
      </c>
    </row>
    <row r="38" spans="1:19" x14ac:dyDescent="0.55000000000000004">
      <c r="A38" s="1">
        <v>2</v>
      </c>
      <c r="B38" s="1">
        <v>6</v>
      </c>
      <c r="F38">
        <v>37</v>
      </c>
      <c r="G38" s="7">
        <v>0.5</v>
      </c>
      <c r="H38">
        <f t="shared" si="10"/>
        <v>69.5</v>
      </c>
      <c r="I38">
        <f t="shared" si="0"/>
        <v>37</v>
      </c>
      <c r="J38">
        <v>0</v>
      </c>
      <c r="K38" s="7">
        <f t="shared" si="1"/>
        <v>0</v>
      </c>
      <c r="L38" s="7">
        <f t="shared" si="2"/>
        <v>0</v>
      </c>
      <c r="M38" s="7">
        <f t="shared" si="3"/>
        <v>0</v>
      </c>
      <c r="N38" s="11">
        <f t="shared" si="4"/>
        <v>-8.8999999999999996E-2</v>
      </c>
      <c r="O38" s="11">
        <f t="shared" si="8"/>
        <v>54.478750000000026</v>
      </c>
      <c r="P38" s="7">
        <f t="shared" si="5"/>
        <v>0</v>
      </c>
      <c r="Q38" s="11">
        <f t="shared" si="6"/>
        <v>-8.8999999999999996E-2</v>
      </c>
      <c r="R38" s="11">
        <f t="shared" si="9"/>
        <v>54.478750000000026</v>
      </c>
      <c r="S38" t="s">
        <v>19</v>
      </c>
    </row>
    <row r="39" spans="1:19" x14ac:dyDescent="0.55000000000000004">
      <c r="A39" s="1">
        <v>2</v>
      </c>
      <c r="B39" s="1">
        <v>7</v>
      </c>
      <c r="F39">
        <v>38</v>
      </c>
      <c r="G39" s="7">
        <v>1.5</v>
      </c>
      <c r="H39">
        <f t="shared" si="10"/>
        <v>71</v>
      </c>
      <c r="I39">
        <f t="shared" si="0"/>
        <v>38</v>
      </c>
      <c r="J39">
        <v>0</v>
      </c>
      <c r="K39" s="7">
        <f t="shared" si="1"/>
        <v>0.77725000000000011</v>
      </c>
      <c r="L39" s="7">
        <f t="shared" si="2"/>
        <v>0</v>
      </c>
      <c r="M39" s="7">
        <f t="shared" si="3"/>
        <v>0.77725000000000011</v>
      </c>
      <c r="N39" s="11">
        <f t="shared" si="4"/>
        <v>0.68825000000000014</v>
      </c>
      <c r="O39" s="11">
        <f t="shared" si="8"/>
        <v>55.16700000000003</v>
      </c>
      <c r="P39" s="7">
        <f t="shared" si="5"/>
        <v>0</v>
      </c>
      <c r="Q39" s="11">
        <f t="shared" si="6"/>
        <v>0.68825000000000014</v>
      </c>
      <c r="R39" s="11">
        <f t="shared" si="9"/>
        <v>55.16700000000003</v>
      </c>
      <c r="S39" t="s">
        <v>19</v>
      </c>
    </row>
    <row r="40" spans="1:19" x14ac:dyDescent="0.55000000000000004">
      <c r="A40" s="1">
        <v>2</v>
      </c>
      <c r="B40" s="1">
        <v>8</v>
      </c>
      <c r="F40">
        <v>39</v>
      </c>
      <c r="G40" s="7">
        <v>0</v>
      </c>
      <c r="H40">
        <f t="shared" si="10"/>
        <v>71</v>
      </c>
      <c r="I40">
        <f t="shared" si="0"/>
        <v>39</v>
      </c>
      <c r="J40">
        <v>0</v>
      </c>
      <c r="K40" s="7">
        <f t="shared" si="1"/>
        <v>0</v>
      </c>
      <c r="L40" s="7">
        <f t="shared" si="2"/>
        <v>0</v>
      </c>
      <c r="M40" s="7">
        <f t="shared" si="3"/>
        <v>0</v>
      </c>
      <c r="N40" s="11">
        <f t="shared" si="4"/>
        <v>-8.8999999999999996E-2</v>
      </c>
      <c r="O40" s="11">
        <f t="shared" si="8"/>
        <v>55.078000000000031</v>
      </c>
      <c r="P40" s="7">
        <f t="shared" si="5"/>
        <v>0</v>
      </c>
      <c r="Q40" s="11">
        <f t="shared" si="6"/>
        <v>-8.8999999999999996E-2</v>
      </c>
      <c r="R40" s="11">
        <f t="shared" si="9"/>
        <v>55.078000000000031</v>
      </c>
      <c r="S40" t="s">
        <v>20</v>
      </c>
    </row>
    <row r="41" spans="1:19" x14ac:dyDescent="0.55000000000000004">
      <c r="A41" s="1">
        <v>2</v>
      </c>
      <c r="B41" s="1">
        <v>9</v>
      </c>
      <c r="F41">
        <v>40</v>
      </c>
      <c r="G41" s="7">
        <v>0</v>
      </c>
      <c r="H41">
        <f t="shared" si="10"/>
        <v>71</v>
      </c>
      <c r="I41">
        <f t="shared" si="0"/>
        <v>40</v>
      </c>
      <c r="J41">
        <v>0</v>
      </c>
      <c r="K41" s="7">
        <f t="shared" si="1"/>
        <v>0</v>
      </c>
      <c r="L41" s="7">
        <f t="shared" si="2"/>
        <v>0</v>
      </c>
      <c r="M41" s="7">
        <f t="shared" si="3"/>
        <v>0</v>
      </c>
      <c r="N41" s="11">
        <f t="shared" si="4"/>
        <v>-8.8999999999999996E-2</v>
      </c>
      <c r="O41" s="11">
        <f t="shared" si="8"/>
        <v>54.989000000000033</v>
      </c>
      <c r="P41" s="7">
        <f t="shared" si="5"/>
        <v>0</v>
      </c>
      <c r="Q41" s="11">
        <f t="shared" si="6"/>
        <v>-8.8999999999999996E-2</v>
      </c>
      <c r="R41" s="11">
        <f t="shared" si="9"/>
        <v>54.989000000000033</v>
      </c>
      <c r="S41" t="s">
        <v>20</v>
      </c>
    </row>
    <row r="42" spans="1:19" x14ac:dyDescent="0.55000000000000004">
      <c r="A42" s="1">
        <v>2</v>
      </c>
      <c r="B42" s="1">
        <v>10</v>
      </c>
      <c r="F42">
        <v>41</v>
      </c>
      <c r="G42" s="7">
        <v>0</v>
      </c>
      <c r="H42">
        <f t="shared" si="10"/>
        <v>71</v>
      </c>
      <c r="I42">
        <f t="shared" si="0"/>
        <v>41</v>
      </c>
      <c r="J42">
        <v>0</v>
      </c>
      <c r="K42" s="7">
        <f t="shared" si="1"/>
        <v>0</v>
      </c>
      <c r="L42" s="7">
        <f t="shared" si="2"/>
        <v>0</v>
      </c>
      <c r="M42" s="7">
        <f t="shared" si="3"/>
        <v>0</v>
      </c>
      <c r="N42" s="11">
        <f t="shared" si="4"/>
        <v>-8.8999999999999996E-2</v>
      </c>
      <c r="O42" s="11">
        <f t="shared" si="8"/>
        <v>54.900000000000034</v>
      </c>
      <c r="P42" s="7">
        <f t="shared" si="5"/>
        <v>0</v>
      </c>
      <c r="Q42" s="11">
        <f t="shared" si="6"/>
        <v>-8.8999999999999996E-2</v>
      </c>
      <c r="R42" s="11">
        <f t="shared" si="9"/>
        <v>54.900000000000034</v>
      </c>
      <c r="S42" t="s">
        <v>19</v>
      </c>
    </row>
    <row r="43" spans="1:19" x14ac:dyDescent="0.55000000000000004">
      <c r="A43" s="1">
        <v>2</v>
      </c>
      <c r="B43" s="1">
        <v>11</v>
      </c>
      <c r="F43">
        <v>42</v>
      </c>
      <c r="G43" s="7">
        <v>11.5</v>
      </c>
      <c r="H43">
        <f t="shared" si="10"/>
        <v>82.5</v>
      </c>
      <c r="I43">
        <f t="shared" si="0"/>
        <v>42</v>
      </c>
      <c r="J43">
        <v>0</v>
      </c>
      <c r="K43" s="7">
        <f t="shared" si="1"/>
        <v>9.8522499999999997</v>
      </c>
      <c r="L43" s="7">
        <f t="shared" si="2"/>
        <v>0.46524999999999994</v>
      </c>
      <c r="M43" s="7">
        <f t="shared" si="3"/>
        <v>10.317499999999999</v>
      </c>
      <c r="N43" s="11">
        <f t="shared" si="4"/>
        <v>10.228499999999999</v>
      </c>
      <c r="O43" s="11">
        <f t="shared" si="8"/>
        <v>65.128500000000031</v>
      </c>
      <c r="P43" s="7">
        <f t="shared" si="5"/>
        <v>0</v>
      </c>
      <c r="Q43" s="11">
        <f t="shared" si="6"/>
        <v>10.228499999999999</v>
      </c>
      <c r="R43" s="11">
        <f t="shared" si="9"/>
        <v>65.128500000000031</v>
      </c>
      <c r="S43" t="s">
        <v>19</v>
      </c>
    </row>
    <row r="44" spans="1:19" x14ac:dyDescent="0.55000000000000004">
      <c r="A44" s="1">
        <v>2</v>
      </c>
      <c r="B44" s="1">
        <v>12</v>
      </c>
      <c r="F44">
        <v>43</v>
      </c>
      <c r="G44" s="7">
        <v>22</v>
      </c>
      <c r="H44">
        <f t="shared" si="10"/>
        <v>104.5</v>
      </c>
      <c r="I44">
        <f t="shared" si="0"/>
        <v>43</v>
      </c>
      <c r="J44">
        <v>0</v>
      </c>
      <c r="K44" s="7">
        <f t="shared" si="1"/>
        <v>19.381</v>
      </c>
      <c r="L44" s="7">
        <f t="shared" si="2"/>
        <v>1.006</v>
      </c>
      <c r="M44" s="7">
        <f t="shared" si="3"/>
        <v>20.387</v>
      </c>
      <c r="N44" s="11">
        <f t="shared" si="4"/>
        <v>20.298000000000002</v>
      </c>
      <c r="O44" s="11">
        <f t="shared" si="8"/>
        <v>85.426500000000033</v>
      </c>
      <c r="P44" s="7">
        <f t="shared" si="5"/>
        <v>0</v>
      </c>
      <c r="Q44" s="11">
        <f t="shared" si="6"/>
        <v>20.298000000000002</v>
      </c>
      <c r="R44" s="11">
        <f t="shared" si="9"/>
        <v>85.426500000000033</v>
      </c>
      <c r="S44" t="s">
        <v>19</v>
      </c>
    </row>
    <row r="45" spans="1:19" x14ac:dyDescent="0.55000000000000004">
      <c r="A45" s="1">
        <v>2</v>
      </c>
      <c r="B45" s="1">
        <v>13</v>
      </c>
      <c r="F45">
        <v>44</v>
      </c>
      <c r="G45" s="7">
        <v>2</v>
      </c>
      <c r="H45">
        <f t="shared" si="10"/>
        <v>106.5</v>
      </c>
      <c r="I45">
        <f t="shared" si="0"/>
        <v>44</v>
      </c>
      <c r="J45">
        <v>0</v>
      </c>
      <c r="K45" s="7">
        <f t="shared" si="1"/>
        <v>1.2309999999999999</v>
      </c>
      <c r="L45" s="7">
        <f t="shared" si="2"/>
        <v>0</v>
      </c>
      <c r="M45" s="7">
        <f t="shared" si="3"/>
        <v>1.2309999999999999</v>
      </c>
      <c r="N45" s="11">
        <f t="shared" si="4"/>
        <v>1.1419999999999999</v>
      </c>
      <c r="O45" s="11">
        <f t="shared" si="8"/>
        <v>86.568500000000029</v>
      </c>
      <c r="P45" s="7">
        <f t="shared" si="5"/>
        <v>0</v>
      </c>
      <c r="Q45" s="11">
        <f t="shared" si="6"/>
        <v>1.1419999999999999</v>
      </c>
      <c r="R45" s="11">
        <f t="shared" si="9"/>
        <v>86.568500000000029</v>
      </c>
      <c r="S45" t="s">
        <v>19</v>
      </c>
    </row>
    <row r="46" spans="1:19" x14ac:dyDescent="0.55000000000000004">
      <c r="A46" s="1">
        <v>2</v>
      </c>
      <c r="B46" s="1">
        <v>14</v>
      </c>
      <c r="F46">
        <v>45</v>
      </c>
      <c r="G46" s="7">
        <v>0</v>
      </c>
      <c r="H46">
        <f t="shared" si="10"/>
        <v>106.5</v>
      </c>
      <c r="I46">
        <f t="shared" si="0"/>
        <v>45</v>
      </c>
      <c r="J46">
        <v>0</v>
      </c>
      <c r="K46" s="7">
        <f t="shared" si="1"/>
        <v>0</v>
      </c>
      <c r="L46" s="7">
        <f t="shared" si="2"/>
        <v>0</v>
      </c>
      <c r="M46" s="7">
        <f t="shared" si="3"/>
        <v>0</v>
      </c>
      <c r="N46" s="11">
        <f t="shared" si="4"/>
        <v>-8.8999999999999996E-2</v>
      </c>
      <c r="O46" s="11">
        <f t="shared" si="8"/>
        <v>86.47950000000003</v>
      </c>
      <c r="P46" s="7">
        <f t="shared" si="5"/>
        <v>0</v>
      </c>
      <c r="Q46" s="11">
        <f t="shared" si="6"/>
        <v>-8.8999999999999996E-2</v>
      </c>
      <c r="R46" s="11">
        <f t="shared" si="9"/>
        <v>86.47950000000003</v>
      </c>
      <c r="S46" t="s">
        <v>19</v>
      </c>
    </row>
    <row r="47" spans="1:19" x14ac:dyDescent="0.55000000000000004">
      <c r="A47" s="1">
        <v>2</v>
      </c>
      <c r="B47" s="1">
        <v>15</v>
      </c>
      <c r="F47">
        <v>46</v>
      </c>
      <c r="G47" s="7">
        <v>0</v>
      </c>
      <c r="H47">
        <f t="shared" si="10"/>
        <v>106.5</v>
      </c>
      <c r="I47">
        <f t="shared" si="0"/>
        <v>46</v>
      </c>
      <c r="J47">
        <v>0</v>
      </c>
      <c r="K47" s="7">
        <f t="shared" si="1"/>
        <v>0</v>
      </c>
      <c r="L47" s="7">
        <f t="shared" si="2"/>
        <v>0</v>
      </c>
      <c r="M47" s="7">
        <f t="shared" si="3"/>
        <v>0</v>
      </c>
      <c r="N47" s="11">
        <f t="shared" si="4"/>
        <v>-8.8999999999999996E-2</v>
      </c>
      <c r="O47" s="11">
        <f t="shared" si="8"/>
        <v>86.390500000000031</v>
      </c>
      <c r="P47" s="7">
        <f t="shared" si="5"/>
        <v>0</v>
      </c>
      <c r="Q47" s="11">
        <f t="shared" si="6"/>
        <v>-8.8999999999999996E-2</v>
      </c>
      <c r="R47" s="11">
        <f t="shared" si="9"/>
        <v>86.390500000000031</v>
      </c>
      <c r="S47" t="s">
        <v>20</v>
      </c>
    </row>
    <row r="48" spans="1:19" x14ac:dyDescent="0.55000000000000004">
      <c r="A48" s="1">
        <v>2</v>
      </c>
      <c r="B48" s="1">
        <v>16</v>
      </c>
      <c r="F48">
        <v>47</v>
      </c>
      <c r="G48" s="7">
        <v>0</v>
      </c>
      <c r="H48">
        <f t="shared" si="10"/>
        <v>106.5</v>
      </c>
      <c r="I48">
        <f t="shared" si="0"/>
        <v>47</v>
      </c>
      <c r="J48">
        <v>0</v>
      </c>
      <c r="K48" s="7">
        <f t="shared" si="1"/>
        <v>0</v>
      </c>
      <c r="L48" s="7">
        <f t="shared" si="2"/>
        <v>0</v>
      </c>
      <c r="M48" s="7">
        <f t="shared" si="3"/>
        <v>0</v>
      </c>
      <c r="N48" s="11">
        <f t="shared" si="4"/>
        <v>-8.8999999999999996E-2</v>
      </c>
      <c r="O48" s="11">
        <f t="shared" si="8"/>
        <v>86.301500000000033</v>
      </c>
      <c r="P48" s="7">
        <f t="shared" si="5"/>
        <v>0</v>
      </c>
      <c r="Q48" s="11">
        <f t="shared" si="6"/>
        <v>-8.8999999999999996E-2</v>
      </c>
      <c r="R48" s="11">
        <f t="shared" si="9"/>
        <v>86.301500000000033</v>
      </c>
      <c r="S48" t="s">
        <v>20</v>
      </c>
    </row>
    <row r="49" spans="1:19" x14ac:dyDescent="0.55000000000000004">
      <c r="A49" s="1">
        <v>2</v>
      </c>
      <c r="B49" s="1">
        <v>17</v>
      </c>
      <c r="F49">
        <v>48</v>
      </c>
      <c r="G49" s="7">
        <v>0</v>
      </c>
      <c r="H49">
        <f t="shared" si="10"/>
        <v>106.5</v>
      </c>
      <c r="I49">
        <f t="shared" si="0"/>
        <v>48</v>
      </c>
      <c r="J49">
        <v>0</v>
      </c>
      <c r="K49" s="7">
        <f t="shared" si="1"/>
        <v>0</v>
      </c>
      <c r="L49" s="7">
        <f t="shared" si="2"/>
        <v>0</v>
      </c>
      <c r="M49" s="7">
        <f t="shared" si="3"/>
        <v>0</v>
      </c>
      <c r="N49" s="11">
        <f t="shared" si="4"/>
        <v>-8.8999999999999996E-2</v>
      </c>
      <c r="O49" s="11">
        <f t="shared" si="8"/>
        <v>86.212500000000034</v>
      </c>
      <c r="P49" s="7">
        <f t="shared" si="5"/>
        <v>0</v>
      </c>
      <c r="Q49" s="11">
        <f t="shared" si="6"/>
        <v>-8.8999999999999996E-2</v>
      </c>
      <c r="R49" s="11">
        <f t="shared" si="9"/>
        <v>86.212500000000034</v>
      </c>
      <c r="S49" t="s">
        <v>20</v>
      </c>
    </row>
    <row r="50" spans="1:19" x14ac:dyDescent="0.55000000000000004">
      <c r="A50" s="1">
        <v>2</v>
      </c>
      <c r="B50" s="1">
        <v>18</v>
      </c>
      <c r="F50">
        <v>49</v>
      </c>
      <c r="G50" s="7">
        <v>15</v>
      </c>
      <c r="H50">
        <f t="shared" si="10"/>
        <v>121.5</v>
      </c>
      <c r="I50">
        <f t="shared" si="0"/>
        <v>49</v>
      </c>
      <c r="J50">
        <v>0</v>
      </c>
      <c r="K50" s="7">
        <f t="shared" si="1"/>
        <v>13.028499999999999</v>
      </c>
      <c r="L50" s="7">
        <f t="shared" si="2"/>
        <v>0.64549999999999996</v>
      </c>
      <c r="M50" s="7">
        <f t="shared" si="3"/>
        <v>13.673999999999999</v>
      </c>
      <c r="N50" s="11">
        <f t="shared" si="4"/>
        <v>13.584999999999999</v>
      </c>
      <c r="O50" s="11">
        <f t="shared" si="8"/>
        <v>99.797500000000028</v>
      </c>
      <c r="P50" s="7">
        <f t="shared" si="5"/>
        <v>0</v>
      </c>
      <c r="Q50" s="11">
        <f t="shared" si="6"/>
        <v>13.584999999999999</v>
      </c>
      <c r="R50" s="11">
        <f t="shared" si="9"/>
        <v>99.797500000000028</v>
      </c>
      <c r="S50" t="s">
        <v>19</v>
      </c>
    </row>
    <row r="51" spans="1:19" x14ac:dyDescent="0.55000000000000004">
      <c r="A51" s="1">
        <v>2</v>
      </c>
      <c r="B51" s="1">
        <v>19</v>
      </c>
      <c r="F51">
        <v>50</v>
      </c>
      <c r="G51" s="7">
        <v>0</v>
      </c>
      <c r="H51">
        <f t="shared" si="10"/>
        <v>121.5</v>
      </c>
      <c r="I51">
        <f t="shared" si="0"/>
        <v>50</v>
      </c>
      <c r="J51">
        <v>0</v>
      </c>
      <c r="K51" s="7">
        <f t="shared" si="1"/>
        <v>0</v>
      </c>
      <c r="L51" s="7">
        <f t="shared" si="2"/>
        <v>0</v>
      </c>
      <c r="M51" s="7">
        <f t="shared" si="3"/>
        <v>0</v>
      </c>
      <c r="N51" s="11">
        <f t="shared" si="4"/>
        <v>-8.8999999999999996E-2</v>
      </c>
      <c r="O51" s="11">
        <f t="shared" si="8"/>
        <v>99.708500000000029</v>
      </c>
      <c r="P51" s="7">
        <f t="shared" si="5"/>
        <v>0</v>
      </c>
      <c r="Q51" s="11">
        <f t="shared" si="6"/>
        <v>-8.8999999999999996E-2</v>
      </c>
      <c r="R51" s="11">
        <f t="shared" si="9"/>
        <v>99.708500000000029</v>
      </c>
      <c r="S51" t="s">
        <v>20</v>
      </c>
    </row>
    <row r="52" spans="1:19" x14ac:dyDescent="0.55000000000000004">
      <c r="A52" s="1">
        <v>2</v>
      </c>
      <c r="B52" s="1">
        <v>20</v>
      </c>
      <c r="F52">
        <v>51</v>
      </c>
      <c r="G52" s="7">
        <v>0.5</v>
      </c>
      <c r="H52">
        <f t="shared" si="10"/>
        <v>122</v>
      </c>
      <c r="I52">
        <f t="shared" si="0"/>
        <v>51</v>
      </c>
      <c r="J52">
        <v>0</v>
      </c>
      <c r="K52" s="7">
        <f t="shared" si="1"/>
        <v>0</v>
      </c>
      <c r="L52" s="7">
        <f t="shared" si="2"/>
        <v>0</v>
      </c>
      <c r="M52" s="7">
        <f t="shared" si="3"/>
        <v>0</v>
      </c>
      <c r="N52" s="11">
        <f t="shared" si="4"/>
        <v>-8.8999999999999996E-2</v>
      </c>
      <c r="O52" s="11">
        <f t="shared" si="8"/>
        <v>99.619500000000031</v>
      </c>
      <c r="P52" s="7">
        <f t="shared" si="5"/>
        <v>0</v>
      </c>
      <c r="Q52" s="11">
        <f t="shared" si="6"/>
        <v>-8.8999999999999996E-2</v>
      </c>
      <c r="R52" s="11">
        <f t="shared" si="9"/>
        <v>99.619500000000031</v>
      </c>
      <c r="S52" t="s">
        <v>19</v>
      </c>
    </row>
    <row r="53" spans="1:19" x14ac:dyDescent="0.55000000000000004">
      <c r="A53" s="1">
        <v>2</v>
      </c>
      <c r="B53" s="1">
        <v>21</v>
      </c>
      <c r="F53">
        <v>52</v>
      </c>
      <c r="G53" s="7">
        <v>11</v>
      </c>
      <c r="H53">
        <f t="shared" si="10"/>
        <v>133</v>
      </c>
      <c r="I53">
        <f t="shared" si="0"/>
        <v>52</v>
      </c>
      <c r="J53">
        <v>0</v>
      </c>
      <c r="K53" s="7">
        <f t="shared" si="1"/>
        <v>9.3985000000000003</v>
      </c>
      <c r="L53" s="7">
        <f t="shared" si="2"/>
        <v>0.4395</v>
      </c>
      <c r="M53" s="7">
        <f t="shared" si="3"/>
        <v>9.838000000000001</v>
      </c>
      <c r="N53" s="11">
        <f t="shared" si="4"/>
        <v>9.7490000000000006</v>
      </c>
      <c r="O53" s="11">
        <f t="shared" si="8"/>
        <v>109.36850000000003</v>
      </c>
      <c r="P53" s="7">
        <f t="shared" si="5"/>
        <v>0</v>
      </c>
      <c r="Q53" s="11">
        <f t="shared" si="6"/>
        <v>9.7490000000000006</v>
      </c>
      <c r="R53" s="11">
        <f t="shared" si="9"/>
        <v>109.36850000000003</v>
      </c>
      <c r="S53" t="s">
        <v>19</v>
      </c>
    </row>
    <row r="54" spans="1:19" x14ac:dyDescent="0.55000000000000004">
      <c r="A54" s="1">
        <v>2</v>
      </c>
      <c r="B54" s="1">
        <v>22</v>
      </c>
      <c r="F54">
        <v>53</v>
      </c>
      <c r="G54" s="7">
        <v>0</v>
      </c>
      <c r="H54">
        <f t="shared" si="10"/>
        <v>133</v>
      </c>
      <c r="I54">
        <f t="shared" si="0"/>
        <v>53</v>
      </c>
      <c r="J54">
        <v>0</v>
      </c>
      <c r="K54" s="7">
        <f t="shared" si="1"/>
        <v>0</v>
      </c>
      <c r="L54" s="7">
        <f t="shared" si="2"/>
        <v>0</v>
      </c>
      <c r="M54" s="7">
        <f t="shared" si="3"/>
        <v>0</v>
      </c>
      <c r="N54" s="11">
        <f t="shared" si="4"/>
        <v>-8.8999999999999996E-2</v>
      </c>
      <c r="O54" s="11">
        <f t="shared" si="8"/>
        <v>109.27950000000003</v>
      </c>
      <c r="P54" s="7">
        <f t="shared" si="5"/>
        <v>0</v>
      </c>
      <c r="Q54" s="11">
        <f t="shared" si="6"/>
        <v>-8.8999999999999996E-2</v>
      </c>
      <c r="R54" s="11">
        <f t="shared" si="9"/>
        <v>109.27950000000003</v>
      </c>
      <c r="S54" t="s">
        <v>20</v>
      </c>
    </row>
    <row r="55" spans="1:19" x14ac:dyDescent="0.55000000000000004">
      <c r="A55" s="1">
        <v>2</v>
      </c>
      <c r="B55" s="1">
        <v>23</v>
      </c>
      <c r="F55">
        <v>54</v>
      </c>
      <c r="G55" s="7">
        <v>3</v>
      </c>
      <c r="H55">
        <f t="shared" si="10"/>
        <v>136</v>
      </c>
      <c r="I55">
        <f t="shared" si="0"/>
        <v>54</v>
      </c>
      <c r="J55">
        <v>0</v>
      </c>
      <c r="K55" s="7">
        <f t="shared" si="1"/>
        <v>2.1385000000000001</v>
      </c>
      <c r="L55" s="7">
        <f t="shared" si="2"/>
        <v>2.7499999999999997E-2</v>
      </c>
      <c r="M55" s="7">
        <f t="shared" si="3"/>
        <v>2.1659999999999999</v>
      </c>
      <c r="N55" s="11">
        <f t="shared" si="4"/>
        <v>2.077</v>
      </c>
      <c r="O55" s="11">
        <f t="shared" si="8"/>
        <v>111.35650000000003</v>
      </c>
      <c r="P55" s="7">
        <f t="shared" si="5"/>
        <v>0</v>
      </c>
      <c r="Q55" s="11">
        <f t="shared" si="6"/>
        <v>2.077</v>
      </c>
      <c r="R55" s="11">
        <f t="shared" si="9"/>
        <v>111.35650000000003</v>
      </c>
      <c r="S55" t="s">
        <v>19</v>
      </c>
    </row>
    <row r="56" spans="1:19" x14ac:dyDescent="0.55000000000000004">
      <c r="A56" s="1">
        <v>2</v>
      </c>
      <c r="B56" s="1">
        <v>24</v>
      </c>
      <c r="F56">
        <v>55</v>
      </c>
      <c r="G56" s="7">
        <v>23</v>
      </c>
      <c r="H56">
        <f t="shared" si="10"/>
        <v>159</v>
      </c>
      <c r="I56">
        <f t="shared" si="0"/>
        <v>55</v>
      </c>
      <c r="J56">
        <v>0</v>
      </c>
      <c r="K56" s="7">
        <f t="shared" si="1"/>
        <v>20.288499999999999</v>
      </c>
      <c r="L56" s="7">
        <f t="shared" si="2"/>
        <v>1.0574999999999999</v>
      </c>
      <c r="M56" s="7">
        <f t="shared" si="3"/>
        <v>21.346</v>
      </c>
      <c r="N56" s="11">
        <f t="shared" si="4"/>
        <v>21.257000000000001</v>
      </c>
      <c r="O56" s="11">
        <f t="shared" si="8"/>
        <v>132.61350000000002</v>
      </c>
      <c r="P56" s="7">
        <f t="shared" si="5"/>
        <v>0</v>
      </c>
      <c r="Q56" s="11">
        <f t="shared" si="6"/>
        <v>21.257000000000001</v>
      </c>
      <c r="R56" s="11">
        <f t="shared" si="9"/>
        <v>132.61350000000002</v>
      </c>
      <c r="S56" t="s">
        <v>19</v>
      </c>
    </row>
    <row r="57" spans="1:19" x14ac:dyDescent="0.55000000000000004">
      <c r="A57" s="1">
        <v>2</v>
      </c>
      <c r="B57" s="1">
        <v>25</v>
      </c>
      <c r="F57">
        <v>56</v>
      </c>
      <c r="G57" s="7">
        <v>0</v>
      </c>
      <c r="H57">
        <f t="shared" si="10"/>
        <v>159</v>
      </c>
      <c r="I57">
        <f t="shared" si="0"/>
        <v>56</v>
      </c>
      <c r="J57">
        <v>0</v>
      </c>
      <c r="K57" s="7">
        <f t="shared" si="1"/>
        <v>0</v>
      </c>
      <c r="L57" s="7">
        <f t="shared" si="2"/>
        <v>0</v>
      </c>
      <c r="M57" s="7">
        <f t="shared" si="3"/>
        <v>0</v>
      </c>
      <c r="N57" s="11">
        <f t="shared" si="4"/>
        <v>-8.8999999999999996E-2</v>
      </c>
      <c r="O57" s="11">
        <f t="shared" si="8"/>
        <v>132.52450000000002</v>
      </c>
      <c r="P57" s="7">
        <f t="shared" si="5"/>
        <v>0</v>
      </c>
      <c r="Q57" s="11">
        <f t="shared" si="6"/>
        <v>-8.8999999999999996E-2</v>
      </c>
      <c r="R57" s="11">
        <f t="shared" si="9"/>
        <v>132.52450000000002</v>
      </c>
      <c r="S57" t="s">
        <v>19</v>
      </c>
    </row>
    <row r="58" spans="1:19" x14ac:dyDescent="0.55000000000000004">
      <c r="A58" s="1">
        <v>2</v>
      </c>
      <c r="B58" s="1">
        <v>26</v>
      </c>
      <c r="F58">
        <v>57</v>
      </c>
      <c r="G58" s="7">
        <v>0</v>
      </c>
      <c r="H58">
        <f t="shared" si="10"/>
        <v>159</v>
      </c>
      <c r="I58">
        <f t="shared" si="0"/>
        <v>57</v>
      </c>
      <c r="J58">
        <v>0</v>
      </c>
      <c r="K58" s="7">
        <f t="shared" si="1"/>
        <v>0</v>
      </c>
      <c r="L58" s="7">
        <f t="shared" si="2"/>
        <v>0</v>
      </c>
      <c r="M58" s="7">
        <f t="shared" si="3"/>
        <v>0</v>
      </c>
      <c r="N58" s="11">
        <f t="shared" si="4"/>
        <v>-8.8999999999999996E-2</v>
      </c>
      <c r="O58" s="11">
        <f t="shared" si="8"/>
        <v>132.43550000000002</v>
      </c>
      <c r="P58" s="7">
        <f t="shared" si="5"/>
        <v>0</v>
      </c>
      <c r="Q58" s="11">
        <f t="shared" si="6"/>
        <v>-8.8999999999999996E-2</v>
      </c>
      <c r="R58" s="11">
        <f t="shared" si="9"/>
        <v>132.43550000000002</v>
      </c>
      <c r="S58" t="s">
        <v>19</v>
      </c>
    </row>
    <row r="59" spans="1:19" x14ac:dyDescent="0.55000000000000004">
      <c r="A59" s="1">
        <v>2</v>
      </c>
      <c r="B59" s="1">
        <v>27</v>
      </c>
      <c r="F59">
        <v>58</v>
      </c>
      <c r="G59" s="7">
        <v>0</v>
      </c>
      <c r="H59">
        <f t="shared" si="10"/>
        <v>159</v>
      </c>
      <c r="I59">
        <f t="shared" si="0"/>
        <v>58</v>
      </c>
      <c r="J59">
        <v>0</v>
      </c>
      <c r="K59" s="7">
        <f t="shared" si="1"/>
        <v>0</v>
      </c>
      <c r="L59" s="7">
        <f t="shared" si="2"/>
        <v>0</v>
      </c>
      <c r="M59" s="7">
        <f t="shared" si="3"/>
        <v>0</v>
      </c>
      <c r="N59" s="11">
        <f t="shared" si="4"/>
        <v>-8.8999999999999996E-2</v>
      </c>
      <c r="O59" s="11">
        <f t="shared" si="8"/>
        <v>132.34650000000002</v>
      </c>
      <c r="P59" s="7">
        <f t="shared" si="5"/>
        <v>0</v>
      </c>
      <c r="Q59" s="11">
        <f t="shared" si="6"/>
        <v>-8.8999999999999996E-2</v>
      </c>
      <c r="R59" s="11">
        <f t="shared" si="9"/>
        <v>132.34650000000002</v>
      </c>
      <c r="S59" t="s">
        <v>19</v>
      </c>
    </row>
    <row r="60" spans="1:19" x14ac:dyDescent="0.55000000000000004">
      <c r="A60" s="1">
        <v>2</v>
      </c>
      <c r="B60" s="1">
        <v>28</v>
      </c>
      <c r="F60">
        <v>59</v>
      </c>
      <c r="G60" s="7">
        <v>0</v>
      </c>
      <c r="H60">
        <f t="shared" si="10"/>
        <v>159</v>
      </c>
      <c r="I60">
        <f t="shared" si="0"/>
        <v>59</v>
      </c>
      <c r="J60">
        <v>0</v>
      </c>
      <c r="K60" s="7">
        <f t="shared" si="1"/>
        <v>0</v>
      </c>
      <c r="L60" s="7">
        <f t="shared" si="2"/>
        <v>0</v>
      </c>
      <c r="M60" s="7">
        <f t="shared" si="3"/>
        <v>0</v>
      </c>
      <c r="N60" s="11">
        <f t="shared" si="4"/>
        <v>-8.8999999999999996E-2</v>
      </c>
      <c r="O60" s="11">
        <f t="shared" si="8"/>
        <v>132.25750000000002</v>
      </c>
      <c r="P60" s="7">
        <f t="shared" si="5"/>
        <v>0</v>
      </c>
      <c r="Q60" s="11">
        <f t="shared" si="6"/>
        <v>-8.8999999999999996E-2</v>
      </c>
      <c r="R60" s="11">
        <f t="shared" si="9"/>
        <v>132.25750000000002</v>
      </c>
      <c r="S60" t="s">
        <v>19</v>
      </c>
    </row>
    <row r="61" spans="1:19" x14ac:dyDescent="0.55000000000000004">
      <c r="A61" s="1">
        <v>3</v>
      </c>
      <c r="B61" s="1">
        <v>1</v>
      </c>
      <c r="F61">
        <v>60</v>
      </c>
      <c r="G61" s="7">
        <v>4.5</v>
      </c>
      <c r="H61">
        <f t="shared" si="10"/>
        <v>163.5</v>
      </c>
      <c r="I61">
        <f t="shared" si="0"/>
        <v>60</v>
      </c>
      <c r="J61">
        <v>0</v>
      </c>
      <c r="K61" s="7">
        <f t="shared" si="1"/>
        <v>3.4997500000000001</v>
      </c>
      <c r="L61" s="7">
        <f t="shared" si="2"/>
        <v>0.10474999999999998</v>
      </c>
      <c r="M61" s="7">
        <f t="shared" si="3"/>
        <v>3.6045000000000003</v>
      </c>
      <c r="N61" s="11">
        <f t="shared" si="4"/>
        <v>3.5155000000000003</v>
      </c>
      <c r="O61" s="11">
        <f t="shared" si="8"/>
        <v>135.77300000000002</v>
      </c>
      <c r="P61" s="7">
        <f t="shared" si="5"/>
        <v>0</v>
      </c>
      <c r="Q61" s="11">
        <f t="shared" si="6"/>
        <v>3.5155000000000003</v>
      </c>
      <c r="R61" s="11">
        <f t="shared" si="9"/>
        <v>135.77300000000002</v>
      </c>
      <c r="S61" t="s">
        <v>19</v>
      </c>
    </row>
    <row r="62" spans="1:19" x14ac:dyDescent="0.55000000000000004">
      <c r="A62" s="1">
        <v>3</v>
      </c>
      <c r="B62" s="1">
        <v>2</v>
      </c>
      <c r="F62">
        <v>61</v>
      </c>
      <c r="G62" s="7">
        <v>14.5</v>
      </c>
      <c r="H62">
        <f t="shared" si="10"/>
        <v>178</v>
      </c>
      <c r="I62">
        <f t="shared" si="0"/>
        <v>61</v>
      </c>
      <c r="J62">
        <v>0</v>
      </c>
      <c r="K62" s="7">
        <f t="shared" si="1"/>
        <v>12.57475</v>
      </c>
      <c r="L62" s="7">
        <f t="shared" si="2"/>
        <v>0.61974999999999991</v>
      </c>
      <c r="M62" s="7">
        <f t="shared" si="3"/>
        <v>13.1945</v>
      </c>
      <c r="N62" s="11">
        <f t="shared" si="4"/>
        <v>13.105499999999999</v>
      </c>
      <c r="O62" s="11">
        <f t="shared" si="8"/>
        <v>148.87850000000003</v>
      </c>
      <c r="P62" s="7">
        <f t="shared" si="5"/>
        <v>0</v>
      </c>
      <c r="Q62" s="11">
        <f t="shared" si="6"/>
        <v>13.105499999999999</v>
      </c>
      <c r="R62" s="11">
        <f t="shared" si="9"/>
        <v>148.87850000000003</v>
      </c>
      <c r="S62" t="s">
        <v>19</v>
      </c>
    </row>
    <row r="63" spans="1:19" x14ac:dyDescent="0.55000000000000004">
      <c r="A63" s="1">
        <v>3</v>
      </c>
      <c r="B63" s="1">
        <v>3</v>
      </c>
      <c r="F63">
        <v>62</v>
      </c>
      <c r="G63" s="7">
        <v>7.5</v>
      </c>
      <c r="H63">
        <f t="shared" si="10"/>
        <v>185.5</v>
      </c>
      <c r="I63">
        <f t="shared" si="0"/>
        <v>62</v>
      </c>
      <c r="J63">
        <v>0</v>
      </c>
      <c r="K63" s="7">
        <f t="shared" si="1"/>
        <v>6.2222499999999998</v>
      </c>
      <c r="L63" s="7">
        <f t="shared" si="2"/>
        <v>0.25924999999999998</v>
      </c>
      <c r="M63" s="7">
        <f t="shared" si="3"/>
        <v>6.4814999999999996</v>
      </c>
      <c r="N63" s="11">
        <f t="shared" si="4"/>
        <v>6.3924999999999992</v>
      </c>
      <c r="O63" s="11">
        <f t="shared" si="8"/>
        <v>155.27100000000004</v>
      </c>
      <c r="P63" s="7">
        <f t="shared" si="5"/>
        <v>0</v>
      </c>
      <c r="Q63" s="11">
        <f t="shared" si="6"/>
        <v>6.3924999999999992</v>
      </c>
      <c r="R63" s="11">
        <f t="shared" si="9"/>
        <v>155.27100000000004</v>
      </c>
      <c r="S63" t="s">
        <v>19</v>
      </c>
    </row>
    <row r="64" spans="1:19" x14ac:dyDescent="0.55000000000000004">
      <c r="A64" s="1">
        <v>3</v>
      </c>
      <c r="B64" s="1">
        <v>4</v>
      </c>
      <c r="F64">
        <v>63</v>
      </c>
      <c r="G64" s="7">
        <v>13</v>
      </c>
      <c r="H64">
        <f t="shared" si="10"/>
        <v>198.5</v>
      </c>
      <c r="I64">
        <f t="shared" si="0"/>
        <v>63</v>
      </c>
      <c r="J64">
        <v>0</v>
      </c>
      <c r="K64" s="7">
        <f t="shared" si="1"/>
        <v>11.2135</v>
      </c>
      <c r="L64" s="7">
        <f t="shared" si="2"/>
        <v>0.54249999999999998</v>
      </c>
      <c r="M64" s="7">
        <f t="shared" si="3"/>
        <v>11.756</v>
      </c>
      <c r="N64" s="11">
        <f t="shared" si="4"/>
        <v>11.667</v>
      </c>
      <c r="O64" s="11">
        <f t="shared" si="8"/>
        <v>166.93800000000005</v>
      </c>
      <c r="P64" s="7">
        <f t="shared" si="5"/>
        <v>0</v>
      </c>
      <c r="Q64" s="11">
        <f t="shared" si="6"/>
        <v>11.667</v>
      </c>
      <c r="R64" s="11">
        <f t="shared" si="9"/>
        <v>166.93800000000005</v>
      </c>
      <c r="S64" t="s">
        <v>19</v>
      </c>
    </row>
    <row r="65" spans="1:19" x14ac:dyDescent="0.55000000000000004">
      <c r="A65" s="1">
        <v>3</v>
      </c>
      <c r="B65" s="1">
        <v>5</v>
      </c>
      <c r="F65">
        <v>64</v>
      </c>
      <c r="G65" s="7">
        <v>0</v>
      </c>
      <c r="H65">
        <f t="shared" si="10"/>
        <v>198.5</v>
      </c>
      <c r="I65">
        <f t="shared" si="0"/>
        <v>64</v>
      </c>
      <c r="J65">
        <v>0</v>
      </c>
      <c r="K65" s="7">
        <f t="shared" si="1"/>
        <v>0</v>
      </c>
      <c r="L65" s="7">
        <f t="shared" si="2"/>
        <v>0</v>
      </c>
      <c r="M65" s="7">
        <f t="shared" si="3"/>
        <v>0</v>
      </c>
      <c r="N65" s="11">
        <f t="shared" si="4"/>
        <v>-8.8999999999999996E-2</v>
      </c>
      <c r="O65" s="11">
        <f t="shared" si="8"/>
        <v>166.84900000000005</v>
      </c>
      <c r="P65" s="7">
        <f t="shared" si="5"/>
        <v>0</v>
      </c>
      <c r="Q65" s="11">
        <f t="shared" si="6"/>
        <v>-8.8999999999999996E-2</v>
      </c>
      <c r="R65" s="11">
        <f t="shared" si="9"/>
        <v>166.84900000000005</v>
      </c>
      <c r="S65" t="s">
        <v>19</v>
      </c>
    </row>
    <row r="66" spans="1:19" x14ac:dyDescent="0.55000000000000004">
      <c r="A66" s="1">
        <v>3</v>
      </c>
      <c r="B66" s="1">
        <v>6</v>
      </c>
      <c r="F66">
        <v>65</v>
      </c>
      <c r="G66" s="7">
        <v>0</v>
      </c>
      <c r="H66">
        <f t="shared" si="10"/>
        <v>198.5</v>
      </c>
      <c r="I66">
        <f t="shared" si="0"/>
        <v>65</v>
      </c>
      <c r="J66">
        <v>0</v>
      </c>
      <c r="K66" s="7">
        <f t="shared" si="1"/>
        <v>0</v>
      </c>
      <c r="L66" s="7">
        <f t="shared" si="2"/>
        <v>0</v>
      </c>
      <c r="M66" s="7">
        <f t="shared" si="3"/>
        <v>0</v>
      </c>
      <c r="N66" s="11">
        <f t="shared" si="4"/>
        <v>-8.8999999999999996E-2</v>
      </c>
      <c r="O66" s="11">
        <f t="shared" si="8"/>
        <v>166.76000000000005</v>
      </c>
      <c r="P66" s="7">
        <f t="shared" si="5"/>
        <v>0</v>
      </c>
      <c r="Q66" s="11">
        <f t="shared" si="6"/>
        <v>-8.8999999999999996E-2</v>
      </c>
      <c r="R66" s="11">
        <f t="shared" si="9"/>
        <v>166.76000000000005</v>
      </c>
      <c r="S66" t="s">
        <v>19</v>
      </c>
    </row>
    <row r="67" spans="1:19" x14ac:dyDescent="0.55000000000000004">
      <c r="A67" s="1">
        <v>3</v>
      </c>
      <c r="B67" s="1">
        <v>7</v>
      </c>
      <c r="F67">
        <v>66</v>
      </c>
      <c r="G67" s="7">
        <v>0</v>
      </c>
      <c r="H67">
        <f t="shared" si="10"/>
        <v>198.5</v>
      </c>
      <c r="I67">
        <f t="shared" ref="I67:I130" si="11">INT(F67)</f>
        <v>66</v>
      </c>
      <c r="J67">
        <v>0</v>
      </c>
      <c r="K67" s="7">
        <f t="shared" ref="K67:K130" si="12">IF(G67&lt;0.644,0,0.9075*G67-0.584)</f>
        <v>0</v>
      </c>
      <c r="L67" s="7">
        <f t="shared" ref="L67:L130" si="13">IF(G67&lt;2.466,0,G67*0.0515-0.127)</f>
        <v>0</v>
      </c>
      <c r="M67" s="7">
        <f t="shared" ref="M67:M130" si="14">K67+L67</f>
        <v>0</v>
      </c>
      <c r="N67" s="11">
        <f t="shared" ref="N67:N130" si="15">M67-0.089</f>
        <v>-8.8999999999999996E-2</v>
      </c>
      <c r="O67" s="11">
        <f t="shared" si="8"/>
        <v>166.67100000000005</v>
      </c>
      <c r="P67" s="7">
        <f t="shared" ref="P67:P130" si="16">J67*(701.3/182.15)</f>
        <v>0</v>
      </c>
      <c r="Q67" s="11">
        <f t="shared" ref="Q67:Q130" si="17">N67-P67</f>
        <v>-8.8999999999999996E-2</v>
      </c>
      <c r="R67" s="11">
        <f t="shared" si="9"/>
        <v>166.67100000000005</v>
      </c>
      <c r="S67" t="s">
        <v>20</v>
      </c>
    </row>
    <row r="68" spans="1:19" x14ac:dyDescent="0.55000000000000004">
      <c r="A68" s="1">
        <v>3</v>
      </c>
      <c r="B68" s="1">
        <v>8</v>
      </c>
      <c r="F68">
        <v>67</v>
      </c>
      <c r="G68" s="7">
        <v>2.5</v>
      </c>
      <c r="H68">
        <f t="shared" si="10"/>
        <v>201</v>
      </c>
      <c r="I68">
        <f t="shared" si="11"/>
        <v>67</v>
      </c>
      <c r="J68">
        <v>0</v>
      </c>
      <c r="K68" s="7">
        <f t="shared" si="12"/>
        <v>1.6847499999999997</v>
      </c>
      <c r="L68" s="7">
        <f t="shared" si="13"/>
        <v>1.7500000000000016E-3</v>
      </c>
      <c r="M68" s="7">
        <f t="shared" si="14"/>
        <v>1.6864999999999997</v>
      </c>
      <c r="N68" s="11">
        <f t="shared" si="15"/>
        <v>1.5974999999999997</v>
      </c>
      <c r="O68" s="11">
        <f t="shared" ref="O68:O131" si="18">N68+O67</f>
        <v>168.26850000000005</v>
      </c>
      <c r="P68" s="7">
        <f t="shared" si="16"/>
        <v>0</v>
      </c>
      <c r="Q68" s="11">
        <f t="shared" si="17"/>
        <v>1.5974999999999997</v>
      </c>
      <c r="R68" s="11">
        <f t="shared" ref="R68:R131" si="19">Q68+R67</f>
        <v>168.26850000000005</v>
      </c>
      <c r="S68" t="s">
        <v>20</v>
      </c>
    </row>
    <row r="69" spans="1:19" x14ac:dyDescent="0.55000000000000004">
      <c r="A69" s="1">
        <v>3</v>
      </c>
      <c r="B69" s="1">
        <v>9</v>
      </c>
      <c r="F69">
        <v>68</v>
      </c>
      <c r="G69" s="7">
        <v>0.5</v>
      </c>
      <c r="H69">
        <f t="shared" si="10"/>
        <v>201.5</v>
      </c>
      <c r="I69">
        <f t="shared" si="11"/>
        <v>68</v>
      </c>
      <c r="J69">
        <v>0</v>
      </c>
      <c r="K69" s="7">
        <f t="shared" si="12"/>
        <v>0</v>
      </c>
      <c r="L69" s="7">
        <f t="shared" si="13"/>
        <v>0</v>
      </c>
      <c r="M69" s="7">
        <f t="shared" si="14"/>
        <v>0</v>
      </c>
      <c r="N69" s="11">
        <f t="shared" si="15"/>
        <v>-8.8999999999999996E-2</v>
      </c>
      <c r="O69" s="11">
        <f t="shared" si="18"/>
        <v>168.17950000000005</v>
      </c>
      <c r="P69" s="7">
        <f t="shared" si="16"/>
        <v>0</v>
      </c>
      <c r="Q69" s="11">
        <f t="shared" si="17"/>
        <v>-8.8999999999999996E-2</v>
      </c>
      <c r="R69" s="11">
        <f t="shared" si="19"/>
        <v>168.17950000000005</v>
      </c>
      <c r="S69" t="s">
        <v>20</v>
      </c>
    </row>
    <row r="70" spans="1:19" x14ac:dyDescent="0.55000000000000004">
      <c r="A70" s="1">
        <v>3</v>
      </c>
      <c r="B70" s="1">
        <v>10</v>
      </c>
      <c r="F70">
        <v>69</v>
      </c>
      <c r="G70" s="7">
        <v>13</v>
      </c>
      <c r="H70">
        <f t="shared" si="10"/>
        <v>214.5</v>
      </c>
      <c r="I70">
        <f t="shared" si="11"/>
        <v>69</v>
      </c>
      <c r="J70">
        <v>0</v>
      </c>
      <c r="K70" s="7">
        <f t="shared" si="12"/>
        <v>11.2135</v>
      </c>
      <c r="L70" s="7">
        <f t="shared" si="13"/>
        <v>0.54249999999999998</v>
      </c>
      <c r="M70" s="7">
        <f t="shared" si="14"/>
        <v>11.756</v>
      </c>
      <c r="N70" s="11">
        <f t="shared" si="15"/>
        <v>11.667</v>
      </c>
      <c r="O70" s="11">
        <f t="shared" si="18"/>
        <v>179.84650000000005</v>
      </c>
      <c r="P70" s="7">
        <f t="shared" si="16"/>
        <v>0</v>
      </c>
      <c r="Q70" s="11">
        <f t="shared" si="17"/>
        <v>11.667</v>
      </c>
      <c r="R70" s="11">
        <f t="shared" si="19"/>
        <v>179.84650000000005</v>
      </c>
      <c r="S70" t="s">
        <v>20</v>
      </c>
    </row>
    <row r="71" spans="1:19" x14ac:dyDescent="0.55000000000000004">
      <c r="A71" s="1">
        <v>3</v>
      </c>
      <c r="B71" s="1">
        <v>11</v>
      </c>
      <c r="F71">
        <v>70</v>
      </c>
      <c r="G71" s="7">
        <v>0</v>
      </c>
      <c r="H71">
        <f t="shared" si="10"/>
        <v>214.5</v>
      </c>
      <c r="I71">
        <f t="shared" si="11"/>
        <v>70</v>
      </c>
      <c r="J71">
        <v>0</v>
      </c>
      <c r="K71" s="7">
        <f t="shared" si="12"/>
        <v>0</v>
      </c>
      <c r="L71" s="7">
        <f t="shared" si="13"/>
        <v>0</v>
      </c>
      <c r="M71" s="7">
        <f t="shared" si="14"/>
        <v>0</v>
      </c>
      <c r="N71" s="11">
        <f t="shared" si="15"/>
        <v>-8.8999999999999996E-2</v>
      </c>
      <c r="O71" s="11">
        <f t="shared" si="18"/>
        <v>179.75750000000005</v>
      </c>
      <c r="P71" s="7">
        <f t="shared" si="16"/>
        <v>0</v>
      </c>
      <c r="Q71" s="11">
        <f t="shared" si="17"/>
        <v>-8.8999999999999996E-2</v>
      </c>
      <c r="R71" s="11">
        <f t="shared" si="19"/>
        <v>179.75750000000005</v>
      </c>
      <c r="S71" t="s">
        <v>20</v>
      </c>
    </row>
    <row r="72" spans="1:19" x14ac:dyDescent="0.55000000000000004">
      <c r="A72" s="1">
        <v>3</v>
      </c>
      <c r="B72" s="1">
        <v>12</v>
      </c>
      <c r="F72">
        <v>71</v>
      </c>
      <c r="G72" s="7">
        <v>0</v>
      </c>
      <c r="H72">
        <f t="shared" si="10"/>
        <v>214.5</v>
      </c>
      <c r="I72">
        <f t="shared" si="11"/>
        <v>71</v>
      </c>
      <c r="J72">
        <v>0</v>
      </c>
      <c r="K72" s="7">
        <f t="shared" si="12"/>
        <v>0</v>
      </c>
      <c r="L72" s="7">
        <f t="shared" si="13"/>
        <v>0</v>
      </c>
      <c r="M72" s="7">
        <f t="shared" si="14"/>
        <v>0</v>
      </c>
      <c r="N72" s="11">
        <f t="shared" si="15"/>
        <v>-8.8999999999999996E-2</v>
      </c>
      <c r="O72" s="11">
        <f t="shared" si="18"/>
        <v>179.66850000000005</v>
      </c>
      <c r="P72" s="7">
        <f t="shared" si="16"/>
        <v>0</v>
      </c>
      <c r="Q72" s="11">
        <f t="shared" si="17"/>
        <v>-8.8999999999999996E-2</v>
      </c>
      <c r="R72" s="11">
        <f t="shared" si="19"/>
        <v>179.66850000000005</v>
      </c>
      <c r="S72" t="s">
        <v>19</v>
      </c>
    </row>
    <row r="73" spans="1:19" x14ac:dyDescent="0.55000000000000004">
      <c r="A73" s="1">
        <v>3</v>
      </c>
      <c r="B73" s="1">
        <v>13</v>
      </c>
      <c r="F73">
        <v>72</v>
      </c>
      <c r="G73" s="7">
        <v>0</v>
      </c>
      <c r="H73">
        <f t="shared" si="10"/>
        <v>214.5</v>
      </c>
      <c r="I73">
        <f t="shared" si="11"/>
        <v>72</v>
      </c>
      <c r="J73">
        <v>0</v>
      </c>
      <c r="K73" s="7">
        <f t="shared" si="12"/>
        <v>0</v>
      </c>
      <c r="L73" s="7">
        <f t="shared" si="13"/>
        <v>0</v>
      </c>
      <c r="M73" s="7">
        <f t="shared" si="14"/>
        <v>0</v>
      </c>
      <c r="N73" s="11">
        <f t="shared" si="15"/>
        <v>-8.8999999999999996E-2</v>
      </c>
      <c r="O73" s="11">
        <f t="shared" si="18"/>
        <v>179.57950000000005</v>
      </c>
      <c r="P73" s="7">
        <f t="shared" si="16"/>
        <v>0</v>
      </c>
      <c r="Q73" s="11">
        <f t="shared" si="17"/>
        <v>-8.8999999999999996E-2</v>
      </c>
      <c r="R73" s="11">
        <f t="shared" si="19"/>
        <v>179.57950000000005</v>
      </c>
      <c r="S73" t="s">
        <v>19</v>
      </c>
    </row>
    <row r="74" spans="1:19" x14ac:dyDescent="0.55000000000000004">
      <c r="A74" s="1">
        <v>3</v>
      </c>
      <c r="B74" s="1">
        <v>14</v>
      </c>
      <c r="F74">
        <v>73</v>
      </c>
      <c r="G74" s="7">
        <v>0</v>
      </c>
      <c r="H74">
        <f t="shared" si="10"/>
        <v>214.5</v>
      </c>
      <c r="I74">
        <f t="shared" si="11"/>
        <v>73</v>
      </c>
      <c r="J74">
        <v>0</v>
      </c>
      <c r="K74" s="7">
        <f t="shared" si="12"/>
        <v>0</v>
      </c>
      <c r="L74" s="7">
        <f t="shared" si="13"/>
        <v>0</v>
      </c>
      <c r="M74" s="7">
        <f t="shared" si="14"/>
        <v>0</v>
      </c>
      <c r="N74" s="11">
        <f t="shared" si="15"/>
        <v>-8.8999999999999996E-2</v>
      </c>
      <c r="O74" s="11">
        <f t="shared" si="18"/>
        <v>179.49050000000005</v>
      </c>
      <c r="P74" s="7">
        <f t="shared" si="16"/>
        <v>0</v>
      </c>
      <c r="Q74" s="11">
        <f t="shared" si="17"/>
        <v>-8.8999999999999996E-2</v>
      </c>
      <c r="R74" s="11">
        <f t="shared" si="19"/>
        <v>179.49050000000005</v>
      </c>
      <c r="S74" t="s">
        <v>19</v>
      </c>
    </row>
    <row r="75" spans="1:19" x14ac:dyDescent="0.55000000000000004">
      <c r="A75" s="1">
        <v>3</v>
      </c>
      <c r="B75" s="1">
        <v>15</v>
      </c>
      <c r="F75">
        <v>74</v>
      </c>
      <c r="G75" s="7">
        <v>0</v>
      </c>
      <c r="H75">
        <f t="shared" si="10"/>
        <v>214.5</v>
      </c>
      <c r="I75">
        <f t="shared" si="11"/>
        <v>74</v>
      </c>
      <c r="J75">
        <v>0</v>
      </c>
      <c r="K75" s="7">
        <f t="shared" si="12"/>
        <v>0</v>
      </c>
      <c r="L75" s="7">
        <f t="shared" si="13"/>
        <v>0</v>
      </c>
      <c r="M75" s="7">
        <f t="shared" si="14"/>
        <v>0</v>
      </c>
      <c r="N75" s="11">
        <f t="shared" si="15"/>
        <v>-8.8999999999999996E-2</v>
      </c>
      <c r="O75" s="11">
        <f t="shared" si="18"/>
        <v>179.40150000000006</v>
      </c>
      <c r="P75" s="7">
        <f t="shared" si="16"/>
        <v>0</v>
      </c>
      <c r="Q75" s="11">
        <f t="shared" si="17"/>
        <v>-8.8999999999999996E-2</v>
      </c>
      <c r="R75" s="11">
        <f t="shared" si="19"/>
        <v>179.40150000000006</v>
      </c>
      <c r="S75" t="s">
        <v>20</v>
      </c>
    </row>
    <row r="76" spans="1:19" x14ac:dyDescent="0.55000000000000004">
      <c r="A76" s="1">
        <v>3</v>
      </c>
      <c r="B76" s="1">
        <v>16</v>
      </c>
      <c r="F76">
        <v>75</v>
      </c>
      <c r="G76" s="7">
        <v>0</v>
      </c>
      <c r="H76">
        <f t="shared" si="10"/>
        <v>214.5</v>
      </c>
      <c r="I76">
        <f t="shared" si="11"/>
        <v>75</v>
      </c>
      <c r="J76">
        <v>0</v>
      </c>
      <c r="K76" s="7">
        <f t="shared" si="12"/>
        <v>0</v>
      </c>
      <c r="L76" s="7">
        <f t="shared" si="13"/>
        <v>0</v>
      </c>
      <c r="M76" s="7">
        <f t="shared" si="14"/>
        <v>0</v>
      </c>
      <c r="N76" s="11">
        <f t="shared" si="15"/>
        <v>-8.8999999999999996E-2</v>
      </c>
      <c r="O76" s="11">
        <f t="shared" si="18"/>
        <v>179.31250000000006</v>
      </c>
      <c r="P76" s="7">
        <f t="shared" si="16"/>
        <v>0</v>
      </c>
      <c r="Q76" s="11">
        <f t="shared" si="17"/>
        <v>-8.8999999999999996E-2</v>
      </c>
      <c r="R76" s="11">
        <f t="shared" si="19"/>
        <v>179.31250000000006</v>
      </c>
      <c r="S76" t="s">
        <v>19</v>
      </c>
    </row>
    <row r="77" spans="1:19" x14ac:dyDescent="0.55000000000000004">
      <c r="A77" s="1">
        <v>3</v>
      </c>
      <c r="B77" s="1">
        <v>17</v>
      </c>
      <c r="F77">
        <v>76</v>
      </c>
      <c r="G77" s="7">
        <v>0</v>
      </c>
      <c r="H77">
        <f t="shared" si="10"/>
        <v>214.5</v>
      </c>
      <c r="I77">
        <f t="shared" si="11"/>
        <v>76</v>
      </c>
      <c r="J77">
        <v>0</v>
      </c>
      <c r="K77" s="7">
        <f t="shared" si="12"/>
        <v>0</v>
      </c>
      <c r="L77" s="7">
        <f t="shared" si="13"/>
        <v>0</v>
      </c>
      <c r="M77" s="7">
        <f t="shared" si="14"/>
        <v>0</v>
      </c>
      <c r="N77" s="11">
        <f t="shared" si="15"/>
        <v>-8.8999999999999996E-2</v>
      </c>
      <c r="O77" s="11">
        <f t="shared" si="18"/>
        <v>179.22350000000006</v>
      </c>
      <c r="P77" s="7">
        <f t="shared" si="16"/>
        <v>0</v>
      </c>
      <c r="Q77" s="11">
        <f t="shared" si="17"/>
        <v>-8.8999999999999996E-2</v>
      </c>
      <c r="R77" s="11">
        <f t="shared" si="19"/>
        <v>179.22350000000006</v>
      </c>
      <c r="S77" t="s">
        <v>19</v>
      </c>
    </row>
    <row r="78" spans="1:19" x14ac:dyDescent="0.55000000000000004">
      <c r="A78" s="1">
        <v>3</v>
      </c>
      <c r="B78" s="1">
        <v>18</v>
      </c>
      <c r="F78">
        <v>77</v>
      </c>
      <c r="G78" s="12">
        <v>0</v>
      </c>
      <c r="H78">
        <f t="shared" si="10"/>
        <v>214.5</v>
      </c>
      <c r="I78">
        <f t="shared" si="11"/>
        <v>77</v>
      </c>
      <c r="J78">
        <v>0</v>
      </c>
      <c r="K78" s="7">
        <f t="shared" si="12"/>
        <v>0</v>
      </c>
      <c r="L78" s="7">
        <f t="shared" si="13"/>
        <v>0</v>
      </c>
      <c r="M78" s="7">
        <f t="shared" si="14"/>
        <v>0</v>
      </c>
      <c r="N78" s="11">
        <f t="shared" si="15"/>
        <v>-8.8999999999999996E-2</v>
      </c>
      <c r="O78" s="11">
        <f t="shared" si="18"/>
        <v>179.13450000000006</v>
      </c>
      <c r="P78" s="7">
        <f t="shared" si="16"/>
        <v>0</v>
      </c>
      <c r="Q78" s="11">
        <f t="shared" si="17"/>
        <v>-8.8999999999999996E-2</v>
      </c>
      <c r="R78" s="11">
        <f t="shared" si="19"/>
        <v>179.13450000000006</v>
      </c>
      <c r="S78" t="s">
        <v>21</v>
      </c>
    </row>
    <row r="79" spans="1:19" x14ac:dyDescent="0.55000000000000004">
      <c r="A79" s="1">
        <v>3</v>
      </c>
      <c r="B79" s="1">
        <v>19</v>
      </c>
      <c r="F79">
        <v>78</v>
      </c>
      <c r="G79" s="12">
        <v>0</v>
      </c>
      <c r="H79">
        <f t="shared" si="10"/>
        <v>214.5</v>
      </c>
      <c r="I79">
        <f t="shared" si="11"/>
        <v>78</v>
      </c>
      <c r="J79">
        <v>0</v>
      </c>
      <c r="K79" s="7">
        <f t="shared" si="12"/>
        <v>0</v>
      </c>
      <c r="L79" s="7">
        <f t="shared" si="13"/>
        <v>0</v>
      </c>
      <c r="M79" s="7">
        <f t="shared" si="14"/>
        <v>0</v>
      </c>
      <c r="N79" s="11">
        <f t="shared" si="15"/>
        <v>-8.8999999999999996E-2</v>
      </c>
      <c r="O79" s="11">
        <f t="shared" si="18"/>
        <v>179.04550000000006</v>
      </c>
      <c r="P79" s="7">
        <f t="shared" si="16"/>
        <v>0</v>
      </c>
      <c r="Q79" s="11">
        <f t="shared" si="17"/>
        <v>-8.8999999999999996E-2</v>
      </c>
      <c r="R79" s="11">
        <f t="shared" si="19"/>
        <v>179.04550000000006</v>
      </c>
      <c r="S79" s="12" t="s">
        <v>21</v>
      </c>
    </row>
    <row r="80" spans="1:19" x14ac:dyDescent="0.55000000000000004">
      <c r="A80" s="1">
        <v>3</v>
      </c>
      <c r="B80" s="1">
        <v>20</v>
      </c>
      <c r="F80">
        <v>79</v>
      </c>
      <c r="G80" s="12">
        <v>0</v>
      </c>
      <c r="H80">
        <f t="shared" si="10"/>
        <v>214.5</v>
      </c>
      <c r="I80">
        <f t="shared" si="11"/>
        <v>79</v>
      </c>
      <c r="J80">
        <v>0</v>
      </c>
      <c r="K80" s="7">
        <f t="shared" si="12"/>
        <v>0</v>
      </c>
      <c r="L80" s="7">
        <f t="shared" si="13"/>
        <v>0</v>
      </c>
      <c r="M80" s="7">
        <f t="shared" si="14"/>
        <v>0</v>
      </c>
      <c r="N80" s="11">
        <f t="shared" si="15"/>
        <v>-8.8999999999999996E-2</v>
      </c>
      <c r="O80" s="11">
        <f t="shared" si="18"/>
        <v>178.95650000000006</v>
      </c>
      <c r="P80" s="7">
        <f t="shared" si="16"/>
        <v>0</v>
      </c>
      <c r="Q80" s="11">
        <f t="shared" si="17"/>
        <v>-8.8999999999999996E-2</v>
      </c>
      <c r="R80" s="11">
        <f t="shared" si="19"/>
        <v>178.95650000000006</v>
      </c>
      <c r="S80" s="12" t="s">
        <v>21</v>
      </c>
    </row>
    <row r="81" spans="1:19" x14ac:dyDescent="0.55000000000000004">
      <c r="A81" s="1">
        <v>3</v>
      </c>
      <c r="B81" s="1">
        <v>21</v>
      </c>
      <c r="F81">
        <v>80</v>
      </c>
      <c r="G81" s="12">
        <v>33.5</v>
      </c>
      <c r="H81">
        <f t="shared" si="10"/>
        <v>248</v>
      </c>
      <c r="I81">
        <f t="shared" si="11"/>
        <v>80</v>
      </c>
      <c r="J81">
        <v>0</v>
      </c>
      <c r="K81" s="7">
        <f t="shared" si="12"/>
        <v>29.817249999999998</v>
      </c>
      <c r="L81" s="7">
        <f t="shared" si="13"/>
        <v>1.5982499999999999</v>
      </c>
      <c r="M81" s="7">
        <f t="shared" si="14"/>
        <v>31.415499999999998</v>
      </c>
      <c r="N81" s="11">
        <f t="shared" si="15"/>
        <v>31.326499999999999</v>
      </c>
      <c r="O81" s="11">
        <f t="shared" si="18"/>
        <v>210.28300000000007</v>
      </c>
      <c r="P81" s="7">
        <f t="shared" si="16"/>
        <v>0</v>
      </c>
      <c r="Q81" s="11">
        <f t="shared" si="17"/>
        <v>31.326499999999999</v>
      </c>
      <c r="R81" s="11">
        <f t="shared" si="19"/>
        <v>210.28300000000007</v>
      </c>
      <c r="S81" s="12" t="s">
        <v>21</v>
      </c>
    </row>
    <row r="82" spans="1:19" x14ac:dyDescent="0.55000000000000004">
      <c r="A82" s="1">
        <v>3</v>
      </c>
      <c r="B82" s="1">
        <v>22</v>
      </c>
      <c r="F82">
        <v>81</v>
      </c>
      <c r="G82" s="12">
        <v>10.5</v>
      </c>
      <c r="H82">
        <f t="shared" si="10"/>
        <v>258.5</v>
      </c>
      <c r="I82">
        <f t="shared" si="11"/>
        <v>81</v>
      </c>
      <c r="J82">
        <v>0</v>
      </c>
      <c r="K82" s="7">
        <f t="shared" si="12"/>
        <v>8.9447500000000009</v>
      </c>
      <c r="L82" s="7">
        <f t="shared" si="13"/>
        <v>0.41374999999999995</v>
      </c>
      <c r="M82" s="7">
        <f t="shared" si="14"/>
        <v>9.3585000000000012</v>
      </c>
      <c r="N82" s="11">
        <f t="shared" si="15"/>
        <v>9.2695000000000007</v>
      </c>
      <c r="O82" s="11">
        <f t="shared" si="18"/>
        <v>219.55250000000007</v>
      </c>
      <c r="P82" s="7">
        <f t="shared" si="16"/>
        <v>0</v>
      </c>
      <c r="Q82" s="11">
        <f t="shared" si="17"/>
        <v>9.2695000000000007</v>
      </c>
      <c r="R82" s="11">
        <f t="shared" si="19"/>
        <v>219.55250000000007</v>
      </c>
      <c r="S82" s="12" t="s">
        <v>21</v>
      </c>
    </row>
    <row r="83" spans="1:19" x14ac:dyDescent="0.55000000000000004">
      <c r="A83" s="1">
        <v>3</v>
      </c>
      <c r="B83" s="1">
        <v>23</v>
      </c>
      <c r="F83">
        <v>82</v>
      </c>
      <c r="G83" s="12">
        <v>0</v>
      </c>
      <c r="H83">
        <f t="shared" si="10"/>
        <v>258.5</v>
      </c>
      <c r="I83">
        <f t="shared" si="11"/>
        <v>82</v>
      </c>
      <c r="J83">
        <v>0</v>
      </c>
      <c r="K83" s="7">
        <f t="shared" si="12"/>
        <v>0</v>
      </c>
      <c r="L83" s="7">
        <f t="shared" si="13"/>
        <v>0</v>
      </c>
      <c r="M83" s="7">
        <f t="shared" si="14"/>
        <v>0</v>
      </c>
      <c r="N83" s="11">
        <f t="shared" si="15"/>
        <v>-8.8999999999999996E-2</v>
      </c>
      <c r="O83" s="11">
        <f t="shared" si="18"/>
        <v>219.46350000000007</v>
      </c>
      <c r="P83" s="7">
        <f t="shared" si="16"/>
        <v>0</v>
      </c>
      <c r="Q83" s="11">
        <f t="shared" si="17"/>
        <v>-8.8999999999999996E-2</v>
      </c>
      <c r="R83" s="11">
        <f t="shared" si="19"/>
        <v>219.46350000000007</v>
      </c>
      <c r="S83" s="12" t="s">
        <v>21</v>
      </c>
    </row>
    <row r="84" spans="1:19" x14ac:dyDescent="0.55000000000000004">
      <c r="A84" s="1">
        <v>3</v>
      </c>
      <c r="B84" s="1">
        <v>24</v>
      </c>
      <c r="F84">
        <v>83</v>
      </c>
      <c r="G84" s="12">
        <v>0</v>
      </c>
      <c r="H84">
        <f t="shared" si="10"/>
        <v>258.5</v>
      </c>
      <c r="I84">
        <f t="shared" si="11"/>
        <v>83</v>
      </c>
      <c r="J84">
        <v>0</v>
      </c>
      <c r="K84" s="7">
        <f t="shared" si="12"/>
        <v>0</v>
      </c>
      <c r="L84" s="7">
        <f t="shared" si="13"/>
        <v>0</v>
      </c>
      <c r="M84" s="7">
        <f t="shared" si="14"/>
        <v>0</v>
      </c>
      <c r="N84" s="11">
        <f t="shared" si="15"/>
        <v>-8.8999999999999996E-2</v>
      </c>
      <c r="O84" s="11">
        <f t="shared" si="18"/>
        <v>219.37450000000007</v>
      </c>
      <c r="P84" s="7">
        <f t="shared" si="16"/>
        <v>0</v>
      </c>
      <c r="Q84" s="11">
        <f t="shared" si="17"/>
        <v>-8.8999999999999996E-2</v>
      </c>
      <c r="R84" s="11">
        <f t="shared" si="19"/>
        <v>219.37450000000007</v>
      </c>
      <c r="S84" s="12" t="s">
        <v>21</v>
      </c>
    </row>
    <row r="85" spans="1:19" x14ac:dyDescent="0.55000000000000004">
      <c r="A85" s="1">
        <v>3</v>
      </c>
      <c r="B85" s="1">
        <v>25</v>
      </c>
      <c r="F85">
        <v>84</v>
      </c>
      <c r="G85" s="12">
        <v>0</v>
      </c>
      <c r="H85">
        <f t="shared" si="10"/>
        <v>258.5</v>
      </c>
      <c r="I85">
        <f t="shared" si="11"/>
        <v>84</v>
      </c>
      <c r="J85">
        <v>0</v>
      </c>
      <c r="K85" s="7">
        <f t="shared" si="12"/>
        <v>0</v>
      </c>
      <c r="L85" s="7">
        <f t="shared" si="13"/>
        <v>0</v>
      </c>
      <c r="M85" s="7">
        <f t="shared" si="14"/>
        <v>0</v>
      </c>
      <c r="N85" s="11">
        <f t="shared" si="15"/>
        <v>-8.8999999999999996E-2</v>
      </c>
      <c r="O85" s="11">
        <f t="shared" si="18"/>
        <v>219.28550000000007</v>
      </c>
      <c r="P85" s="7">
        <f t="shared" si="16"/>
        <v>0</v>
      </c>
      <c r="Q85" s="11">
        <f t="shared" si="17"/>
        <v>-8.8999999999999996E-2</v>
      </c>
      <c r="R85" s="11">
        <f t="shared" si="19"/>
        <v>219.28550000000007</v>
      </c>
      <c r="S85" s="12" t="s">
        <v>21</v>
      </c>
    </row>
    <row r="86" spans="1:19" x14ac:dyDescent="0.55000000000000004">
      <c r="A86" s="1">
        <v>3</v>
      </c>
      <c r="B86" s="1">
        <v>26</v>
      </c>
      <c r="F86">
        <v>85</v>
      </c>
      <c r="G86" s="12">
        <v>0</v>
      </c>
      <c r="H86">
        <f t="shared" si="10"/>
        <v>258.5</v>
      </c>
      <c r="I86">
        <f t="shared" si="11"/>
        <v>85</v>
      </c>
      <c r="J86">
        <v>0.01</v>
      </c>
      <c r="K86" s="7">
        <f t="shared" si="12"/>
        <v>0</v>
      </c>
      <c r="L86" s="7">
        <f t="shared" si="13"/>
        <v>0</v>
      </c>
      <c r="M86" s="7">
        <f t="shared" si="14"/>
        <v>0</v>
      </c>
      <c r="N86" s="11">
        <f t="shared" si="15"/>
        <v>-8.8999999999999996E-2</v>
      </c>
      <c r="O86" s="11">
        <f t="shared" si="18"/>
        <v>219.19650000000007</v>
      </c>
      <c r="P86" s="7">
        <f t="shared" si="16"/>
        <v>3.8501235245676634E-2</v>
      </c>
      <c r="Q86" s="11">
        <f t="shared" si="17"/>
        <v>-0.12750123524567664</v>
      </c>
      <c r="R86" s="11">
        <f t="shared" si="19"/>
        <v>219.15799876475438</v>
      </c>
      <c r="S86" s="12" t="s">
        <v>21</v>
      </c>
    </row>
    <row r="87" spans="1:19" x14ac:dyDescent="0.55000000000000004">
      <c r="A87" s="1">
        <v>3</v>
      </c>
      <c r="B87" s="1">
        <v>27</v>
      </c>
      <c r="F87">
        <v>86</v>
      </c>
      <c r="G87" s="12">
        <v>0</v>
      </c>
      <c r="H87">
        <f t="shared" si="10"/>
        <v>258.5</v>
      </c>
      <c r="I87">
        <f t="shared" si="11"/>
        <v>86</v>
      </c>
      <c r="J87">
        <v>0.01</v>
      </c>
      <c r="K87" s="7">
        <f t="shared" si="12"/>
        <v>0</v>
      </c>
      <c r="L87" s="7">
        <f t="shared" si="13"/>
        <v>0</v>
      </c>
      <c r="M87" s="7">
        <f t="shared" si="14"/>
        <v>0</v>
      </c>
      <c r="N87" s="11">
        <f t="shared" si="15"/>
        <v>-8.8999999999999996E-2</v>
      </c>
      <c r="O87" s="11">
        <f t="shared" si="18"/>
        <v>219.10750000000007</v>
      </c>
      <c r="P87" s="7">
        <f t="shared" si="16"/>
        <v>3.8501235245676634E-2</v>
      </c>
      <c r="Q87" s="11">
        <f t="shared" si="17"/>
        <v>-0.12750123524567664</v>
      </c>
      <c r="R87" s="11">
        <f t="shared" si="19"/>
        <v>219.03049752950869</v>
      </c>
      <c r="S87" s="12" t="s">
        <v>21</v>
      </c>
    </row>
    <row r="88" spans="1:19" x14ac:dyDescent="0.55000000000000004">
      <c r="A88" s="1">
        <v>3</v>
      </c>
      <c r="B88" s="1">
        <v>28</v>
      </c>
      <c r="F88">
        <v>87</v>
      </c>
      <c r="G88" s="12">
        <v>0</v>
      </c>
      <c r="H88">
        <f t="shared" si="10"/>
        <v>258.5</v>
      </c>
      <c r="I88">
        <f t="shared" si="11"/>
        <v>87</v>
      </c>
      <c r="J88">
        <v>0.01</v>
      </c>
      <c r="K88" s="7">
        <f t="shared" si="12"/>
        <v>0</v>
      </c>
      <c r="L88" s="7">
        <f t="shared" si="13"/>
        <v>0</v>
      </c>
      <c r="M88" s="7">
        <f t="shared" si="14"/>
        <v>0</v>
      </c>
      <c r="N88" s="11">
        <f t="shared" si="15"/>
        <v>-8.8999999999999996E-2</v>
      </c>
      <c r="O88" s="11">
        <f t="shared" si="18"/>
        <v>219.01850000000007</v>
      </c>
      <c r="P88" s="7">
        <f t="shared" si="16"/>
        <v>3.8501235245676634E-2</v>
      </c>
      <c r="Q88" s="11">
        <f t="shared" si="17"/>
        <v>-0.12750123524567664</v>
      </c>
      <c r="R88" s="11">
        <f t="shared" si="19"/>
        <v>218.902996294263</v>
      </c>
      <c r="S88" s="12" t="s">
        <v>21</v>
      </c>
    </row>
    <row r="89" spans="1:19" x14ac:dyDescent="0.55000000000000004">
      <c r="A89" s="1">
        <v>3</v>
      </c>
      <c r="B89" s="1">
        <v>29</v>
      </c>
      <c r="F89">
        <v>88</v>
      </c>
      <c r="G89" s="12">
        <v>0</v>
      </c>
      <c r="H89">
        <f t="shared" si="10"/>
        <v>258.5</v>
      </c>
      <c r="I89">
        <f t="shared" si="11"/>
        <v>88</v>
      </c>
      <c r="J89">
        <v>0.01</v>
      </c>
      <c r="K89" s="7">
        <f t="shared" si="12"/>
        <v>0</v>
      </c>
      <c r="L89" s="7">
        <f t="shared" si="13"/>
        <v>0</v>
      </c>
      <c r="M89" s="7">
        <f t="shared" si="14"/>
        <v>0</v>
      </c>
      <c r="N89" s="11">
        <f t="shared" si="15"/>
        <v>-8.8999999999999996E-2</v>
      </c>
      <c r="O89" s="11">
        <f t="shared" si="18"/>
        <v>218.92950000000008</v>
      </c>
      <c r="P89" s="7">
        <f t="shared" si="16"/>
        <v>3.8501235245676634E-2</v>
      </c>
      <c r="Q89" s="11">
        <f t="shared" si="17"/>
        <v>-0.12750123524567664</v>
      </c>
      <c r="R89" s="11">
        <f t="shared" si="19"/>
        <v>218.77549505901732</v>
      </c>
      <c r="S89" s="12" t="s">
        <v>21</v>
      </c>
    </row>
    <row r="90" spans="1:19" x14ac:dyDescent="0.55000000000000004">
      <c r="A90" s="1">
        <v>3</v>
      </c>
      <c r="B90" s="1">
        <v>30</v>
      </c>
      <c r="F90">
        <v>89</v>
      </c>
      <c r="G90" s="12">
        <v>0</v>
      </c>
      <c r="H90">
        <f t="shared" si="10"/>
        <v>258.5</v>
      </c>
      <c r="I90">
        <f t="shared" si="11"/>
        <v>89</v>
      </c>
      <c r="J90">
        <v>0.01</v>
      </c>
      <c r="K90" s="7">
        <f t="shared" si="12"/>
        <v>0</v>
      </c>
      <c r="L90" s="7">
        <f t="shared" si="13"/>
        <v>0</v>
      </c>
      <c r="M90" s="7">
        <f t="shared" si="14"/>
        <v>0</v>
      </c>
      <c r="N90" s="11">
        <f t="shared" si="15"/>
        <v>-8.8999999999999996E-2</v>
      </c>
      <c r="O90" s="11">
        <f t="shared" si="18"/>
        <v>218.84050000000008</v>
      </c>
      <c r="P90" s="7">
        <f t="shared" si="16"/>
        <v>3.8501235245676634E-2</v>
      </c>
      <c r="Q90" s="11">
        <f t="shared" si="17"/>
        <v>-0.12750123524567664</v>
      </c>
      <c r="R90" s="11">
        <f t="shared" si="19"/>
        <v>218.64799382377163</v>
      </c>
      <c r="S90" s="12" t="s">
        <v>21</v>
      </c>
    </row>
    <row r="91" spans="1:19" x14ac:dyDescent="0.55000000000000004">
      <c r="A91" s="1">
        <v>3</v>
      </c>
      <c r="B91" s="1">
        <v>31</v>
      </c>
      <c r="F91">
        <v>90</v>
      </c>
      <c r="G91" s="12">
        <v>1.5</v>
      </c>
      <c r="H91">
        <f t="shared" ref="H91:H154" si="20">G91+H90</f>
        <v>260</v>
      </c>
      <c r="I91">
        <f t="shared" si="11"/>
        <v>90</v>
      </c>
      <c r="J91">
        <v>0.02</v>
      </c>
      <c r="K91" s="7">
        <f t="shared" si="12"/>
        <v>0.77725000000000011</v>
      </c>
      <c r="L91" s="7">
        <f t="shared" si="13"/>
        <v>0</v>
      </c>
      <c r="M91" s="7">
        <f t="shared" si="14"/>
        <v>0.77725000000000011</v>
      </c>
      <c r="N91" s="11">
        <f t="shared" si="15"/>
        <v>0.68825000000000014</v>
      </c>
      <c r="O91" s="11">
        <f t="shared" si="18"/>
        <v>219.52875000000009</v>
      </c>
      <c r="P91" s="7">
        <f t="shared" si="16"/>
        <v>7.7002470491353267E-2</v>
      </c>
      <c r="Q91" s="11">
        <f t="shared" si="17"/>
        <v>0.61124752950864691</v>
      </c>
      <c r="R91" s="11">
        <f t="shared" si="19"/>
        <v>219.25924135328029</v>
      </c>
      <c r="S91" s="12" t="s">
        <v>21</v>
      </c>
    </row>
    <row r="92" spans="1:19" x14ac:dyDescent="0.55000000000000004">
      <c r="A92" s="1">
        <v>4</v>
      </c>
      <c r="B92" s="1">
        <v>1</v>
      </c>
      <c r="F92">
        <v>91</v>
      </c>
      <c r="G92" s="12">
        <v>0</v>
      </c>
      <c r="H92">
        <f t="shared" si="20"/>
        <v>260</v>
      </c>
      <c r="I92">
        <f t="shared" si="11"/>
        <v>91</v>
      </c>
      <c r="J92">
        <v>0.02</v>
      </c>
      <c r="K92" s="7">
        <f t="shared" si="12"/>
        <v>0</v>
      </c>
      <c r="L92" s="7">
        <f t="shared" si="13"/>
        <v>0</v>
      </c>
      <c r="M92" s="7">
        <f t="shared" si="14"/>
        <v>0</v>
      </c>
      <c r="N92" s="11">
        <f t="shared" si="15"/>
        <v>-8.8999999999999996E-2</v>
      </c>
      <c r="O92" s="11">
        <f t="shared" si="18"/>
        <v>219.43975000000009</v>
      </c>
      <c r="P92" s="7">
        <f t="shared" si="16"/>
        <v>7.7002470491353267E-2</v>
      </c>
      <c r="Q92" s="11">
        <f t="shared" si="17"/>
        <v>-0.16600247049135325</v>
      </c>
      <c r="R92" s="11">
        <f t="shared" si="19"/>
        <v>219.09323888278894</v>
      </c>
      <c r="S92" s="12" t="s">
        <v>21</v>
      </c>
    </row>
    <row r="93" spans="1:19" x14ac:dyDescent="0.55000000000000004">
      <c r="A93" s="1">
        <v>4</v>
      </c>
      <c r="B93" s="1">
        <v>2</v>
      </c>
      <c r="F93">
        <v>92</v>
      </c>
      <c r="G93" s="12">
        <v>1.5</v>
      </c>
      <c r="H93">
        <f t="shared" si="20"/>
        <v>261.5</v>
      </c>
      <c r="I93">
        <f t="shared" si="11"/>
        <v>92</v>
      </c>
      <c r="J93">
        <v>0.02</v>
      </c>
      <c r="K93" s="7">
        <f t="shared" si="12"/>
        <v>0.77725000000000011</v>
      </c>
      <c r="L93" s="7">
        <f t="shared" si="13"/>
        <v>0</v>
      </c>
      <c r="M93" s="7">
        <f t="shared" si="14"/>
        <v>0.77725000000000011</v>
      </c>
      <c r="N93" s="11">
        <f t="shared" si="15"/>
        <v>0.68825000000000014</v>
      </c>
      <c r="O93" s="11">
        <f t="shared" si="18"/>
        <v>220.1280000000001</v>
      </c>
      <c r="P93" s="7">
        <f t="shared" si="16"/>
        <v>7.7002470491353267E-2</v>
      </c>
      <c r="Q93" s="11">
        <f t="shared" si="17"/>
        <v>0.61124752950864691</v>
      </c>
      <c r="R93" s="11">
        <f t="shared" si="19"/>
        <v>219.7044864122976</v>
      </c>
      <c r="S93" s="12" t="s">
        <v>21</v>
      </c>
    </row>
    <row r="94" spans="1:19" x14ac:dyDescent="0.55000000000000004">
      <c r="A94" s="1">
        <v>4</v>
      </c>
      <c r="B94" s="1">
        <v>3</v>
      </c>
      <c r="F94">
        <v>93</v>
      </c>
      <c r="G94" s="12">
        <v>0</v>
      </c>
      <c r="H94">
        <f t="shared" si="20"/>
        <v>261.5</v>
      </c>
      <c r="I94">
        <f t="shared" si="11"/>
        <v>93</v>
      </c>
      <c r="J94">
        <v>0.02</v>
      </c>
      <c r="K94" s="7">
        <f t="shared" si="12"/>
        <v>0</v>
      </c>
      <c r="L94" s="7">
        <f t="shared" si="13"/>
        <v>0</v>
      </c>
      <c r="M94" s="7">
        <f t="shared" si="14"/>
        <v>0</v>
      </c>
      <c r="N94" s="11">
        <f t="shared" si="15"/>
        <v>-8.8999999999999996E-2</v>
      </c>
      <c r="O94" s="11">
        <f t="shared" si="18"/>
        <v>220.0390000000001</v>
      </c>
      <c r="P94" s="7">
        <f t="shared" si="16"/>
        <v>7.7002470491353267E-2</v>
      </c>
      <c r="Q94" s="11">
        <f t="shared" si="17"/>
        <v>-0.16600247049135325</v>
      </c>
      <c r="R94" s="11">
        <f t="shared" si="19"/>
        <v>219.53848394180625</v>
      </c>
      <c r="S94" s="12" t="s">
        <v>21</v>
      </c>
    </row>
    <row r="95" spans="1:19" x14ac:dyDescent="0.55000000000000004">
      <c r="A95" s="1">
        <v>4</v>
      </c>
      <c r="B95" s="1">
        <v>4</v>
      </c>
      <c r="F95">
        <v>94</v>
      </c>
      <c r="G95" s="12">
        <v>0</v>
      </c>
      <c r="H95">
        <f t="shared" si="20"/>
        <v>261.5</v>
      </c>
      <c r="I95">
        <f t="shared" si="11"/>
        <v>94</v>
      </c>
      <c r="J95">
        <v>0.03</v>
      </c>
      <c r="K95" s="7">
        <f t="shared" si="12"/>
        <v>0</v>
      </c>
      <c r="L95" s="7">
        <f t="shared" si="13"/>
        <v>0</v>
      </c>
      <c r="M95" s="7">
        <f t="shared" si="14"/>
        <v>0</v>
      </c>
      <c r="N95" s="11">
        <f t="shared" si="15"/>
        <v>-8.8999999999999996E-2</v>
      </c>
      <c r="O95" s="11">
        <f t="shared" si="18"/>
        <v>219.9500000000001</v>
      </c>
      <c r="P95" s="7">
        <f t="shared" si="16"/>
        <v>0.11550370573702989</v>
      </c>
      <c r="Q95" s="11">
        <f t="shared" si="17"/>
        <v>-0.20450370573702989</v>
      </c>
      <c r="R95" s="11">
        <f t="shared" si="19"/>
        <v>219.33398023606921</v>
      </c>
      <c r="S95" s="12" t="s">
        <v>21</v>
      </c>
    </row>
    <row r="96" spans="1:19" x14ac:dyDescent="0.55000000000000004">
      <c r="A96" s="1">
        <v>4</v>
      </c>
      <c r="B96" s="1">
        <v>5</v>
      </c>
      <c r="F96">
        <v>95</v>
      </c>
      <c r="G96" s="12">
        <v>0</v>
      </c>
      <c r="H96">
        <f t="shared" si="20"/>
        <v>261.5</v>
      </c>
      <c r="I96">
        <f t="shared" si="11"/>
        <v>95</v>
      </c>
      <c r="J96">
        <v>0.03</v>
      </c>
      <c r="K96" s="7">
        <f t="shared" si="12"/>
        <v>0</v>
      </c>
      <c r="L96" s="7">
        <f t="shared" si="13"/>
        <v>0</v>
      </c>
      <c r="M96" s="7">
        <f t="shared" si="14"/>
        <v>0</v>
      </c>
      <c r="N96" s="11">
        <f t="shared" si="15"/>
        <v>-8.8999999999999996E-2</v>
      </c>
      <c r="O96" s="11">
        <f t="shared" si="18"/>
        <v>219.8610000000001</v>
      </c>
      <c r="P96" s="7">
        <f t="shared" si="16"/>
        <v>0.11550370573702989</v>
      </c>
      <c r="Q96" s="11">
        <f t="shared" si="17"/>
        <v>-0.20450370573702989</v>
      </c>
      <c r="R96" s="11">
        <f t="shared" si="19"/>
        <v>219.12947653033217</v>
      </c>
      <c r="S96" s="12" t="s">
        <v>21</v>
      </c>
    </row>
    <row r="97" spans="1:19" x14ac:dyDescent="0.55000000000000004">
      <c r="A97" s="1">
        <v>4</v>
      </c>
      <c r="B97" s="1">
        <v>6</v>
      </c>
      <c r="F97">
        <v>96</v>
      </c>
      <c r="G97" s="12">
        <v>0</v>
      </c>
      <c r="H97">
        <f t="shared" si="20"/>
        <v>261.5</v>
      </c>
      <c r="I97">
        <f t="shared" si="11"/>
        <v>96</v>
      </c>
      <c r="J97">
        <v>0.03</v>
      </c>
      <c r="K97" s="7">
        <f t="shared" si="12"/>
        <v>0</v>
      </c>
      <c r="L97" s="7">
        <f t="shared" si="13"/>
        <v>0</v>
      </c>
      <c r="M97" s="7">
        <f t="shared" si="14"/>
        <v>0</v>
      </c>
      <c r="N97" s="11">
        <f t="shared" si="15"/>
        <v>-8.8999999999999996E-2</v>
      </c>
      <c r="O97" s="11">
        <f t="shared" si="18"/>
        <v>219.77200000000011</v>
      </c>
      <c r="P97" s="7">
        <f t="shared" si="16"/>
        <v>0.11550370573702989</v>
      </c>
      <c r="Q97" s="11">
        <f t="shared" si="17"/>
        <v>-0.20450370573702989</v>
      </c>
      <c r="R97" s="11">
        <f t="shared" si="19"/>
        <v>218.92497282459513</v>
      </c>
      <c r="S97" s="12" t="s">
        <v>21</v>
      </c>
    </row>
    <row r="98" spans="1:19" x14ac:dyDescent="0.55000000000000004">
      <c r="A98" s="1">
        <v>4</v>
      </c>
      <c r="B98" s="1">
        <v>7</v>
      </c>
      <c r="F98">
        <v>97</v>
      </c>
      <c r="G98" s="12">
        <v>0</v>
      </c>
      <c r="H98">
        <f t="shared" si="20"/>
        <v>261.5</v>
      </c>
      <c r="I98">
        <f t="shared" si="11"/>
        <v>97</v>
      </c>
      <c r="J98">
        <v>0.03</v>
      </c>
      <c r="K98" s="7">
        <f t="shared" si="12"/>
        <v>0</v>
      </c>
      <c r="L98" s="7">
        <f t="shared" si="13"/>
        <v>0</v>
      </c>
      <c r="M98" s="7">
        <f t="shared" si="14"/>
        <v>0</v>
      </c>
      <c r="N98" s="11">
        <f t="shared" si="15"/>
        <v>-8.8999999999999996E-2</v>
      </c>
      <c r="O98" s="11">
        <f t="shared" si="18"/>
        <v>219.68300000000011</v>
      </c>
      <c r="P98" s="7">
        <f t="shared" si="16"/>
        <v>0.11550370573702989</v>
      </c>
      <c r="Q98" s="11">
        <f t="shared" si="17"/>
        <v>-0.20450370573702989</v>
      </c>
      <c r="R98" s="11">
        <f t="shared" si="19"/>
        <v>218.72046911885809</v>
      </c>
      <c r="S98" s="12" t="s">
        <v>21</v>
      </c>
    </row>
    <row r="99" spans="1:19" x14ac:dyDescent="0.55000000000000004">
      <c r="A99" s="1">
        <v>4</v>
      </c>
      <c r="B99" s="1">
        <v>8</v>
      </c>
      <c r="F99">
        <v>98</v>
      </c>
      <c r="G99" s="12">
        <v>1</v>
      </c>
      <c r="H99">
        <f t="shared" si="20"/>
        <v>262.5</v>
      </c>
      <c r="I99">
        <f t="shared" si="11"/>
        <v>98</v>
      </c>
      <c r="J99">
        <v>0.04</v>
      </c>
      <c r="K99" s="7">
        <f t="shared" si="12"/>
        <v>0.32350000000000001</v>
      </c>
      <c r="L99" s="7">
        <f t="shared" si="13"/>
        <v>0</v>
      </c>
      <c r="M99" s="7">
        <f t="shared" si="14"/>
        <v>0.32350000000000001</v>
      </c>
      <c r="N99" s="11">
        <f t="shared" si="15"/>
        <v>0.23450000000000001</v>
      </c>
      <c r="O99" s="11">
        <f t="shared" si="18"/>
        <v>219.9175000000001</v>
      </c>
      <c r="P99" s="7">
        <f t="shared" si="16"/>
        <v>0.15400494098270653</v>
      </c>
      <c r="Q99" s="11">
        <f t="shared" si="17"/>
        <v>8.049505901729348E-2</v>
      </c>
      <c r="R99" s="11">
        <f t="shared" si="19"/>
        <v>218.80096417787539</v>
      </c>
      <c r="S99" s="12" t="s">
        <v>21</v>
      </c>
    </row>
    <row r="100" spans="1:19" x14ac:dyDescent="0.55000000000000004">
      <c r="A100" s="1">
        <v>4</v>
      </c>
      <c r="B100" s="1">
        <v>9</v>
      </c>
      <c r="F100">
        <v>99</v>
      </c>
      <c r="G100" s="12">
        <v>0.5</v>
      </c>
      <c r="H100">
        <f t="shared" si="20"/>
        <v>263</v>
      </c>
      <c r="I100">
        <f t="shared" si="11"/>
        <v>99</v>
      </c>
      <c r="J100">
        <v>0.04</v>
      </c>
      <c r="K100" s="7">
        <f t="shared" si="12"/>
        <v>0</v>
      </c>
      <c r="L100" s="7">
        <f t="shared" si="13"/>
        <v>0</v>
      </c>
      <c r="M100" s="7">
        <f t="shared" si="14"/>
        <v>0</v>
      </c>
      <c r="N100" s="11">
        <f t="shared" si="15"/>
        <v>-8.8999999999999996E-2</v>
      </c>
      <c r="O100" s="11">
        <f t="shared" si="18"/>
        <v>219.8285000000001</v>
      </c>
      <c r="P100" s="7">
        <f t="shared" si="16"/>
        <v>0.15400494098270653</v>
      </c>
      <c r="Q100" s="11">
        <f t="shared" si="17"/>
        <v>-0.24300494098270653</v>
      </c>
      <c r="R100" s="11">
        <f t="shared" si="19"/>
        <v>218.55795923689269</v>
      </c>
      <c r="S100" s="12" t="s">
        <v>21</v>
      </c>
    </row>
    <row r="101" spans="1:19" x14ac:dyDescent="0.55000000000000004">
      <c r="A101" s="1">
        <v>4</v>
      </c>
      <c r="B101" s="1">
        <v>10</v>
      </c>
      <c r="F101">
        <v>100</v>
      </c>
      <c r="G101" s="12">
        <v>0</v>
      </c>
      <c r="H101">
        <f t="shared" si="20"/>
        <v>263</v>
      </c>
      <c r="I101">
        <f t="shared" si="11"/>
        <v>100</v>
      </c>
      <c r="J101">
        <v>0.05</v>
      </c>
      <c r="K101" s="7">
        <f t="shared" si="12"/>
        <v>0</v>
      </c>
      <c r="L101" s="7">
        <f t="shared" si="13"/>
        <v>0</v>
      </c>
      <c r="M101" s="7">
        <f t="shared" si="14"/>
        <v>0</v>
      </c>
      <c r="N101" s="11">
        <f t="shared" si="15"/>
        <v>-8.8999999999999996E-2</v>
      </c>
      <c r="O101" s="11">
        <f t="shared" si="18"/>
        <v>219.73950000000011</v>
      </c>
      <c r="P101" s="7">
        <f t="shared" si="16"/>
        <v>0.19250617622838317</v>
      </c>
      <c r="Q101" s="11">
        <f t="shared" si="17"/>
        <v>-0.28150617622838314</v>
      </c>
      <c r="R101" s="11">
        <f t="shared" si="19"/>
        <v>218.27645306066429</v>
      </c>
      <c r="S101" s="12" t="s">
        <v>21</v>
      </c>
    </row>
    <row r="102" spans="1:19" x14ac:dyDescent="0.55000000000000004">
      <c r="A102" s="1">
        <v>4</v>
      </c>
      <c r="B102" s="1">
        <v>11</v>
      </c>
      <c r="F102">
        <v>101</v>
      </c>
      <c r="G102" s="12">
        <v>0</v>
      </c>
      <c r="H102">
        <f t="shared" si="20"/>
        <v>263</v>
      </c>
      <c r="I102">
        <f t="shared" si="11"/>
        <v>101</v>
      </c>
      <c r="J102">
        <v>0.06</v>
      </c>
      <c r="K102" s="7">
        <f t="shared" si="12"/>
        <v>0</v>
      </c>
      <c r="L102" s="7">
        <f t="shared" si="13"/>
        <v>0</v>
      </c>
      <c r="M102" s="7">
        <f t="shared" si="14"/>
        <v>0</v>
      </c>
      <c r="N102" s="11">
        <f t="shared" si="15"/>
        <v>-8.8999999999999996E-2</v>
      </c>
      <c r="O102" s="11">
        <f t="shared" si="18"/>
        <v>219.65050000000011</v>
      </c>
      <c r="P102" s="7">
        <f t="shared" si="16"/>
        <v>0.23100741147405979</v>
      </c>
      <c r="Q102" s="11">
        <f t="shared" si="17"/>
        <v>-0.32000741147405976</v>
      </c>
      <c r="R102" s="11">
        <f t="shared" si="19"/>
        <v>217.95644564919024</v>
      </c>
      <c r="S102" s="12" t="s">
        <v>21</v>
      </c>
    </row>
    <row r="103" spans="1:19" x14ac:dyDescent="0.55000000000000004">
      <c r="A103" s="1">
        <v>4</v>
      </c>
      <c r="B103" s="1">
        <v>12</v>
      </c>
      <c r="F103">
        <v>102</v>
      </c>
      <c r="G103" s="12">
        <v>1</v>
      </c>
      <c r="H103">
        <f t="shared" si="20"/>
        <v>264</v>
      </c>
      <c r="I103">
        <f t="shared" si="11"/>
        <v>102</v>
      </c>
      <c r="J103">
        <v>0.08</v>
      </c>
      <c r="K103" s="7">
        <f t="shared" si="12"/>
        <v>0.32350000000000001</v>
      </c>
      <c r="L103" s="7">
        <f t="shared" si="13"/>
        <v>0</v>
      </c>
      <c r="M103" s="7">
        <f t="shared" si="14"/>
        <v>0.32350000000000001</v>
      </c>
      <c r="N103" s="11">
        <f t="shared" si="15"/>
        <v>0.23450000000000001</v>
      </c>
      <c r="O103" s="11">
        <f t="shared" si="18"/>
        <v>219.8850000000001</v>
      </c>
      <c r="P103" s="7">
        <f t="shared" si="16"/>
        <v>0.30800988196541307</v>
      </c>
      <c r="Q103" s="11">
        <f t="shared" si="17"/>
        <v>-7.3509881965413054E-2</v>
      </c>
      <c r="R103" s="11">
        <f t="shared" si="19"/>
        <v>217.88293576722484</v>
      </c>
      <c r="S103" s="12" t="s">
        <v>21</v>
      </c>
    </row>
    <row r="104" spans="1:19" x14ac:dyDescent="0.55000000000000004">
      <c r="A104" s="3">
        <v>4</v>
      </c>
      <c r="B104" s="3">
        <v>13</v>
      </c>
      <c r="F104">
        <v>103</v>
      </c>
      <c r="G104" s="12">
        <v>14</v>
      </c>
      <c r="H104">
        <f t="shared" si="20"/>
        <v>278</v>
      </c>
      <c r="I104">
        <f t="shared" si="11"/>
        <v>103</v>
      </c>
      <c r="J104">
        <v>0.09</v>
      </c>
      <c r="K104" s="7">
        <f t="shared" si="12"/>
        <v>12.121</v>
      </c>
      <c r="L104" s="7">
        <f t="shared" si="13"/>
        <v>0.59399999999999997</v>
      </c>
      <c r="M104" s="7">
        <f t="shared" si="14"/>
        <v>12.715</v>
      </c>
      <c r="N104" s="11">
        <f t="shared" si="15"/>
        <v>12.625999999999999</v>
      </c>
      <c r="O104" s="11">
        <f t="shared" si="18"/>
        <v>232.51100000000011</v>
      </c>
      <c r="P104" s="7">
        <f t="shared" si="16"/>
        <v>0.34651111721108968</v>
      </c>
      <c r="Q104" s="11">
        <f t="shared" si="17"/>
        <v>12.279488882788909</v>
      </c>
      <c r="R104" s="11">
        <f t="shared" si="19"/>
        <v>230.16242465001375</v>
      </c>
      <c r="S104" s="12" t="s">
        <v>21</v>
      </c>
    </row>
    <row r="105" spans="1:19" x14ac:dyDescent="0.55000000000000004">
      <c r="A105" s="3">
        <v>4</v>
      </c>
      <c r="B105" s="3">
        <f>B104+1</f>
        <v>14</v>
      </c>
      <c r="F105">
        <v>104</v>
      </c>
      <c r="G105" s="12">
        <v>0</v>
      </c>
      <c r="H105">
        <f t="shared" si="20"/>
        <v>278</v>
      </c>
      <c r="I105">
        <f t="shared" si="11"/>
        <v>104</v>
      </c>
      <c r="J105">
        <v>0.1</v>
      </c>
      <c r="K105" s="7">
        <f t="shared" si="12"/>
        <v>0</v>
      </c>
      <c r="L105" s="7">
        <f t="shared" si="13"/>
        <v>0</v>
      </c>
      <c r="M105" s="7">
        <f t="shared" si="14"/>
        <v>0</v>
      </c>
      <c r="N105" s="11">
        <f t="shared" si="15"/>
        <v>-8.8999999999999996E-2</v>
      </c>
      <c r="O105" s="11">
        <f t="shared" si="18"/>
        <v>232.42200000000011</v>
      </c>
      <c r="P105" s="7">
        <f t="shared" si="16"/>
        <v>0.38501235245676635</v>
      </c>
      <c r="Q105" s="11">
        <f t="shared" si="17"/>
        <v>-0.47401235245676632</v>
      </c>
      <c r="R105" s="11">
        <f t="shared" si="19"/>
        <v>229.68841229755699</v>
      </c>
      <c r="S105" s="12" t="s">
        <v>21</v>
      </c>
    </row>
    <row r="106" spans="1:19" x14ac:dyDescent="0.55000000000000004">
      <c r="A106" s="3">
        <v>4</v>
      </c>
      <c r="B106" s="3">
        <f t="shared" ref="B106:B169" si="21">B105+1</f>
        <v>15</v>
      </c>
      <c r="F106">
        <v>105</v>
      </c>
      <c r="G106" s="12">
        <v>14</v>
      </c>
      <c r="H106">
        <f t="shared" si="20"/>
        <v>292</v>
      </c>
      <c r="I106">
        <f t="shared" si="11"/>
        <v>105</v>
      </c>
      <c r="J106">
        <v>0.12</v>
      </c>
      <c r="K106" s="7">
        <f t="shared" si="12"/>
        <v>12.121</v>
      </c>
      <c r="L106" s="7">
        <f t="shared" si="13"/>
        <v>0.59399999999999997</v>
      </c>
      <c r="M106" s="7">
        <f t="shared" si="14"/>
        <v>12.715</v>
      </c>
      <c r="N106" s="11">
        <f t="shared" si="15"/>
        <v>12.625999999999999</v>
      </c>
      <c r="O106" s="11">
        <f t="shared" si="18"/>
        <v>245.04800000000012</v>
      </c>
      <c r="P106" s="7">
        <f t="shared" si="16"/>
        <v>0.46201482294811957</v>
      </c>
      <c r="Q106" s="11">
        <f t="shared" si="17"/>
        <v>12.163985177051879</v>
      </c>
      <c r="R106" s="11">
        <f t="shared" si="19"/>
        <v>241.85239747460886</v>
      </c>
      <c r="S106" s="12" t="s">
        <v>21</v>
      </c>
    </row>
    <row r="107" spans="1:19" x14ac:dyDescent="0.55000000000000004">
      <c r="A107" s="3">
        <v>4</v>
      </c>
      <c r="B107" s="3">
        <f t="shared" si="21"/>
        <v>16</v>
      </c>
      <c r="F107">
        <v>106</v>
      </c>
      <c r="G107" s="12">
        <v>0</v>
      </c>
      <c r="H107">
        <f t="shared" si="20"/>
        <v>292</v>
      </c>
      <c r="I107">
        <f t="shared" si="11"/>
        <v>106</v>
      </c>
      <c r="J107">
        <v>0.13</v>
      </c>
      <c r="K107" s="7">
        <f t="shared" si="12"/>
        <v>0</v>
      </c>
      <c r="L107" s="7">
        <f t="shared" si="13"/>
        <v>0</v>
      </c>
      <c r="M107" s="7">
        <f t="shared" si="14"/>
        <v>0</v>
      </c>
      <c r="N107" s="11">
        <f t="shared" si="15"/>
        <v>-8.8999999999999996E-2</v>
      </c>
      <c r="O107" s="11">
        <f t="shared" si="18"/>
        <v>244.95900000000012</v>
      </c>
      <c r="P107" s="7">
        <f t="shared" si="16"/>
        <v>0.5005160581937963</v>
      </c>
      <c r="Q107" s="11">
        <f t="shared" si="17"/>
        <v>-0.58951605819379627</v>
      </c>
      <c r="R107" s="11">
        <f t="shared" si="19"/>
        <v>241.26288141641507</v>
      </c>
      <c r="S107" s="12" t="s">
        <v>21</v>
      </c>
    </row>
    <row r="108" spans="1:19" x14ac:dyDescent="0.55000000000000004">
      <c r="A108" s="3">
        <v>4</v>
      </c>
      <c r="B108" s="3">
        <f t="shared" si="21"/>
        <v>17</v>
      </c>
      <c r="F108">
        <v>107</v>
      </c>
      <c r="G108" s="12">
        <v>0</v>
      </c>
      <c r="H108">
        <f t="shared" si="20"/>
        <v>292</v>
      </c>
      <c r="I108">
        <f t="shared" si="11"/>
        <v>107</v>
      </c>
      <c r="J108">
        <v>0.15</v>
      </c>
      <c r="K108" s="7">
        <f t="shared" si="12"/>
        <v>0</v>
      </c>
      <c r="L108" s="7">
        <f t="shared" si="13"/>
        <v>0</v>
      </c>
      <c r="M108" s="7">
        <f t="shared" si="14"/>
        <v>0</v>
      </c>
      <c r="N108" s="11">
        <f t="shared" si="15"/>
        <v>-8.8999999999999996E-2</v>
      </c>
      <c r="O108" s="11">
        <f t="shared" si="18"/>
        <v>244.87000000000012</v>
      </c>
      <c r="P108" s="7">
        <f t="shared" si="16"/>
        <v>0.57751852868514952</v>
      </c>
      <c r="Q108" s="11">
        <f t="shared" si="17"/>
        <v>-0.66651852868514949</v>
      </c>
      <c r="R108" s="11">
        <f t="shared" si="19"/>
        <v>240.59636288772992</v>
      </c>
      <c r="S108" s="12" t="s">
        <v>21</v>
      </c>
    </row>
    <row r="109" spans="1:19" x14ac:dyDescent="0.55000000000000004">
      <c r="A109" s="3">
        <v>4</v>
      </c>
      <c r="B109" s="3">
        <f t="shared" si="21"/>
        <v>18</v>
      </c>
      <c r="F109">
        <v>108</v>
      </c>
      <c r="G109" s="12">
        <v>0</v>
      </c>
      <c r="H109">
        <f t="shared" si="20"/>
        <v>292</v>
      </c>
      <c r="I109">
        <f t="shared" si="11"/>
        <v>108</v>
      </c>
      <c r="J109">
        <v>0.16</v>
      </c>
      <c r="K109" s="7">
        <f t="shared" si="12"/>
        <v>0</v>
      </c>
      <c r="L109" s="7">
        <f t="shared" si="13"/>
        <v>0</v>
      </c>
      <c r="M109" s="7">
        <f t="shared" si="14"/>
        <v>0</v>
      </c>
      <c r="N109" s="11">
        <f t="shared" si="15"/>
        <v>-8.8999999999999996E-2</v>
      </c>
      <c r="O109" s="11">
        <f t="shared" si="18"/>
        <v>244.78100000000012</v>
      </c>
      <c r="P109" s="7">
        <f t="shared" si="16"/>
        <v>0.61601976393082614</v>
      </c>
      <c r="Q109" s="11">
        <f t="shared" si="17"/>
        <v>-0.7050197639308261</v>
      </c>
      <c r="R109" s="11">
        <f t="shared" si="19"/>
        <v>239.89134312379909</v>
      </c>
      <c r="S109" s="12" t="s">
        <v>21</v>
      </c>
    </row>
    <row r="110" spans="1:19" x14ac:dyDescent="0.55000000000000004">
      <c r="A110" s="3">
        <v>4</v>
      </c>
      <c r="B110" s="3">
        <f t="shared" si="21"/>
        <v>19</v>
      </c>
      <c r="F110">
        <v>109</v>
      </c>
      <c r="G110" s="12">
        <v>1.5</v>
      </c>
      <c r="H110">
        <f t="shared" si="20"/>
        <v>293.5</v>
      </c>
      <c r="I110">
        <f t="shared" si="11"/>
        <v>109</v>
      </c>
      <c r="J110">
        <v>0.19</v>
      </c>
      <c r="K110" s="7">
        <f t="shared" si="12"/>
        <v>0.77725000000000011</v>
      </c>
      <c r="L110" s="7">
        <f t="shared" si="13"/>
        <v>0</v>
      </c>
      <c r="M110" s="7">
        <f t="shared" si="14"/>
        <v>0.77725000000000011</v>
      </c>
      <c r="N110" s="11">
        <f t="shared" si="15"/>
        <v>0.68825000000000014</v>
      </c>
      <c r="O110" s="11">
        <f t="shared" si="18"/>
        <v>245.46925000000013</v>
      </c>
      <c r="P110" s="7">
        <f t="shared" si="16"/>
        <v>0.73152346966785609</v>
      </c>
      <c r="Q110" s="11">
        <f t="shared" si="17"/>
        <v>-4.3273469667855946E-2</v>
      </c>
      <c r="R110" s="11">
        <f t="shared" si="19"/>
        <v>239.84806965413122</v>
      </c>
      <c r="S110" s="12" t="s">
        <v>21</v>
      </c>
    </row>
    <row r="111" spans="1:19" x14ac:dyDescent="0.55000000000000004">
      <c r="A111" s="3">
        <v>4</v>
      </c>
      <c r="B111" s="3">
        <f t="shared" si="21"/>
        <v>20</v>
      </c>
      <c r="F111">
        <v>110</v>
      </c>
      <c r="G111" s="12">
        <v>4.5</v>
      </c>
      <c r="H111">
        <f t="shared" si="20"/>
        <v>298</v>
      </c>
      <c r="I111">
        <f t="shared" si="11"/>
        <v>110</v>
      </c>
      <c r="J111">
        <v>0.21</v>
      </c>
      <c r="K111" s="7">
        <f t="shared" si="12"/>
        <v>3.4997500000000001</v>
      </c>
      <c r="L111" s="7">
        <f t="shared" si="13"/>
        <v>0.10474999999999998</v>
      </c>
      <c r="M111" s="7">
        <f t="shared" si="14"/>
        <v>3.6045000000000003</v>
      </c>
      <c r="N111" s="11">
        <f t="shared" si="15"/>
        <v>3.5155000000000003</v>
      </c>
      <c r="O111" s="11">
        <f t="shared" si="18"/>
        <v>248.98475000000013</v>
      </c>
      <c r="P111" s="7">
        <f t="shared" si="16"/>
        <v>0.80852594015920931</v>
      </c>
      <c r="Q111" s="11">
        <f t="shared" si="17"/>
        <v>2.7069740598407908</v>
      </c>
      <c r="R111" s="11">
        <f t="shared" si="19"/>
        <v>242.55504371397203</v>
      </c>
      <c r="S111" s="12" t="s">
        <v>21</v>
      </c>
    </row>
    <row r="112" spans="1:19" x14ac:dyDescent="0.55000000000000004">
      <c r="A112" s="3">
        <v>4</v>
      </c>
      <c r="B112" s="3">
        <f t="shared" si="21"/>
        <v>21</v>
      </c>
      <c r="F112">
        <v>111</v>
      </c>
      <c r="G112" s="12">
        <v>0</v>
      </c>
      <c r="H112">
        <f t="shared" si="20"/>
        <v>298</v>
      </c>
      <c r="I112">
        <f t="shared" si="11"/>
        <v>111</v>
      </c>
      <c r="J112">
        <v>0.24</v>
      </c>
      <c r="K112" s="7">
        <f t="shared" si="12"/>
        <v>0</v>
      </c>
      <c r="L112" s="7">
        <f t="shared" si="13"/>
        <v>0</v>
      </c>
      <c r="M112" s="7">
        <f t="shared" si="14"/>
        <v>0</v>
      </c>
      <c r="N112" s="11">
        <f t="shared" si="15"/>
        <v>-8.8999999999999996E-2</v>
      </c>
      <c r="O112" s="11">
        <f t="shared" si="18"/>
        <v>248.89575000000013</v>
      </c>
      <c r="P112" s="7">
        <f t="shared" si="16"/>
        <v>0.92402964589623915</v>
      </c>
      <c r="Q112" s="11">
        <f t="shared" si="17"/>
        <v>-1.0130296458962391</v>
      </c>
      <c r="R112" s="11">
        <f t="shared" si="19"/>
        <v>241.54201406807579</v>
      </c>
      <c r="S112" s="12" t="s">
        <v>21</v>
      </c>
    </row>
    <row r="113" spans="1:19" x14ac:dyDescent="0.55000000000000004">
      <c r="A113" s="3">
        <v>4</v>
      </c>
      <c r="B113" s="3">
        <f t="shared" si="21"/>
        <v>22</v>
      </c>
      <c r="F113">
        <v>112</v>
      </c>
      <c r="G113" s="12">
        <v>0</v>
      </c>
      <c r="H113">
        <f t="shared" si="20"/>
        <v>298</v>
      </c>
      <c r="I113">
        <f t="shared" si="11"/>
        <v>112</v>
      </c>
      <c r="J113">
        <v>0.27</v>
      </c>
      <c r="K113" s="7">
        <f t="shared" si="12"/>
        <v>0</v>
      </c>
      <c r="L113" s="7">
        <f t="shared" si="13"/>
        <v>0</v>
      </c>
      <c r="M113" s="7">
        <f t="shared" si="14"/>
        <v>0</v>
      </c>
      <c r="N113" s="11">
        <f t="shared" si="15"/>
        <v>-8.8999999999999996E-2</v>
      </c>
      <c r="O113" s="11">
        <f t="shared" si="18"/>
        <v>248.80675000000014</v>
      </c>
      <c r="P113" s="7">
        <f t="shared" si="16"/>
        <v>1.0395333516332692</v>
      </c>
      <c r="Q113" s="11">
        <f t="shared" si="17"/>
        <v>-1.1285333516332692</v>
      </c>
      <c r="R113" s="11">
        <f t="shared" si="19"/>
        <v>240.41348071644251</v>
      </c>
      <c r="S113" s="12" t="s">
        <v>21</v>
      </c>
    </row>
    <row r="114" spans="1:19" x14ac:dyDescent="0.55000000000000004">
      <c r="A114" s="3">
        <v>4</v>
      </c>
      <c r="B114" s="3">
        <f t="shared" si="21"/>
        <v>23</v>
      </c>
      <c r="F114">
        <v>113</v>
      </c>
      <c r="G114" s="12">
        <v>0</v>
      </c>
      <c r="H114">
        <f t="shared" si="20"/>
        <v>298</v>
      </c>
      <c r="I114">
        <f t="shared" si="11"/>
        <v>113</v>
      </c>
      <c r="J114">
        <v>0.3</v>
      </c>
      <c r="K114" s="7">
        <f t="shared" si="12"/>
        <v>0</v>
      </c>
      <c r="L114" s="7">
        <f t="shared" si="13"/>
        <v>0</v>
      </c>
      <c r="M114" s="7">
        <f t="shared" si="14"/>
        <v>0</v>
      </c>
      <c r="N114" s="11">
        <f t="shared" si="15"/>
        <v>-8.8999999999999996E-2</v>
      </c>
      <c r="O114" s="11">
        <f t="shared" si="18"/>
        <v>248.71775000000014</v>
      </c>
      <c r="P114" s="7">
        <f t="shared" si="16"/>
        <v>1.155037057370299</v>
      </c>
      <c r="Q114" s="11">
        <f t="shared" si="17"/>
        <v>-1.244037057370299</v>
      </c>
      <c r="R114" s="11">
        <f t="shared" si="19"/>
        <v>239.16944365907221</v>
      </c>
      <c r="S114" s="12" t="s">
        <v>21</v>
      </c>
    </row>
    <row r="115" spans="1:19" x14ac:dyDescent="0.55000000000000004">
      <c r="A115" s="3">
        <v>4</v>
      </c>
      <c r="B115" s="3">
        <f t="shared" si="21"/>
        <v>24</v>
      </c>
      <c r="F115">
        <v>114</v>
      </c>
      <c r="G115" s="12">
        <v>0</v>
      </c>
      <c r="H115">
        <f t="shared" si="20"/>
        <v>298</v>
      </c>
      <c r="I115">
        <f t="shared" si="11"/>
        <v>114</v>
      </c>
      <c r="J115">
        <v>0.33</v>
      </c>
      <c r="K115" s="7">
        <f t="shared" si="12"/>
        <v>0</v>
      </c>
      <c r="L115" s="7">
        <f t="shared" si="13"/>
        <v>0</v>
      </c>
      <c r="M115" s="7">
        <f t="shared" si="14"/>
        <v>0</v>
      </c>
      <c r="N115" s="11">
        <f t="shared" si="15"/>
        <v>-8.8999999999999996E-2</v>
      </c>
      <c r="O115" s="11">
        <f t="shared" si="18"/>
        <v>248.62875000000014</v>
      </c>
      <c r="P115" s="7">
        <f t="shared" si="16"/>
        <v>1.2705407631073291</v>
      </c>
      <c r="Q115" s="11">
        <f t="shared" si="17"/>
        <v>-1.3595407631073291</v>
      </c>
      <c r="R115" s="11">
        <f t="shared" si="19"/>
        <v>237.80990289596488</v>
      </c>
      <c r="S115" s="12" t="s">
        <v>21</v>
      </c>
    </row>
    <row r="116" spans="1:19" x14ac:dyDescent="0.55000000000000004">
      <c r="A116" s="3">
        <v>4</v>
      </c>
      <c r="B116" s="3">
        <f t="shared" si="21"/>
        <v>25</v>
      </c>
      <c r="F116">
        <v>115</v>
      </c>
      <c r="G116" s="12">
        <v>0</v>
      </c>
      <c r="H116">
        <f t="shared" si="20"/>
        <v>298</v>
      </c>
      <c r="I116">
        <f t="shared" si="11"/>
        <v>115</v>
      </c>
      <c r="J116">
        <v>0.36</v>
      </c>
      <c r="K116" s="7">
        <f t="shared" si="12"/>
        <v>0</v>
      </c>
      <c r="L116" s="7">
        <f t="shared" si="13"/>
        <v>0</v>
      </c>
      <c r="M116" s="7">
        <f t="shared" si="14"/>
        <v>0</v>
      </c>
      <c r="N116" s="11">
        <f t="shared" si="15"/>
        <v>-8.8999999999999996E-2</v>
      </c>
      <c r="O116" s="11">
        <f t="shared" si="18"/>
        <v>248.53975000000014</v>
      </c>
      <c r="P116" s="7">
        <f t="shared" si="16"/>
        <v>1.3860444688443587</v>
      </c>
      <c r="Q116" s="11">
        <f t="shared" si="17"/>
        <v>-1.4750444688443587</v>
      </c>
      <c r="R116" s="11">
        <f t="shared" si="19"/>
        <v>236.33485842712054</v>
      </c>
      <c r="S116" s="12" t="s">
        <v>21</v>
      </c>
    </row>
    <row r="117" spans="1:19" x14ac:dyDescent="0.55000000000000004">
      <c r="A117" s="3">
        <v>4</v>
      </c>
      <c r="B117" s="3">
        <f t="shared" si="21"/>
        <v>26</v>
      </c>
      <c r="F117">
        <v>116</v>
      </c>
      <c r="G117" s="12">
        <v>14</v>
      </c>
      <c r="H117">
        <f t="shared" si="20"/>
        <v>312</v>
      </c>
      <c r="I117">
        <f t="shared" si="11"/>
        <v>116</v>
      </c>
      <c r="J117">
        <v>0.39</v>
      </c>
      <c r="K117" s="7">
        <f t="shared" si="12"/>
        <v>12.121</v>
      </c>
      <c r="L117" s="7">
        <f t="shared" si="13"/>
        <v>0.59399999999999997</v>
      </c>
      <c r="M117" s="7">
        <f t="shared" si="14"/>
        <v>12.715</v>
      </c>
      <c r="N117" s="11">
        <f t="shared" si="15"/>
        <v>12.625999999999999</v>
      </c>
      <c r="O117" s="11">
        <f t="shared" si="18"/>
        <v>261.16575000000012</v>
      </c>
      <c r="P117" s="7">
        <f t="shared" si="16"/>
        <v>1.5015481745813888</v>
      </c>
      <c r="Q117" s="11">
        <f t="shared" si="17"/>
        <v>11.12445182541861</v>
      </c>
      <c r="R117" s="11">
        <f t="shared" si="19"/>
        <v>247.45931025253915</v>
      </c>
      <c r="S117" s="12" t="s">
        <v>21</v>
      </c>
    </row>
    <row r="118" spans="1:19" x14ac:dyDescent="0.55000000000000004">
      <c r="A118" s="3">
        <v>4</v>
      </c>
      <c r="B118" s="3">
        <f t="shared" si="21"/>
        <v>27</v>
      </c>
      <c r="F118">
        <v>117</v>
      </c>
      <c r="G118" s="12">
        <v>0</v>
      </c>
      <c r="H118">
        <f t="shared" si="20"/>
        <v>312</v>
      </c>
      <c r="I118">
        <f t="shared" si="11"/>
        <v>117</v>
      </c>
      <c r="J118">
        <v>0.42</v>
      </c>
      <c r="K118" s="7">
        <f t="shared" si="12"/>
        <v>0</v>
      </c>
      <c r="L118" s="7">
        <f t="shared" si="13"/>
        <v>0</v>
      </c>
      <c r="M118" s="7">
        <f t="shared" si="14"/>
        <v>0</v>
      </c>
      <c r="N118" s="11">
        <f t="shared" si="15"/>
        <v>-8.8999999999999996E-2</v>
      </c>
      <c r="O118" s="11">
        <f t="shared" si="18"/>
        <v>261.07675000000012</v>
      </c>
      <c r="P118" s="7">
        <f t="shared" si="16"/>
        <v>1.6170518803184186</v>
      </c>
      <c r="Q118" s="11">
        <f t="shared" si="17"/>
        <v>-1.7060518803184186</v>
      </c>
      <c r="R118" s="11">
        <f t="shared" si="19"/>
        <v>245.75325837222073</v>
      </c>
      <c r="S118" s="12" t="s">
        <v>21</v>
      </c>
    </row>
    <row r="119" spans="1:19" x14ac:dyDescent="0.55000000000000004">
      <c r="A119" s="3">
        <v>4</v>
      </c>
      <c r="B119" s="3">
        <f t="shared" si="21"/>
        <v>28</v>
      </c>
      <c r="F119">
        <v>118</v>
      </c>
      <c r="G119" s="12">
        <v>0</v>
      </c>
      <c r="H119">
        <f t="shared" si="20"/>
        <v>312</v>
      </c>
      <c r="I119">
        <f t="shared" si="11"/>
        <v>118</v>
      </c>
      <c r="J119">
        <v>0.46</v>
      </c>
      <c r="K119" s="7">
        <f t="shared" si="12"/>
        <v>0</v>
      </c>
      <c r="L119" s="7">
        <f t="shared" si="13"/>
        <v>0</v>
      </c>
      <c r="M119" s="7">
        <f t="shared" si="14"/>
        <v>0</v>
      </c>
      <c r="N119" s="11">
        <f t="shared" si="15"/>
        <v>-8.8999999999999996E-2</v>
      </c>
      <c r="O119" s="11">
        <f t="shared" si="18"/>
        <v>260.98775000000012</v>
      </c>
      <c r="P119" s="7">
        <f t="shared" si="16"/>
        <v>1.7710568213011253</v>
      </c>
      <c r="Q119" s="11">
        <f t="shared" si="17"/>
        <v>-1.8600568213011253</v>
      </c>
      <c r="R119" s="11">
        <f t="shared" si="19"/>
        <v>243.8932015509196</v>
      </c>
      <c r="S119" s="12" t="s">
        <v>21</v>
      </c>
    </row>
    <row r="120" spans="1:19" x14ac:dyDescent="0.55000000000000004">
      <c r="A120" s="3">
        <v>4</v>
      </c>
      <c r="B120" s="3">
        <f t="shared" si="21"/>
        <v>29</v>
      </c>
      <c r="F120">
        <v>119</v>
      </c>
      <c r="G120" s="12">
        <v>0</v>
      </c>
      <c r="H120">
        <f t="shared" si="20"/>
        <v>312</v>
      </c>
      <c r="I120">
        <f t="shared" si="11"/>
        <v>119</v>
      </c>
      <c r="J120">
        <v>0.5</v>
      </c>
      <c r="K120" s="7">
        <f t="shared" si="12"/>
        <v>0</v>
      </c>
      <c r="L120" s="7">
        <f t="shared" si="13"/>
        <v>0</v>
      </c>
      <c r="M120" s="7">
        <f t="shared" si="14"/>
        <v>0</v>
      </c>
      <c r="N120" s="11">
        <f t="shared" si="15"/>
        <v>-8.8999999999999996E-2</v>
      </c>
      <c r="O120" s="11">
        <f t="shared" si="18"/>
        <v>260.89875000000012</v>
      </c>
      <c r="P120" s="7">
        <f t="shared" si="16"/>
        <v>1.9250617622838317</v>
      </c>
      <c r="Q120" s="11">
        <f t="shared" si="17"/>
        <v>-2.0140617622838319</v>
      </c>
      <c r="R120" s="11">
        <f t="shared" si="19"/>
        <v>241.87913978863577</v>
      </c>
      <c r="S120" s="12" t="s">
        <v>21</v>
      </c>
    </row>
    <row r="121" spans="1:19" x14ac:dyDescent="0.55000000000000004">
      <c r="A121" s="3">
        <v>4</v>
      </c>
      <c r="B121" s="3">
        <f t="shared" si="21"/>
        <v>30</v>
      </c>
      <c r="F121">
        <v>120</v>
      </c>
      <c r="G121" s="12">
        <v>0</v>
      </c>
      <c r="H121">
        <f t="shared" si="20"/>
        <v>312</v>
      </c>
      <c r="I121">
        <f t="shared" si="11"/>
        <v>120</v>
      </c>
      <c r="J121">
        <v>0.52</v>
      </c>
      <c r="K121" s="7">
        <f t="shared" si="12"/>
        <v>0</v>
      </c>
      <c r="L121" s="7">
        <f t="shared" si="13"/>
        <v>0</v>
      </c>
      <c r="M121" s="7">
        <f t="shared" si="14"/>
        <v>0</v>
      </c>
      <c r="N121" s="11">
        <f t="shared" si="15"/>
        <v>-8.8999999999999996E-2</v>
      </c>
      <c r="O121" s="11">
        <f t="shared" si="18"/>
        <v>260.80975000000012</v>
      </c>
      <c r="P121" s="7">
        <f t="shared" si="16"/>
        <v>2.0020642327751852</v>
      </c>
      <c r="Q121" s="11">
        <f t="shared" si="17"/>
        <v>-2.0910642327751852</v>
      </c>
      <c r="R121" s="11">
        <f t="shared" si="19"/>
        <v>239.78807555586059</v>
      </c>
      <c r="S121" s="12" t="s">
        <v>21</v>
      </c>
    </row>
    <row r="122" spans="1:19" x14ac:dyDescent="0.55000000000000004">
      <c r="A122" s="3">
        <v>5</v>
      </c>
      <c r="B122" s="3">
        <v>1</v>
      </c>
      <c r="F122">
        <v>121</v>
      </c>
      <c r="G122" s="12">
        <v>0</v>
      </c>
      <c r="H122">
        <f t="shared" si="20"/>
        <v>312</v>
      </c>
      <c r="I122">
        <f t="shared" si="11"/>
        <v>121</v>
      </c>
      <c r="J122">
        <v>0.55000000000000004</v>
      </c>
      <c r="K122" s="7">
        <f t="shared" si="12"/>
        <v>0</v>
      </c>
      <c r="L122" s="7">
        <f t="shared" si="13"/>
        <v>0</v>
      </c>
      <c r="M122" s="7">
        <f t="shared" si="14"/>
        <v>0</v>
      </c>
      <c r="N122" s="11">
        <f t="shared" si="15"/>
        <v>-8.8999999999999996E-2</v>
      </c>
      <c r="O122" s="11">
        <f t="shared" si="18"/>
        <v>260.72075000000012</v>
      </c>
      <c r="P122" s="7">
        <f t="shared" si="16"/>
        <v>2.1175679385122153</v>
      </c>
      <c r="Q122" s="11">
        <f t="shared" si="17"/>
        <v>-2.2065679385122152</v>
      </c>
      <c r="R122" s="11">
        <f t="shared" si="19"/>
        <v>237.58150761734836</v>
      </c>
      <c r="S122" s="12" t="s">
        <v>21</v>
      </c>
    </row>
    <row r="123" spans="1:19" x14ac:dyDescent="0.55000000000000004">
      <c r="A123" s="3">
        <v>5</v>
      </c>
      <c r="B123" s="3">
        <f t="shared" si="21"/>
        <v>2</v>
      </c>
      <c r="F123">
        <v>122</v>
      </c>
      <c r="G123" s="12">
        <v>18.5</v>
      </c>
      <c r="H123">
        <f t="shared" si="20"/>
        <v>330.5</v>
      </c>
      <c r="I123">
        <f t="shared" si="11"/>
        <v>122</v>
      </c>
      <c r="J123">
        <v>0.57999999999999996</v>
      </c>
      <c r="K123" s="7">
        <f t="shared" si="12"/>
        <v>16.204750000000001</v>
      </c>
      <c r="L123" s="7">
        <f t="shared" si="13"/>
        <v>0.82574999999999998</v>
      </c>
      <c r="M123" s="7">
        <f t="shared" si="14"/>
        <v>17.0305</v>
      </c>
      <c r="N123" s="11">
        <f t="shared" si="15"/>
        <v>16.941500000000001</v>
      </c>
      <c r="O123" s="11">
        <f t="shared" si="18"/>
        <v>277.66225000000014</v>
      </c>
      <c r="P123" s="7">
        <f t="shared" si="16"/>
        <v>2.2330716442492449</v>
      </c>
      <c r="Q123" s="11">
        <f t="shared" si="17"/>
        <v>14.708428355750756</v>
      </c>
      <c r="R123" s="11">
        <f t="shared" si="19"/>
        <v>252.28993597309912</v>
      </c>
      <c r="S123" s="12" t="s">
        <v>21</v>
      </c>
    </row>
    <row r="124" spans="1:19" x14ac:dyDescent="0.55000000000000004">
      <c r="A124" s="3">
        <v>5</v>
      </c>
      <c r="B124" s="3">
        <f t="shared" si="21"/>
        <v>3</v>
      </c>
      <c r="F124">
        <v>123</v>
      </c>
      <c r="G124" s="12">
        <v>12.5</v>
      </c>
      <c r="H124">
        <f t="shared" si="20"/>
        <v>343</v>
      </c>
      <c r="I124">
        <f t="shared" si="11"/>
        <v>123</v>
      </c>
      <c r="J124">
        <v>0.63</v>
      </c>
      <c r="K124" s="7">
        <f t="shared" si="12"/>
        <v>10.75975</v>
      </c>
      <c r="L124" s="7">
        <f t="shared" si="13"/>
        <v>0.51674999999999993</v>
      </c>
      <c r="M124" s="7">
        <f t="shared" si="14"/>
        <v>11.2765</v>
      </c>
      <c r="N124" s="11">
        <f t="shared" si="15"/>
        <v>11.1875</v>
      </c>
      <c r="O124" s="11">
        <f t="shared" si="18"/>
        <v>288.84975000000014</v>
      </c>
      <c r="P124" s="7">
        <f t="shared" si="16"/>
        <v>2.4255778204776282</v>
      </c>
      <c r="Q124" s="11">
        <f t="shared" si="17"/>
        <v>8.7619221795223723</v>
      </c>
      <c r="R124" s="11">
        <f t="shared" si="19"/>
        <v>261.05185815262149</v>
      </c>
      <c r="S124" s="12" t="s">
        <v>21</v>
      </c>
    </row>
    <row r="125" spans="1:19" x14ac:dyDescent="0.55000000000000004">
      <c r="A125" s="3">
        <v>5</v>
      </c>
      <c r="B125" s="3">
        <f t="shared" si="21"/>
        <v>4</v>
      </c>
      <c r="F125">
        <v>124</v>
      </c>
      <c r="G125" s="12">
        <v>0</v>
      </c>
      <c r="H125">
        <f t="shared" si="20"/>
        <v>343</v>
      </c>
      <c r="I125">
        <f t="shared" si="11"/>
        <v>124</v>
      </c>
      <c r="J125">
        <v>0.67</v>
      </c>
      <c r="K125" s="7">
        <f t="shared" si="12"/>
        <v>0</v>
      </c>
      <c r="L125" s="7">
        <f t="shared" si="13"/>
        <v>0</v>
      </c>
      <c r="M125" s="7">
        <f t="shared" si="14"/>
        <v>0</v>
      </c>
      <c r="N125" s="11">
        <f t="shared" si="15"/>
        <v>-8.8999999999999996E-2</v>
      </c>
      <c r="O125" s="11">
        <f t="shared" si="18"/>
        <v>288.76075000000014</v>
      </c>
      <c r="P125" s="7">
        <f t="shared" si="16"/>
        <v>2.5795827614603346</v>
      </c>
      <c r="Q125" s="11">
        <f t="shared" si="17"/>
        <v>-2.6685827614603346</v>
      </c>
      <c r="R125" s="11">
        <f t="shared" si="19"/>
        <v>258.38327539116113</v>
      </c>
      <c r="S125" s="12" t="s">
        <v>21</v>
      </c>
    </row>
    <row r="126" spans="1:19" x14ac:dyDescent="0.55000000000000004">
      <c r="A126" s="3">
        <v>5</v>
      </c>
      <c r="B126" s="3">
        <f t="shared" si="21"/>
        <v>5</v>
      </c>
      <c r="F126">
        <v>125</v>
      </c>
      <c r="G126" s="12">
        <v>42.5</v>
      </c>
      <c r="H126">
        <f t="shared" si="20"/>
        <v>385.5</v>
      </c>
      <c r="I126">
        <f t="shared" si="11"/>
        <v>125</v>
      </c>
      <c r="J126">
        <v>0.7</v>
      </c>
      <c r="K126" s="7">
        <f t="shared" si="12"/>
        <v>37.984749999999998</v>
      </c>
      <c r="L126" s="7">
        <f t="shared" si="13"/>
        <v>2.06175</v>
      </c>
      <c r="M126" s="7">
        <f t="shared" si="14"/>
        <v>40.046499999999995</v>
      </c>
      <c r="N126" s="11">
        <f t="shared" si="15"/>
        <v>39.957499999999996</v>
      </c>
      <c r="O126" s="11">
        <f t="shared" si="18"/>
        <v>328.71825000000013</v>
      </c>
      <c r="P126" s="7">
        <f t="shared" si="16"/>
        <v>2.6950864671973642</v>
      </c>
      <c r="Q126" s="11">
        <f t="shared" si="17"/>
        <v>37.262413532802633</v>
      </c>
      <c r="R126" s="11">
        <f t="shared" si="19"/>
        <v>295.64568892396375</v>
      </c>
      <c r="S126" s="12" t="s">
        <v>21</v>
      </c>
    </row>
    <row r="127" spans="1:19" x14ac:dyDescent="0.55000000000000004">
      <c r="A127" s="3">
        <v>5</v>
      </c>
      <c r="B127" s="3">
        <f t="shared" si="21"/>
        <v>6</v>
      </c>
      <c r="F127">
        <v>126</v>
      </c>
      <c r="G127" s="12">
        <v>0.5</v>
      </c>
      <c r="H127">
        <f t="shared" si="20"/>
        <v>386</v>
      </c>
      <c r="I127">
        <f t="shared" si="11"/>
        <v>126</v>
      </c>
      <c r="J127">
        <v>0.73</v>
      </c>
      <c r="K127" s="7">
        <f t="shared" si="12"/>
        <v>0</v>
      </c>
      <c r="L127" s="7">
        <f t="shared" si="13"/>
        <v>0</v>
      </c>
      <c r="M127" s="7">
        <f t="shared" si="14"/>
        <v>0</v>
      </c>
      <c r="N127" s="11">
        <f t="shared" si="15"/>
        <v>-8.8999999999999996E-2</v>
      </c>
      <c r="O127" s="11">
        <f t="shared" si="18"/>
        <v>328.62925000000013</v>
      </c>
      <c r="P127" s="7">
        <f t="shared" si="16"/>
        <v>2.8105901729343943</v>
      </c>
      <c r="Q127" s="11">
        <f t="shared" si="17"/>
        <v>-2.8995901729343942</v>
      </c>
      <c r="R127" s="11">
        <f t="shared" si="19"/>
        <v>292.74609875102936</v>
      </c>
      <c r="S127" s="12" t="s">
        <v>21</v>
      </c>
    </row>
    <row r="128" spans="1:19" x14ac:dyDescent="0.55000000000000004">
      <c r="A128" s="3">
        <v>5</v>
      </c>
      <c r="B128" s="3">
        <f t="shared" si="21"/>
        <v>7</v>
      </c>
      <c r="F128">
        <v>127</v>
      </c>
      <c r="G128" s="12">
        <v>0</v>
      </c>
      <c r="H128">
        <f t="shared" si="20"/>
        <v>386</v>
      </c>
      <c r="I128">
        <f t="shared" si="11"/>
        <v>127</v>
      </c>
      <c r="J128">
        <v>0.77</v>
      </c>
      <c r="K128" s="7">
        <f t="shared" si="12"/>
        <v>0</v>
      </c>
      <c r="L128" s="7">
        <f t="shared" si="13"/>
        <v>0</v>
      </c>
      <c r="M128" s="7">
        <f t="shared" si="14"/>
        <v>0</v>
      </c>
      <c r="N128" s="11">
        <f t="shared" si="15"/>
        <v>-8.8999999999999996E-2</v>
      </c>
      <c r="O128" s="11">
        <f t="shared" si="18"/>
        <v>328.54025000000013</v>
      </c>
      <c r="P128" s="7">
        <f t="shared" si="16"/>
        <v>2.9645951139171012</v>
      </c>
      <c r="Q128" s="11">
        <f t="shared" si="17"/>
        <v>-3.0535951139171011</v>
      </c>
      <c r="R128" s="11">
        <f t="shared" si="19"/>
        <v>289.69250363711228</v>
      </c>
      <c r="S128" s="12" t="s">
        <v>21</v>
      </c>
    </row>
    <row r="129" spans="1:19" x14ac:dyDescent="0.55000000000000004">
      <c r="A129" s="3">
        <v>5</v>
      </c>
      <c r="B129" s="3">
        <f t="shared" si="21"/>
        <v>8</v>
      </c>
      <c r="F129">
        <v>128</v>
      </c>
      <c r="G129" s="12">
        <v>0</v>
      </c>
      <c r="H129">
        <f t="shared" si="20"/>
        <v>386</v>
      </c>
      <c r="I129">
        <f t="shared" si="11"/>
        <v>128</v>
      </c>
      <c r="J129">
        <v>0.79</v>
      </c>
      <c r="K129" s="7">
        <f t="shared" si="12"/>
        <v>0</v>
      </c>
      <c r="L129" s="7">
        <f t="shared" si="13"/>
        <v>0</v>
      </c>
      <c r="M129" s="7">
        <f t="shared" si="14"/>
        <v>0</v>
      </c>
      <c r="N129" s="11">
        <f t="shared" si="15"/>
        <v>-8.8999999999999996E-2</v>
      </c>
      <c r="O129" s="11">
        <f t="shared" si="18"/>
        <v>328.45125000000013</v>
      </c>
      <c r="P129" s="7">
        <f t="shared" si="16"/>
        <v>3.0415975844084544</v>
      </c>
      <c r="Q129" s="11">
        <f t="shared" si="17"/>
        <v>-3.1305975844084544</v>
      </c>
      <c r="R129" s="11">
        <f t="shared" si="19"/>
        <v>286.56190605270382</v>
      </c>
      <c r="S129" s="12" t="s">
        <v>21</v>
      </c>
    </row>
    <row r="130" spans="1:19" x14ac:dyDescent="0.55000000000000004">
      <c r="A130" s="3">
        <v>5</v>
      </c>
      <c r="B130" s="3">
        <f t="shared" si="21"/>
        <v>9</v>
      </c>
      <c r="F130">
        <v>129</v>
      </c>
      <c r="G130" s="12">
        <v>0</v>
      </c>
      <c r="H130">
        <f t="shared" si="20"/>
        <v>386</v>
      </c>
      <c r="I130">
        <f t="shared" si="11"/>
        <v>129</v>
      </c>
      <c r="J130">
        <v>0.81</v>
      </c>
      <c r="K130" s="7">
        <f t="shared" si="12"/>
        <v>0</v>
      </c>
      <c r="L130" s="7">
        <f t="shared" si="13"/>
        <v>0</v>
      </c>
      <c r="M130" s="7">
        <f t="shared" si="14"/>
        <v>0</v>
      </c>
      <c r="N130" s="11">
        <f t="shared" si="15"/>
        <v>-8.8999999999999996E-2</v>
      </c>
      <c r="O130" s="11">
        <f t="shared" si="18"/>
        <v>328.36225000000013</v>
      </c>
      <c r="P130" s="7">
        <f t="shared" si="16"/>
        <v>3.1186000548998076</v>
      </c>
      <c r="Q130" s="11">
        <f t="shared" si="17"/>
        <v>-3.2076000548998076</v>
      </c>
      <c r="R130" s="11">
        <f t="shared" si="19"/>
        <v>283.35430599780403</v>
      </c>
      <c r="S130" s="12" t="s">
        <v>21</v>
      </c>
    </row>
    <row r="131" spans="1:19" x14ac:dyDescent="0.55000000000000004">
      <c r="A131" s="3">
        <v>5</v>
      </c>
      <c r="B131" s="3">
        <f t="shared" si="21"/>
        <v>10</v>
      </c>
      <c r="F131">
        <v>130</v>
      </c>
      <c r="G131" s="12">
        <v>3.5</v>
      </c>
      <c r="H131">
        <f t="shared" si="20"/>
        <v>389.5</v>
      </c>
      <c r="I131">
        <f t="shared" ref="I131:I194" si="22">INT(F131)</f>
        <v>130</v>
      </c>
      <c r="J131">
        <v>0.83</v>
      </c>
      <c r="K131" s="7">
        <f t="shared" ref="K131:K194" si="23">IF(G131&lt;0.644,0,0.9075*G131-0.584)</f>
        <v>2.5922499999999999</v>
      </c>
      <c r="L131" s="7">
        <f t="shared" ref="L131:L194" si="24">IF(G131&lt;2.466,0,G131*0.0515-0.127)</f>
        <v>5.3249999999999992E-2</v>
      </c>
      <c r="M131" s="7">
        <f t="shared" ref="M131:M194" si="25">K131+L131</f>
        <v>2.6454999999999997</v>
      </c>
      <c r="N131" s="11">
        <f t="shared" ref="N131:N194" si="26">M131-0.089</f>
        <v>2.5564999999999998</v>
      </c>
      <c r="O131" s="11">
        <f t="shared" si="18"/>
        <v>330.91875000000016</v>
      </c>
      <c r="P131" s="7">
        <f t="shared" ref="P131:P194" si="27">J131*(701.3/182.15)</f>
        <v>3.1956025253911604</v>
      </c>
      <c r="Q131" s="11">
        <f t="shared" ref="Q131:Q194" si="28">N131-P131</f>
        <v>-0.63910252539116064</v>
      </c>
      <c r="R131" s="11">
        <f t="shared" si="19"/>
        <v>282.7152034724129</v>
      </c>
      <c r="S131" s="12" t="s">
        <v>21</v>
      </c>
    </row>
    <row r="132" spans="1:19" x14ac:dyDescent="0.55000000000000004">
      <c r="A132" s="3">
        <v>5</v>
      </c>
      <c r="B132" s="3">
        <f t="shared" si="21"/>
        <v>11</v>
      </c>
      <c r="F132">
        <v>131</v>
      </c>
      <c r="G132" s="12">
        <v>9</v>
      </c>
      <c r="H132">
        <f t="shared" si="20"/>
        <v>398.5</v>
      </c>
      <c r="I132">
        <f t="shared" si="22"/>
        <v>131</v>
      </c>
      <c r="J132">
        <v>0.84</v>
      </c>
      <c r="K132" s="7">
        <f t="shared" si="23"/>
        <v>7.5835000000000008</v>
      </c>
      <c r="L132" s="7">
        <f t="shared" si="24"/>
        <v>0.33649999999999997</v>
      </c>
      <c r="M132" s="7">
        <f t="shared" si="25"/>
        <v>7.9200000000000008</v>
      </c>
      <c r="N132" s="11">
        <f t="shared" si="26"/>
        <v>7.8310000000000004</v>
      </c>
      <c r="O132" s="11">
        <f t="shared" ref="O132:O195" si="29">N132+O131</f>
        <v>338.74975000000018</v>
      </c>
      <c r="P132" s="7">
        <f t="shared" si="27"/>
        <v>3.2341037606368372</v>
      </c>
      <c r="Q132" s="11">
        <f t="shared" si="28"/>
        <v>4.5968962393631632</v>
      </c>
      <c r="R132" s="11">
        <f t="shared" ref="R132:R195" si="30">Q132+R131</f>
        <v>287.31209971177606</v>
      </c>
      <c r="S132" s="12" t="s">
        <v>21</v>
      </c>
    </row>
    <row r="133" spans="1:19" x14ac:dyDescent="0.55000000000000004">
      <c r="A133" s="3">
        <v>5</v>
      </c>
      <c r="B133" s="3">
        <f t="shared" si="21"/>
        <v>12</v>
      </c>
      <c r="F133">
        <v>132</v>
      </c>
      <c r="G133" s="12">
        <v>16.5</v>
      </c>
      <c r="H133">
        <f t="shared" si="20"/>
        <v>415</v>
      </c>
      <c r="I133">
        <f t="shared" si="22"/>
        <v>132</v>
      </c>
      <c r="J133">
        <v>0.85</v>
      </c>
      <c r="K133" s="7">
        <f t="shared" si="23"/>
        <v>14.389749999999999</v>
      </c>
      <c r="L133" s="7">
        <f t="shared" si="24"/>
        <v>0.72275</v>
      </c>
      <c r="M133" s="7">
        <f t="shared" si="25"/>
        <v>15.112499999999999</v>
      </c>
      <c r="N133" s="11">
        <f t="shared" si="26"/>
        <v>15.023499999999999</v>
      </c>
      <c r="O133" s="11">
        <f t="shared" si="29"/>
        <v>353.77325000000019</v>
      </c>
      <c r="P133" s="7">
        <f t="shared" si="27"/>
        <v>3.2726049958825141</v>
      </c>
      <c r="Q133" s="11">
        <f t="shared" si="28"/>
        <v>11.750895004117485</v>
      </c>
      <c r="R133" s="11">
        <f t="shared" si="30"/>
        <v>299.06299471589352</v>
      </c>
      <c r="S133" s="12" t="s">
        <v>21</v>
      </c>
    </row>
    <row r="134" spans="1:19" x14ac:dyDescent="0.55000000000000004">
      <c r="A134" s="3">
        <v>5</v>
      </c>
      <c r="B134" s="3">
        <f t="shared" si="21"/>
        <v>13</v>
      </c>
      <c r="F134">
        <v>133</v>
      </c>
      <c r="G134" s="12">
        <v>12.5</v>
      </c>
      <c r="H134">
        <f t="shared" si="20"/>
        <v>427.5</v>
      </c>
      <c r="I134">
        <f t="shared" si="22"/>
        <v>133</v>
      </c>
      <c r="J134">
        <v>0.86</v>
      </c>
      <c r="K134" s="7">
        <f t="shared" si="23"/>
        <v>10.75975</v>
      </c>
      <c r="L134" s="7">
        <f t="shared" si="24"/>
        <v>0.51674999999999993</v>
      </c>
      <c r="M134" s="7">
        <f t="shared" si="25"/>
        <v>11.2765</v>
      </c>
      <c r="N134" s="11">
        <f t="shared" si="26"/>
        <v>11.1875</v>
      </c>
      <c r="O134" s="11">
        <f t="shared" si="29"/>
        <v>364.96075000000019</v>
      </c>
      <c r="P134" s="7">
        <f t="shared" si="27"/>
        <v>3.3111062311281905</v>
      </c>
      <c r="Q134" s="11">
        <f t="shared" si="28"/>
        <v>7.8763937688718091</v>
      </c>
      <c r="R134" s="11">
        <f t="shared" si="30"/>
        <v>306.93938848476535</v>
      </c>
      <c r="S134" s="12" t="s">
        <v>21</v>
      </c>
    </row>
    <row r="135" spans="1:19" x14ac:dyDescent="0.55000000000000004">
      <c r="A135" s="3">
        <v>5</v>
      </c>
      <c r="B135" s="3">
        <f t="shared" si="21"/>
        <v>14</v>
      </c>
      <c r="F135">
        <v>134</v>
      </c>
      <c r="G135" s="12">
        <v>0</v>
      </c>
      <c r="H135">
        <f t="shared" si="20"/>
        <v>427.5</v>
      </c>
      <c r="I135">
        <f t="shared" si="22"/>
        <v>134</v>
      </c>
      <c r="J135">
        <v>0.87</v>
      </c>
      <c r="K135" s="7">
        <f t="shared" si="23"/>
        <v>0</v>
      </c>
      <c r="L135" s="7">
        <f t="shared" si="24"/>
        <v>0</v>
      </c>
      <c r="M135" s="7">
        <f t="shared" si="25"/>
        <v>0</v>
      </c>
      <c r="N135" s="11">
        <f t="shared" si="26"/>
        <v>-8.8999999999999996E-2</v>
      </c>
      <c r="O135" s="11">
        <f t="shared" si="29"/>
        <v>364.87175000000019</v>
      </c>
      <c r="P135" s="7">
        <f t="shared" si="27"/>
        <v>3.3496074663738673</v>
      </c>
      <c r="Q135" s="11">
        <f t="shared" si="28"/>
        <v>-3.4386074663738673</v>
      </c>
      <c r="R135" s="11">
        <f t="shared" si="30"/>
        <v>303.50078101839148</v>
      </c>
      <c r="S135" s="12" t="s">
        <v>21</v>
      </c>
    </row>
    <row r="136" spans="1:19" x14ac:dyDescent="0.55000000000000004">
      <c r="A136" s="3">
        <v>5</v>
      </c>
      <c r="B136" s="3">
        <f t="shared" si="21"/>
        <v>15</v>
      </c>
      <c r="F136">
        <v>135</v>
      </c>
      <c r="G136" s="12">
        <v>0</v>
      </c>
      <c r="H136">
        <f t="shared" si="20"/>
        <v>427.5</v>
      </c>
      <c r="I136">
        <f t="shared" si="22"/>
        <v>135</v>
      </c>
      <c r="J136">
        <v>0.88</v>
      </c>
      <c r="K136" s="7">
        <f t="shared" si="23"/>
        <v>0</v>
      </c>
      <c r="L136" s="7">
        <f t="shared" si="24"/>
        <v>0</v>
      </c>
      <c r="M136" s="7">
        <f t="shared" si="25"/>
        <v>0</v>
      </c>
      <c r="N136" s="11">
        <f t="shared" si="26"/>
        <v>-8.8999999999999996E-2</v>
      </c>
      <c r="O136" s="11">
        <f t="shared" si="29"/>
        <v>364.78275000000019</v>
      </c>
      <c r="P136" s="7">
        <f t="shared" si="27"/>
        <v>3.3881087016195437</v>
      </c>
      <c r="Q136" s="11">
        <f t="shared" si="28"/>
        <v>-3.4771087016195437</v>
      </c>
      <c r="R136" s="11">
        <f t="shared" si="30"/>
        <v>300.02367231677192</v>
      </c>
      <c r="S136" s="12" t="s">
        <v>21</v>
      </c>
    </row>
    <row r="137" spans="1:19" x14ac:dyDescent="0.55000000000000004">
      <c r="A137" s="3">
        <v>5</v>
      </c>
      <c r="B137" s="3">
        <f t="shared" si="21"/>
        <v>16</v>
      </c>
      <c r="F137">
        <v>136</v>
      </c>
      <c r="G137" s="12">
        <v>0</v>
      </c>
      <c r="H137">
        <f t="shared" si="20"/>
        <v>427.5</v>
      </c>
      <c r="I137">
        <f t="shared" si="22"/>
        <v>136</v>
      </c>
      <c r="J137">
        <v>0.89</v>
      </c>
      <c r="K137" s="7">
        <f t="shared" si="23"/>
        <v>0</v>
      </c>
      <c r="L137" s="7">
        <f t="shared" si="24"/>
        <v>0</v>
      </c>
      <c r="M137" s="7">
        <f t="shared" si="25"/>
        <v>0</v>
      </c>
      <c r="N137" s="11">
        <f t="shared" si="26"/>
        <v>-8.8999999999999996E-2</v>
      </c>
      <c r="O137" s="11">
        <f t="shared" si="29"/>
        <v>364.69375000000019</v>
      </c>
      <c r="P137" s="7">
        <f t="shared" si="27"/>
        <v>3.4266099368652205</v>
      </c>
      <c r="Q137" s="11">
        <f t="shared" si="28"/>
        <v>-3.5156099368652205</v>
      </c>
      <c r="R137" s="11">
        <f t="shared" si="30"/>
        <v>296.50806237990668</v>
      </c>
      <c r="S137" s="12" t="s">
        <v>21</v>
      </c>
    </row>
    <row r="138" spans="1:19" x14ac:dyDescent="0.55000000000000004">
      <c r="A138" s="3">
        <v>5</v>
      </c>
      <c r="B138" s="3">
        <f t="shared" si="21"/>
        <v>17</v>
      </c>
      <c r="F138">
        <v>137</v>
      </c>
      <c r="G138" s="12">
        <v>0</v>
      </c>
      <c r="H138">
        <f t="shared" si="20"/>
        <v>427.5</v>
      </c>
      <c r="I138">
        <f t="shared" si="22"/>
        <v>137</v>
      </c>
      <c r="J138">
        <v>0.9</v>
      </c>
      <c r="K138" s="7">
        <f t="shared" si="23"/>
        <v>0</v>
      </c>
      <c r="L138" s="7">
        <f t="shared" si="24"/>
        <v>0</v>
      </c>
      <c r="M138" s="7">
        <f t="shared" si="25"/>
        <v>0</v>
      </c>
      <c r="N138" s="11">
        <f t="shared" si="26"/>
        <v>-8.8999999999999996E-2</v>
      </c>
      <c r="O138" s="11">
        <f t="shared" si="29"/>
        <v>364.60475000000019</v>
      </c>
      <c r="P138" s="7">
        <f t="shared" si="27"/>
        <v>3.4651111721108974</v>
      </c>
      <c r="Q138" s="11">
        <f t="shared" si="28"/>
        <v>-3.5541111721108973</v>
      </c>
      <c r="R138" s="11">
        <f t="shared" si="30"/>
        <v>292.9539512077958</v>
      </c>
      <c r="S138" s="12" t="s">
        <v>21</v>
      </c>
    </row>
    <row r="139" spans="1:19" x14ac:dyDescent="0.55000000000000004">
      <c r="A139" s="3">
        <v>5</v>
      </c>
      <c r="B139" s="3">
        <f t="shared" si="21"/>
        <v>18</v>
      </c>
      <c r="F139">
        <v>138</v>
      </c>
      <c r="G139" s="12">
        <v>0</v>
      </c>
      <c r="H139">
        <f t="shared" si="20"/>
        <v>427.5</v>
      </c>
      <c r="I139">
        <f t="shared" si="22"/>
        <v>138</v>
      </c>
      <c r="J139">
        <v>0.91</v>
      </c>
      <c r="K139" s="7">
        <f t="shared" si="23"/>
        <v>0</v>
      </c>
      <c r="L139" s="7">
        <f t="shared" si="24"/>
        <v>0</v>
      </c>
      <c r="M139" s="7">
        <f t="shared" si="25"/>
        <v>0</v>
      </c>
      <c r="N139" s="11">
        <f t="shared" si="26"/>
        <v>-8.8999999999999996E-2</v>
      </c>
      <c r="O139" s="11">
        <f t="shared" si="29"/>
        <v>364.5157500000002</v>
      </c>
      <c r="P139" s="7">
        <f t="shared" si="27"/>
        <v>3.5036124073565738</v>
      </c>
      <c r="Q139" s="11">
        <f t="shared" si="28"/>
        <v>-3.5926124073565737</v>
      </c>
      <c r="R139" s="11">
        <f t="shared" si="30"/>
        <v>289.36133880043923</v>
      </c>
      <c r="S139" s="12" t="s">
        <v>21</v>
      </c>
    </row>
    <row r="140" spans="1:19" x14ac:dyDescent="0.55000000000000004">
      <c r="A140" s="3">
        <v>5</v>
      </c>
      <c r="B140" s="3">
        <f t="shared" si="21"/>
        <v>19</v>
      </c>
      <c r="F140">
        <v>139</v>
      </c>
      <c r="G140" s="12">
        <v>0</v>
      </c>
      <c r="H140">
        <f t="shared" si="20"/>
        <v>427.5</v>
      </c>
      <c r="I140">
        <f t="shared" si="22"/>
        <v>139</v>
      </c>
      <c r="J140">
        <v>0.92</v>
      </c>
      <c r="K140" s="7">
        <f t="shared" si="23"/>
        <v>0</v>
      </c>
      <c r="L140" s="7">
        <f t="shared" si="24"/>
        <v>0</v>
      </c>
      <c r="M140" s="7">
        <f t="shared" si="25"/>
        <v>0</v>
      </c>
      <c r="N140" s="11">
        <f t="shared" si="26"/>
        <v>-8.8999999999999996E-2</v>
      </c>
      <c r="O140" s="11">
        <f t="shared" si="29"/>
        <v>364.4267500000002</v>
      </c>
      <c r="P140" s="7">
        <f t="shared" si="27"/>
        <v>3.5421136426022506</v>
      </c>
      <c r="Q140" s="11">
        <f t="shared" si="28"/>
        <v>-3.6311136426022506</v>
      </c>
      <c r="R140" s="11">
        <f t="shared" si="30"/>
        <v>285.73022515783697</v>
      </c>
      <c r="S140" s="12" t="s">
        <v>21</v>
      </c>
    </row>
    <row r="141" spans="1:19" x14ac:dyDescent="0.55000000000000004">
      <c r="A141" s="3">
        <v>5</v>
      </c>
      <c r="B141" s="3">
        <f t="shared" si="21"/>
        <v>20</v>
      </c>
      <c r="F141">
        <v>140</v>
      </c>
      <c r="G141" s="12">
        <v>0</v>
      </c>
      <c r="H141">
        <f t="shared" si="20"/>
        <v>427.5</v>
      </c>
      <c r="I141">
        <f t="shared" si="22"/>
        <v>140</v>
      </c>
      <c r="J141">
        <v>0.93</v>
      </c>
      <c r="K141" s="7">
        <f t="shared" si="23"/>
        <v>0</v>
      </c>
      <c r="L141" s="7">
        <f t="shared" si="24"/>
        <v>0</v>
      </c>
      <c r="M141" s="7">
        <f t="shared" si="25"/>
        <v>0</v>
      </c>
      <c r="N141" s="11">
        <f t="shared" si="26"/>
        <v>-8.8999999999999996E-2</v>
      </c>
      <c r="O141" s="11">
        <f t="shared" si="29"/>
        <v>364.3377500000002</v>
      </c>
      <c r="P141" s="7">
        <f t="shared" si="27"/>
        <v>3.5806148778479274</v>
      </c>
      <c r="Q141" s="11">
        <f t="shared" si="28"/>
        <v>-3.6696148778479274</v>
      </c>
      <c r="R141" s="11">
        <f t="shared" si="30"/>
        <v>282.06061027998902</v>
      </c>
      <c r="S141" s="12" t="s">
        <v>21</v>
      </c>
    </row>
    <row r="142" spans="1:19" x14ac:dyDescent="0.55000000000000004">
      <c r="A142" s="3">
        <v>5</v>
      </c>
      <c r="B142" s="3">
        <f t="shared" si="21"/>
        <v>21</v>
      </c>
      <c r="F142">
        <v>141</v>
      </c>
      <c r="G142" s="12">
        <v>0</v>
      </c>
      <c r="H142">
        <f t="shared" si="20"/>
        <v>427.5</v>
      </c>
      <c r="I142">
        <f t="shared" si="22"/>
        <v>141</v>
      </c>
      <c r="J142">
        <v>0.94</v>
      </c>
      <c r="K142" s="7">
        <f t="shared" si="23"/>
        <v>0</v>
      </c>
      <c r="L142" s="7">
        <f t="shared" si="24"/>
        <v>0</v>
      </c>
      <c r="M142" s="7">
        <f t="shared" si="25"/>
        <v>0</v>
      </c>
      <c r="N142" s="11">
        <f t="shared" si="26"/>
        <v>-8.8999999999999996E-2</v>
      </c>
      <c r="O142" s="11">
        <f t="shared" si="29"/>
        <v>364.2487500000002</v>
      </c>
      <c r="P142" s="7">
        <f t="shared" si="27"/>
        <v>3.6191161130936034</v>
      </c>
      <c r="Q142" s="11">
        <f t="shared" si="28"/>
        <v>-3.7081161130936033</v>
      </c>
      <c r="R142" s="11">
        <f t="shared" si="30"/>
        <v>278.35249416689544</v>
      </c>
      <c r="S142" s="12" t="s">
        <v>21</v>
      </c>
    </row>
    <row r="143" spans="1:19" x14ac:dyDescent="0.55000000000000004">
      <c r="A143" s="3">
        <v>5</v>
      </c>
      <c r="B143" s="3">
        <f t="shared" si="21"/>
        <v>22</v>
      </c>
      <c r="F143">
        <v>142</v>
      </c>
      <c r="G143" s="12">
        <v>0</v>
      </c>
      <c r="H143">
        <f t="shared" si="20"/>
        <v>427.5</v>
      </c>
      <c r="I143">
        <f t="shared" si="22"/>
        <v>142</v>
      </c>
      <c r="J143">
        <v>0.95</v>
      </c>
      <c r="K143" s="7">
        <f t="shared" si="23"/>
        <v>0</v>
      </c>
      <c r="L143" s="7">
        <f t="shared" si="24"/>
        <v>0</v>
      </c>
      <c r="M143" s="7">
        <f t="shared" si="25"/>
        <v>0</v>
      </c>
      <c r="N143" s="11">
        <f t="shared" si="26"/>
        <v>-8.8999999999999996E-2</v>
      </c>
      <c r="O143" s="11">
        <f t="shared" si="29"/>
        <v>364.1597500000002</v>
      </c>
      <c r="P143" s="7">
        <f t="shared" si="27"/>
        <v>3.6576173483392802</v>
      </c>
      <c r="Q143" s="11">
        <f t="shared" si="28"/>
        <v>-3.7466173483392802</v>
      </c>
      <c r="R143" s="11">
        <f t="shared" si="30"/>
        <v>274.60587681855617</v>
      </c>
      <c r="S143" s="12" t="s">
        <v>21</v>
      </c>
    </row>
    <row r="144" spans="1:19" x14ac:dyDescent="0.55000000000000004">
      <c r="A144" s="3">
        <v>5</v>
      </c>
      <c r="B144" s="3">
        <f t="shared" si="21"/>
        <v>23</v>
      </c>
      <c r="F144">
        <v>143</v>
      </c>
      <c r="G144" s="12">
        <v>0</v>
      </c>
      <c r="H144">
        <f t="shared" si="20"/>
        <v>427.5</v>
      </c>
      <c r="I144">
        <f t="shared" si="22"/>
        <v>143</v>
      </c>
      <c r="J144">
        <v>0.95</v>
      </c>
      <c r="K144" s="7">
        <f t="shared" si="23"/>
        <v>0</v>
      </c>
      <c r="L144" s="7">
        <f t="shared" si="24"/>
        <v>0</v>
      </c>
      <c r="M144" s="7">
        <f t="shared" si="25"/>
        <v>0</v>
      </c>
      <c r="N144" s="11">
        <f t="shared" si="26"/>
        <v>-8.8999999999999996E-2</v>
      </c>
      <c r="O144" s="11">
        <f t="shared" si="29"/>
        <v>364.0707500000002</v>
      </c>
      <c r="P144" s="7">
        <f t="shared" si="27"/>
        <v>3.6576173483392802</v>
      </c>
      <c r="Q144" s="11">
        <f t="shared" si="28"/>
        <v>-3.7466173483392802</v>
      </c>
      <c r="R144" s="11">
        <f t="shared" si="30"/>
        <v>270.8592594702169</v>
      </c>
      <c r="S144" s="12" t="s">
        <v>21</v>
      </c>
    </row>
    <row r="145" spans="1:19" x14ac:dyDescent="0.55000000000000004">
      <c r="A145" s="3">
        <v>5</v>
      </c>
      <c r="B145" s="3">
        <f t="shared" si="21"/>
        <v>24</v>
      </c>
      <c r="F145">
        <v>144</v>
      </c>
      <c r="G145" s="12">
        <v>0</v>
      </c>
      <c r="H145">
        <f t="shared" si="20"/>
        <v>427.5</v>
      </c>
      <c r="I145">
        <f t="shared" si="22"/>
        <v>144</v>
      </c>
      <c r="J145">
        <v>0.96</v>
      </c>
      <c r="K145" s="7">
        <f t="shared" si="23"/>
        <v>0</v>
      </c>
      <c r="L145" s="7">
        <f t="shared" si="24"/>
        <v>0</v>
      </c>
      <c r="M145" s="7">
        <f t="shared" si="25"/>
        <v>0</v>
      </c>
      <c r="N145" s="11">
        <f t="shared" si="26"/>
        <v>-8.8999999999999996E-2</v>
      </c>
      <c r="O145" s="11">
        <f t="shared" si="29"/>
        <v>363.9817500000002</v>
      </c>
      <c r="P145" s="7">
        <f t="shared" si="27"/>
        <v>3.6961185835849566</v>
      </c>
      <c r="Q145" s="11">
        <f t="shared" si="28"/>
        <v>-3.7851185835849566</v>
      </c>
      <c r="R145" s="11">
        <f t="shared" si="30"/>
        <v>267.07414088663194</v>
      </c>
      <c r="S145" s="12" t="s">
        <v>21</v>
      </c>
    </row>
    <row r="146" spans="1:19" x14ac:dyDescent="0.55000000000000004">
      <c r="A146" s="3">
        <v>5</v>
      </c>
      <c r="B146" s="3">
        <f t="shared" si="21"/>
        <v>25</v>
      </c>
      <c r="F146">
        <v>145</v>
      </c>
      <c r="G146" s="12">
        <v>0</v>
      </c>
      <c r="H146">
        <f>G146+H145</f>
        <v>427.5</v>
      </c>
      <c r="I146">
        <f t="shared" si="22"/>
        <v>145</v>
      </c>
      <c r="J146">
        <v>0.96</v>
      </c>
      <c r="K146" s="7">
        <f>IF(G146&lt;0.644,0,0.9075*G146-0.584)</f>
        <v>0</v>
      </c>
      <c r="L146" s="7">
        <f>IF(G146&lt;2.466,0,G146*0.0515-0.127)</f>
        <v>0</v>
      </c>
      <c r="M146" s="7">
        <f t="shared" si="25"/>
        <v>0</v>
      </c>
      <c r="N146" s="11">
        <f t="shared" si="26"/>
        <v>-8.8999999999999996E-2</v>
      </c>
      <c r="O146" s="11">
        <f t="shared" si="29"/>
        <v>363.89275000000021</v>
      </c>
      <c r="P146" s="7">
        <f t="shared" si="27"/>
        <v>3.6961185835849566</v>
      </c>
      <c r="Q146" s="11">
        <f t="shared" si="28"/>
        <v>-3.7851185835849566</v>
      </c>
      <c r="R146" s="11">
        <f t="shared" si="30"/>
        <v>263.28902230304698</v>
      </c>
      <c r="S146" s="12" t="s">
        <v>21</v>
      </c>
    </row>
    <row r="147" spans="1:19" x14ac:dyDescent="0.55000000000000004">
      <c r="A147" s="3">
        <v>5</v>
      </c>
      <c r="B147" s="3">
        <f t="shared" si="21"/>
        <v>26</v>
      </c>
      <c r="F147">
        <v>146</v>
      </c>
      <c r="G147" s="12">
        <v>0</v>
      </c>
      <c r="H147">
        <f>G147+H146</f>
        <v>427.5</v>
      </c>
      <c r="I147">
        <f t="shared" si="22"/>
        <v>146</v>
      </c>
      <c r="J147">
        <v>0.96</v>
      </c>
      <c r="K147" s="7">
        <f>IF(G147&lt;0.644,0,0.9075*G147-0.584)</f>
        <v>0</v>
      </c>
      <c r="L147" s="7">
        <f>IF(G147&lt;2.466,0,G147*0.0515-0.127)</f>
        <v>0</v>
      </c>
      <c r="M147" s="7">
        <f t="shared" si="25"/>
        <v>0</v>
      </c>
      <c r="N147" s="11">
        <f t="shared" si="26"/>
        <v>-8.8999999999999996E-2</v>
      </c>
      <c r="O147" s="11">
        <f t="shared" si="29"/>
        <v>363.80375000000021</v>
      </c>
      <c r="P147" s="7">
        <f t="shared" si="27"/>
        <v>3.6961185835849566</v>
      </c>
      <c r="Q147" s="11">
        <f t="shared" si="28"/>
        <v>-3.7851185835849566</v>
      </c>
      <c r="R147" s="11">
        <f t="shared" si="30"/>
        <v>259.50390371946202</v>
      </c>
      <c r="S147" s="12" t="s">
        <v>21</v>
      </c>
    </row>
    <row r="148" spans="1:19" x14ac:dyDescent="0.55000000000000004">
      <c r="A148" s="3">
        <v>5</v>
      </c>
      <c r="B148" s="3">
        <f t="shared" si="21"/>
        <v>27</v>
      </c>
      <c r="F148">
        <v>147</v>
      </c>
      <c r="G148" s="12">
        <v>0</v>
      </c>
      <c r="H148">
        <f t="shared" si="20"/>
        <v>427.5</v>
      </c>
      <c r="I148">
        <f t="shared" si="22"/>
        <v>147</v>
      </c>
      <c r="J148">
        <v>0.97</v>
      </c>
      <c r="K148" s="7">
        <f t="shared" si="23"/>
        <v>0</v>
      </c>
      <c r="L148" s="7">
        <f t="shared" si="24"/>
        <v>0</v>
      </c>
      <c r="M148" s="7">
        <f t="shared" si="25"/>
        <v>0</v>
      </c>
      <c r="N148" s="11">
        <f t="shared" si="26"/>
        <v>-8.8999999999999996E-2</v>
      </c>
      <c r="O148" s="11">
        <f t="shared" si="29"/>
        <v>363.71475000000021</v>
      </c>
      <c r="P148" s="7">
        <f t="shared" si="27"/>
        <v>3.7346198188306334</v>
      </c>
      <c r="Q148" s="11">
        <f t="shared" si="28"/>
        <v>-3.8236198188306334</v>
      </c>
      <c r="R148" s="11">
        <f t="shared" si="30"/>
        <v>255.68028390063139</v>
      </c>
      <c r="S148" s="12" t="s">
        <v>21</v>
      </c>
    </row>
    <row r="149" spans="1:19" x14ac:dyDescent="0.55000000000000004">
      <c r="A149" s="3">
        <v>5</v>
      </c>
      <c r="B149" s="3">
        <f t="shared" si="21"/>
        <v>28</v>
      </c>
      <c r="F149">
        <v>148</v>
      </c>
      <c r="G149" s="12">
        <v>0</v>
      </c>
      <c r="H149">
        <f t="shared" si="20"/>
        <v>427.5</v>
      </c>
      <c r="I149">
        <f t="shared" si="22"/>
        <v>148</v>
      </c>
      <c r="J149">
        <v>0.97</v>
      </c>
      <c r="K149" s="7">
        <f t="shared" si="23"/>
        <v>0</v>
      </c>
      <c r="L149" s="7">
        <f t="shared" si="24"/>
        <v>0</v>
      </c>
      <c r="M149" s="7">
        <f t="shared" si="25"/>
        <v>0</v>
      </c>
      <c r="N149" s="11">
        <f t="shared" si="26"/>
        <v>-8.8999999999999996E-2</v>
      </c>
      <c r="O149" s="11">
        <f t="shared" si="29"/>
        <v>363.62575000000021</v>
      </c>
      <c r="P149" s="7">
        <f t="shared" si="27"/>
        <v>3.7346198188306334</v>
      </c>
      <c r="Q149" s="11">
        <f t="shared" si="28"/>
        <v>-3.8236198188306334</v>
      </c>
      <c r="R149" s="11">
        <f t="shared" si="30"/>
        <v>251.85666408180077</v>
      </c>
      <c r="S149" s="12" t="s">
        <v>21</v>
      </c>
    </row>
    <row r="150" spans="1:19" x14ac:dyDescent="0.55000000000000004">
      <c r="A150" s="3">
        <v>5</v>
      </c>
      <c r="B150" s="3">
        <f t="shared" si="21"/>
        <v>29</v>
      </c>
      <c r="F150">
        <v>149</v>
      </c>
      <c r="G150" s="12">
        <v>0</v>
      </c>
      <c r="H150">
        <f t="shared" si="20"/>
        <v>427.5</v>
      </c>
      <c r="I150">
        <f t="shared" si="22"/>
        <v>149</v>
      </c>
      <c r="J150">
        <v>0.98</v>
      </c>
      <c r="K150" s="7">
        <f t="shared" si="23"/>
        <v>0</v>
      </c>
      <c r="L150" s="7">
        <f t="shared" si="24"/>
        <v>0</v>
      </c>
      <c r="M150" s="7">
        <f t="shared" si="25"/>
        <v>0</v>
      </c>
      <c r="N150" s="11">
        <f t="shared" si="26"/>
        <v>-8.8999999999999996E-2</v>
      </c>
      <c r="O150" s="11">
        <f t="shared" si="29"/>
        <v>363.53675000000021</v>
      </c>
      <c r="P150" s="7">
        <f t="shared" si="27"/>
        <v>3.7731210540763103</v>
      </c>
      <c r="Q150" s="11">
        <f t="shared" si="28"/>
        <v>-3.8621210540763102</v>
      </c>
      <c r="R150" s="11">
        <f t="shared" si="30"/>
        <v>247.99454302772446</v>
      </c>
      <c r="S150" s="12" t="s">
        <v>21</v>
      </c>
    </row>
    <row r="151" spans="1:19" x14ac:dyDescent="0.55000000000000004">
      <c r="A151" s="3">
        <v>5</v>
      </c>
      <c r="B151" s="3">
        <f t="shared" si="21"/>
        <v>30</v>
      </c>
      <c r="F151">
        <v>150</v>
      </c>
      <c r="G151" s="12">
        <v>0</v>
      </c>
      <c r="H151">
        <f>G151+H150</f>
        <v>427.5</v>
      </c>
      <c r="I151">
        <f t="shared" si="22"/>
        <v>150</v>
      </c>
      <c r="J151">
        <v>0.98</v>
      </c>
      <c r="K151" s="7">
        <f>IF(G151&lt;0.644,0,0.9075*G151-0.584)</f>
        <v>0</v>
      </c>
      <c r="L151" s="7">
        <f>IF(G151&lt;2.466,0,G151*0.0515-0.127)</f>
        <v>0</v>
      </c>
      <c r="M151" s="7">
        <f t="shared" si="25"/>
        <v>0</v>
      </c>
      <c r="N151" s="11">
        <f t="shared" si="26"/>
        <v>-8.8999999999999996E-2</v>
      </c>
      <c r="O151" s="11">
        <f t="shared" si="29"/>
        <v>363.44775000000021</v>
      </c>
      <c r="P151" s="7">
        <f t="shared" si="27"/>
        <v>3.7731210540763103</v>
      </c>
      <c r="Q151" s="11">
        <f t="shared" si="28"/>
        <v>-3.8621210540763102</v>
      </c>
      <c r="R151" s="11">
        <f t="shared" si="30"/>
        <v>244.13242197364815</v>
      </c>
      <c r="S151" s="12" t="s">
        <v>21</v>
      </c>
    </row>
    <row r="152" spans="1:19" x14ac:dyDescent="0.55000000000000004">
      <c r="A152" s="3">
        <v>5</v>
      </c>
      <c r="B152" s="3">
        <f t="shared" si="21"/>
        <v>31</v>
      </c>
      <c r="F152">
        <v>151</v>
      </c>
      <c r="G152" s="12">
        <v>0</v>
      </c>
      <c r="H152">
        <f>G152+H151</f>
        <v>427.5</v>
      </c>
      <c r="I152">
        <f t="shared" si="22"/>
        <v>151</v>
      </c>
      <c r="J152">
        <v>0.98</v>
      </c>
      <c r="K152" s="7">
        <f>IF(G152&lt;0.644,0,0.9075*G152-0.584)</f>
        <v>0</v>
      </c>
      <c r="L152" s="7">
        <f>IF(G152&lt;2.466,0,G152*0.0515-0.127)</f>
        <v>0</v>
      </c>
      <c r="M152" s="7">
        <f t="shared" si="25"/>
        <v>0</v>
      </c>
      <c r="N152" s="11">
        <f t="shared" si="26"/>
        <v>-8.8999999999999996E-2</v>
      </c>
      <c r="O152" s="11">
        <f t="shared" si="29"/>
        <v>363.35875000000021</v>
      </c>
      <c r="P152" s="7">
        <f t="shared" si="27"/>
        <v>3.7731210540763103</v>
      </c>
      <c r="Q152" s="11">
        <f t="shared" si="28"/>
        <v>-3.8621210540763102</v>
      </c>
      <c r="R152" s="11">
        <f t="shared" si="30"/>
        <v>240.27030091957184</v>
      </c>
      <c r="S152" s="12" t="s">
        <v>21</v>
      </c>
    </row>
    <row r="153" spans="1:19" x14ac:dyDescent="0.55000000000000004">
      <c r="A153" s="3">
        <v>6</v>
      </c>
      <c r="B153" s="3">
        <v>1</v>
      </c>
      <c r="F153">
        <v>152</v>
      </c>
      <c r="G153" s="12">
        <v>0</v>
      </c>
      <c r="H153">
        <f t="shared" si="20"/>
        <v>427.5</v>
      </c>
      <c r="I153">
        <f t="shared" si="22"/>
        <v>152</v>
      </c>
      <c r="J153">
        <v>0.99</v>
      </c>
      <c r="K153" s="7">
        <f t="shared" si="23"/>
        <v>0</v>
      </c>
      <c r="L153" s="7">
        <f t="shared" si="24"/>
        <v>0</v>
      </c>
      <c r="M153" s="7">
        <f t="shared" si="25"/>
        <v>0</v>
      </c>
      <c r="N153" s="11">
        <f t="shared" si="26"/>
        <v>-8.8999999999999996E-2</v>
      </c>
      <c r="O153" s="11">
        <f t="shared" si="29"/>
        <v>363.26975000000022</v>
      </c>
      <c r="P153" s="7">
        <f t="shared" si="27"/>
        <v>3.8116222893219867</v>
      </c>
      <c r="Q153" s="11">
        <f t="shared" si="28"/>
        <v>-3.9006222893219866</v>
      </c>
      <c r="R153" s="11">
        <f t="shared" si="30"/>
        <v>236.36967863024987</v>
      </c>
      <c r="S153" s="12" t="s">
        <v>21</v>
      </c>
    </row>
    <row r="154" spans="1:19" x14ac:dyDescent="0.55000000000000004">
      <c r="A154" s="3">
        <v>6</v>
      </c>
      <c r="B154" s="3">
        <f t="shared" si="21"/>
        <v>2</v>
      </c>
      <c r="F154">
        <v>153</v>
      </c>
      <c r="G154" s="12">
        <v>0</v>
      </c>
      <c r="H154">
        <f t="shared" si="20"/>
        <v>427.5</v>
      </c>
      <c r="I154">
        <f t="shared" si="22"/>
        <v>153</v>
      </c>
      <c r="J154">
        <v>0.99</v>
      </c>
      <c r="K154" s="7">
        <f t="shared" si="23"/>
        <v>0</v>
      </c>
      <c r="L154" s="7">
        <f t="shared" si="24"/>
        <v>0</v>
      </c>
      <c r="M154" s="7">
        <f t="shared" si="25"/>
        <v>0</v>
      </c>
      <c r="N154" s="11">
        <f t="shared" si="26"/>
        <v>-8.8999999999999996E-2</v>
      </c>
      <c r="O154" s="11">
        <f t="shared" si="29"/>
        <v>363.18075000000022</v>
      </c>
      <c r="P154" s="7">
        <f t="shared" si="27"/>
        <v>3.8116222893219867</v>
      </c>
      <c r="Q154" s="11">
        <f t="shared" si="28"/>
        <v>-3.9006222893219866</v>
      </c>
      <c r="R154" s="11">
        <f t="shared" si="30"/>
        <v>232.46905634092789</v>
      </c>
      <c r="S154" s="12" t="s">
        <v>21</v>
      </c>
    </row>
    <row r="155" spans="1:19" x14ac:dyDescent="0.55000000000000004">
      <c r="A155" s="3">
        <v>6</v>
      </c>
      <c r="B155" s="3">
        <f t="shared" si="21"/>
        <v>3</v>
      </c>
      <c r="F155">
        <v>154</v>
      </c>
      <c r="G155" s="12">
        <v>0</v>
      </c>
      <c r="H155">
        <f t="shared" ref="H155:H218" si="31">G155+H154</f>
        <v>427.5</v>
      </c>
      <c r="I155">
        <f t="shared" si="22"/>
        <v>154</v>
      </c>
      <c r="J155">
        <v>0.99</v>
      </c>
      <c r="K155" s="7">
        <f t="shared" si="23"/>
        <v>0</v>
      </c>
      <c r="L155" s="7">
        <f t="shared" si="24"/>
        <v>0</v>
      </c>
      <c r="M155" s="7">
        <f t="shared" si="25"/>
        <v>0</v>
      </c>
      <c r="N155" s="11">
        <f t="shared" si="26"/>
        <v>-8.8999999999999996E-2</v>
      </c>
      <c r="O155" s="11">
        <f t="shared" si="29"/>
        <v>363.09175000000022</v>
      </c>
      <c r="P155" s="7">
        <f t="shared" si="27"/>
        <v>3.8116222893219867</v>
      </c>
      <c r="Q155" s="11">
        <f t="shared" si="28"/>
        <v>-3.9006222893219866</v>
      </c>
      <c r="R155" s="11">
        <f t="shared" si="30"/>
        <v>228.56843405160592</v>
      </c>
      <c r="S155" s="12" t="s">
        <v>21</v>
      </c>
    </row>
    <row r="156" spans="1:19" x14ac:dyDescent="0.55000000000000004">
      <c r="A156" s="3">
        <v>6</v>
      </c>
      <c r="B156" s="3">
        <f t="shared" si="21"/>
        <v>4</v>
      </c>
      <c r="F156">
        <v>155</v>
      </c>
      <c r="G156" s="12">
        <v>0</v>
      </c>
      <c r="H156">
        <f t="shared" si="31"/>
        <v>427.5</v>
      </c>
      <c r="I156">
        <f t="shared" si="22"/>
        <v>155</v>
      </c>
      <c r="J156">
        <v>1</v>
      </c>
      <c r="K156" s="7">
        <f t="shared" si="23"/>
        <v>0</v>
      </c>
      <c r="L156" s="7">
        <f t="shared" si="24"/>
        <v>0</v>
      </c>
      <c r="M156" s="7">
        <f t="shared" si="25"/>
        <v>0</v>
      </c>
      <c r="N156" s="11">
        <f t="shared" si="26"/>
        <v>-8.8999999999999996E-2</v>
      </c>
      <c r="O156" s="11">
        <f t="shared" si="29"/>
        <v>363.00275000000022</v>
      </c>
      <c r="P156" s="7">
        <f t="shared" si="27"/>
        <v>3.8501235245676635</v>
      </c>
      <c r="Q156" s="11">
        <f t="shared" si="28"/>
        <v>-3.9391235245676635</v>
      </c>
      <c r="R156" s="11">
        <f t="shared" si="30"/>
        <v>224.62931052703826</v>
      </c>
      <c r="S156" s="12" t="s">
        <v>21</v>
      </c>
    </row>
    <row r="157" spans="1:19" x14ac:dyDescent="0.55000000000000004">
      <c r="A157" s="3">
        <v>6</v>
      </c>
      <c r="B157" s="3">
        <f t="shared" si="21"/>
        <v>5</v>
      </c>
      <c r="F157">
        <v>156</v>
      </c>
      <c r="G157" s="12">
        <v>0</v>
      </c>
      <c r="H157">
        <f t="shared" si="31"/>
        <v>427.5</v>
      </c>
      <c r="I157">
        <f t="shared" si="22"/>
        <v>156</v>
      </c>
      <c r="J157">
        <v>1</v>
      </c>
      <c r="K157" s="7">
        <f t="shared" si="23"/>
        <v>0</v>
      </c>
      <c r="L157" s="7">
        <f t="shared" si="24"/>
        <v>0</v>
      </c>
      <c r="M157" s="7">
        <f t="shared" si="25"/>
        <v>0</v>
      </c>
      <c r="N157" s="11">
        <f t="shared" si="26"/>
        <v>-8.8999999999999996E-2</v>
      </c>
      <c r="O157" s="11">
        <f t="shared" si="29"/>
        <v>362.91375000000022</v>
      </c>
      <c r="P157" s="7">
        <f t="shared" si="27"/>
        <v>3.8501235245676635</v>
      </c>
      <c r="Q157" s="11">
        <f t="shared" si="28"/>
        <v>-3.9391235245676635</v>
      </c>
      <c r="R157" s="11">
        <f t="shared" si="30"/>
        <v>220.69018700247059</v>
      </c>
      <c r="S157" s="12" t="s">
        <v>21</v>
      </c>
    </row>
    <row r="158" spans="1:19" x14ac:dyDescent="0.55000000000000004">
      <c r="A158" s="3">
        <v>6</v>
      </c>
      <c r="B158" s="3">
        <f t="shared" si="21"/>
        <v>6</v>
      </c>
      <c r="F158">
        <v>157</v>
      </c>
      <c r="G158" s="12">
        <v>0</v>
      </c>
      <c r="H158">
        <f t="shared" si="31"/>
        <v>427.5</v>
      </c>
      <c r="I158">
        <f t="shared" si="22"/>
        <v>157</v>
      </c>
      <c r="J158">
        <v>1</v>
      </c>
      <c r="K158" s="7">
        <f t="shared" si="23"/>
        <v>0</v>
      </c>
      <c r="L158" s="7">
        <f t="shared" si="24"/>
        <v>0</v>
      </c>
      <c r="M158" s="7">
        <f t="shared" si="25"/>
        <v>0</v>
      </c>
      <c r="N158" s="11">
        <f t="shared" si="26"/>
        <v>-8.8999999999999996E-2</v>
      </c>
      <c r="O158" s="11">
        <f t="shared" si="29"/>
        <v>362.82475000000022</v>
      </c>
      <c r="P158" s="7">
        <f t="shared" si="27"/>
        <v>3.8501235245676635</v>
      </c>
      <c r="Q158" s="11">
        <f t="shared" si="28"/>
        <v>-3.9391235245676635</v>
      </c>
      <c r="R158" s="11">
        <f t="shared" si="30"/>
        <v>216.75106347790293</v>
      </c>
      <c r="S158" s="12" t="s">
        <v>21</v>
      </c>
    </row>
    <row r="159" spans="1:19" x14ac:dyDescent="0.55000000000000004">
      <c r="A159" s="3">
        <v>6</v>
      </c>
      <c r="B159" s="3">
        <f t="shared" si="21"/>
        <v>7</v>
      </c>
      <c r="F159">
        <v>158</v>
      </c>
      <c r="G159" s="12">
        <v>0</v>
      </c>
      <c r="H159">
        <f t="shared" si="31"/>
        <v>427.5</v>
      </c>
      <c r="I159">
        <f t="shared" si="22"/>
        <v>158</v>
      </c>
      <c r="J159">
        <v>1</v>
      </c>
      <c r="K159" s="7">
        <f t="shared" si="23"/>
        <v>0</v>
      </c>
      <c r="L159" s="7">
        <f t="shared" si="24"/>
        <v>0</v>
      </c>
      <c r="M159" s="7">
        <f t="shared" si="25"/>
        <v>0</v>
      </c>
      <c r="N159" s="11">
        <f t="shared" si="26"/>
        <v>-8.8999999999999996E-2</v>
      </c>
      <c r="O159" s="11">
        <f t="shared" si="29"/>
        <v>362.73575000000022</v>
      </c>
      <c r="P159" s="7">
        <f t="shared" si="27"/>
        <v>3.8501235245676635</v>
      </c>
      <c r="Q159" s="11">
        <f t="shared" si="28"/>
        <v>-3.9391235245676635</v>
      </c>
      <c r="R159" s="11">
        <f t="shared" si="30"/>
        <v>212.81193995333527</v>
      </c>
      <c r="S159" s="12" t="s">
        <v>21</v>
      </c>
    </row>
    <row r="160" spans="1:19" x14ac:dyDescent="0.55000000000000004">
      <c r="A160" s="3">
        <v>6</v>
      </c>
      <c r="B160" s="3">
        <f t="shared" si="21"/>
        <v>8</v>
      </c>
      <c r="F160">
        <v>159</v>
      </c>
      <c r="G160" s="12">
        <v>0</v>
      </c>
      <c r="H160">
        <f t="shared" si="31"/>
        <v>427.5</v>
      </c>
      <c r="I160">
        <f t="shared" si="22"/>
        <v>159</v>
      </c>
      <c r="J160">
        <v>1</v>
      </c>
      <c r="K160" s="7">
        <f t="shared" si="23"/>
        <v>0</v>
      </c>
      <c r="L160" s="7">
        <f t="shared" si="24"/>
        <v>0</v>
      </c>
      <c r="M160" s="7">
        <f t="shared" si="25"/>
        <v>0</v>
      </c>
      <c r="N160" s="11">
        <f t="shared" si="26"/>
        <v>-8.8999999999999996E-2</v>
      </c>
      <c r="O160" s="11">
        <f t="shared" si="29"/>
        <v>362.64675000000022</v>
      </c>
      <c r="P160" s="7">
        <f t="shared" si="27"/>
        <v>3.8501235245676635</v>
      </c>
      <c r="Q160" s="11">
        <f t="shared" si="28"/>
        <v>-3.9391235245676635</v>
      </c>
      <c r="R160" s="11">
        <f t="shared" si="30"/>
        <v>208.87281642876761</v>
      </c>
      <c r="S160" s="12" t="s">
        <v>21</v>
      </c>
    </row>
    <row r="161" spans="1:19" x14ac:dyDescent="0.55000000000000004">
      <c r="A161" s="3">
        <v>6</v>
      </c>
      <c r="B161" s="3">
        <f t="shared" si="21"/>
        <v>9</v>
      </c>
      <c r="F161">
        <v>160</v>
      </c>
      <c r="G161" s="12">
        <v>0</v>
      </c>
      <c r="H161">
        <f t="shared" si="31"/>
        <v>427.5</v>
      </c>
      <c r="I161">
        <f t="shared" si="22"/>
        <v>160</v>
      </c>
      <c r="J161">
        <v>1</v>
      </c>
      <c r="K161" s="7">
        <f t="shared" si="23"/>
        <v>0</v>
      </c>
      <c r="L161" s="7">
        <f t="shared" si="24"/>
        <v>0</v>
      </c>
      <c r="M161" s="7">
        <f t="shared" si="25"/>
        <v>0</v>
      </c>
      <c r="N161" s="11">
        <f t="shared" si="26"/>
        <v>-8.8999999999999996E-2</v>
      </c>
      <c r="O161" s="11">
        <f t="shared" si="29"/>
        <v>362.55775000000023</v>
      </c>
      <c r="P161" s="7">
        <f t="shared" si="27"/>
        <v>3.8501235245676635</v>
      </c>
      <c r="Q161" s="11">
        <f t="shared" si="28"/>
        <v>-3.9391235245676635</v>
      </c>
      <c r="R161" s="11">
        <f t="shared" si="30"/>
        <v>204.93369290419994</v>
      </c>
      <c r="S161" s="12" t="s">
        <v>21</v>
      </c>
    </row>
    <row r="162" spans="1:19" x14ac:dyDescent="0.55000000000000004">
      <c r="A162" s="3">
        <v>6</v>
      </c>
      <c r="B162" s="3">
        <f t="shared" si="21"/>
        <v>10</v>
      </c>
      <c r="F162">
        <v>161</v>
      </c>
      <c r="G162" s="12">
        <v>0</v>
      </c>
      <c r="H162">
        <f t="shared" si="31"/>
        <v>427.5</v>
      </c>
      <c r="I162">
        <f t="shared" si="22"/>
        <v>161</v>
      </c>
      <c r="J162">
        <v>1</v>
      </c>
      <c r="K162" s="7">
        <f t="shared" si="23"/>
        <v>0</v>
      </c>
      <c r="L162" s="7">
        <f t="shared" si="24"/>
        <v>0</v>
      </c>
      <c r="M162" s="7">
        <f t="shared" si="25"/>
        <v>0</v>
      </c>
      <c r="N162" s="11">
        <f t="shared" si="26"/>
        <v>-8.8999999999999996E-2</v>
      </c>
      <c r="O162" s="11">
        <f t="shared" si="29"/>
        <v>362.46875000000023</v>
      </c>
      <c r="P162" s="7">
        <f t="shared" si="27"/>
        <v>3.8501235245676635</v>
      </c>
      <c r="Q162" s="11">
        <f t="shared" si="28"/>
        <v>-3.9391235245676635</v>
      </c>
      <c r="R162" s="11">
        <f t="shared" si="30"/>
        <v>200.99456937963228</v>
      </c>
      <c r="S162" s="12" t="s">
        <v>21</v>
      </c>
    </row>
    <row r="163" spans="1:19" x14ac:dyDescent="0.55000000000000004">
      <c r="A163" s="3">
        <v>6</v>
      </c>
      <c r="B163" s="3">
        <f t="shared" si="21"/>
        <v>11</v>
      </c>
      <c r="F163">
        <v>162</v>
      </c>
      <c r="G163" s="12">
        <v>0</v>
      </c>
      <c r="H163">
        <f t="shared" si="31"/>
        <v>427.5</v>
      </c>
      <c r="I163">
        <f t="shared" si="22"/>
        <v>162</v>
      </c>
      <c r="J163">
        <v>1</v>
      </c>
      <c r="K163" s="7">
        <f t="shared" si="23"/>
        <v>0</v>
      </c>
      <c r="L163" s="7">
        <f t="shared" si="24"/>
        <v>0</v>
      </c>
      <c r="M163" s="7">
        <f t="shared" si="25"/>
        <v>0</v>
      </c>
      <c r="N163" s="11">
        <f t="shared" si="26"/>
        <v>-8.8999999999999996E-2</v>
      </c>
      <c r="O163" s="11">
        <f t="shared" si="29"/>
        <v>362.37975000000023</v>
      </c>
      <c r="P163" s="7">
        <f t="shared" si="27"/>
        <v>3.8501235245676635</v>
      </c>
      <c r="Q163" s="11">
        <f t="shared" si="28"/>
        <v>-3.9391235245676635</v>
      </c>
      <c r="R163" s="11">
        <f t="shared" si="30"/>
        <v>197.05544585506462</v>
      </c>
      <c r="S163" s="12" t="s">
        <v>21</v>
      </c>
    </row>
    <row r="164" spans="1:19" x14ac:dyDescent="0.55000000000000004">
      <c r="A164" s="3">
        <v>6</v>
      </c>
      <c r="B164" s="3">
        <f t="shared" si="21"/>
        <v>12</v>
      </c>
      <c r="F164">
        <v>163</v>
      </c>
      <c r="G164" s="12">
        <v>0</v>
      </c>
      <c r="H164">
        <f t="shared" si="31"/>
        <v>427.5</v>
      </c>
      <c r="I164">
        <f t="shared" si="22"/>
        <v>163</v>
      </c>
      <c r="J164">
        <v>1</v>
      </c>
      <c r="K164" s="7">
        <f t="shared" si="23"/>
        <v>0</v>
      </c>
      <c r="L164" s="7">
        <f t="shared" si="24"/>
        <v>0</v>
      </c>
      <c r="M164" s="7">
        <f t="shared" si="25"/>
        <v>0</v>
      </c>
      <c r="N164" s="11">
        <f t="shared" si="26"/>
        <v>-8.8999999999999996E-2</v>
      </c>
      <c r="O164" s="11">
        <f t="shared" si="29"/>
        <v>362.29075000000023</v>
      </c>
      <c r="P164" s="7">
        <f t="shared" si="27"/>
        <v>3.8501235245676635</v>
      </c>
      <c r="Q164" s="11">
        <f t="shared" si="28"/>
        <v>-3.9391235245676635</v>
      </c>
      <c r="R164" s="11">
        <f t="shared" si="30"/>
        <v>193.11632233049696</v>
      </c>
      <c r="S164" s="12" t="s">
        <v>21</v>
      </c>
    </row>
    <row r="165" spans="1:19" x14ac:dyDescent="0.55000000000000004">
      <c r="A165" s="3">
        <v>6</v>
      </c>
      <c r="B165" s="3">
        <f t="shared" si="21"/>
        <v>13</v>
      </c>
      <c r="F165">
        <v>164</v>
      </c>
      <c r="G165" s="12">
        <v>0</v>
      </c>
      <c r="H165">
        <f t="shared" si="31"/>
        <v>427.5</v>
      </c>
      <c r="I165">
        <f t="shared" si="22"/>
        <v>164</v>
      </c>
      <c r="J165">
        <v>1</v>
      </c>
      <c r="K165" s="7">
        <f t="shared" si="23"/>
        <v>0</v>
      </c>
      <c r="L165" s="7">
        <f t="shared" si="24"/>
        <v>0</v>
      </c>
      <c r="M165" s="7">
        <f t="shared" si="25"/>
        <v>0</v>
      </c>
      <c r="N165" s="11">
        <f t="shared" si="26"/>
        <v>-8.8999999999999996E-2</v>
      </c>
      <c r="O165" s="11">
        <f t="shared" si="29"/>
        <v>362.20175000000023</v>
      </c>
      <c r="P165" s="7">
        <f t="shared" si="27"/>
        <v>3.8501235245676635</v>
      </c>
      <c r="Q165" s="11">
        <f t="shared" si="28"/>
        <v>-3.9391235245676635</v>
      </c>
      <c r="R165" s="11">
        <f t="shared" si="30"/>
        <v>189.17719880592929</v>
      </c>
      <c r="S165" s="12" t="s">
        <v>21</v>
      </c>
    </row>
    <row r="166" spans="1:19" x14ac:dyDescent="0.55000000000000004">
      <c r="A166" s="3">
        <v>6</v>
      </c>
      <c r="B166" s="3">
        <f t="shared" si="21"/>
        <v>14</v>
      </c>
      <c r="F166">
        <v>165</v>
      </c>
      <c r="G166" s="12">
        <v>0</v>
      </c>
      <c r="H166">
        <f t="shared" si="31"/>
        <v>427.5</v>
      </c>
      <c r="I166">
        <f t="shared" si="22"/>
        <v>165</v>
      </c>
      <c r="J166">
        <v>1</v>
      </c>
      <c r="K166" s="7">
        <f t="shared" si="23"/>
        <v>0</v>
      </c>
      <c r="L166" s="7">
        <f t="shared" si="24"/>
        <v>0</v>
      </c>
      <c r="M166" s="7">
        <f t="shared" si="25"/>
        <v>0</v>
      </c>
      <c r="N166" s="11">
        <f t="shared" si="26"/>
        <v>-8.8999999999999996E-2</v>
      </c>
      <c r="O166" s="11">
        <f t="shared" si="29"/>
        <v>362.11275000000023</v>
      </c>
      <c r="P166" s="7">
        <f t="shared" si="27"/>
        <v>3.8501235245676635</v>
      </c>
      <c r="Q166" s="11">
        <f t="shared" si="28"/>
        <v>-3.9391235245676635</v>
      </c>
      <c r="R166" s="11">
        <f t="shared" si="30"/>
        <v>185.23807528136163</v>
      </c>
      <c r="S166" s="12" t="s">
        <v>21</v>
      </c>
    </row>
    <row r="167" spans="1:19" x14ac:dyDescent="0.55000000000000004">
      <c r="A167" s="3">
        <v>6</v>
      </c>
      <c r="B167" s="3">
        <f t="shared" si="21"/>
        <v>15</v>
      </c>
      <c r="F167">
        <v>166</v>
      </c>
      <c r="G167" s="12">
        <v>0</v>
      </c>
      <c r="H167">
        <f t="shared" si="31"/>
        <v>427.5</v>
      </c>
      <c r="I167">
        <f t="shared" si="22"/>
        <v>166</v>
      </c>
      <c r="J167">
        <v>1</v>
      </c>
      <c r="K167" s="7">
        <f t="shared" si="23"/>
        <v>0</v>
      </c>
      <c r="L167" s="7">
        <f t="shared" si="24"/>
        <v>0</v>
      </c>
      <c r="M167" s="7">
        <f t="shared" si="25"/>
        <v>0</v>
      </c>
      <c r="N167" s="11">
        <f t="shared" si="26"/>
        <v>-8.8999999999999996E-2</v>
      </c>
      <c r="O167" s="11">
        <f t="shared" si="29"/>
        <v>362.02375000000023</v>
      </c>
      <c r="P167" s="7">
        <f t="shared" si="27"/>
        <v>3.8501235245676635</v>
      </c>
      <c r="Q167" s="11">
        <f t="shared" si="28"/>
        <v>-3.9391235245676635</v>
      </c>
      <c r="R167" s="11">
        <f t="shared" si="30"/>
        <v>181.29895175679397</v>
      </c>
      <c r="S167" s="12" t="s">
        <v>21</v>
      </c>
    </row>
    <row r="168" spans="1:19" x14ac:dyDescent="0.55000000000000004">
      <c r="A168" s="3">
        <v>6</v>
      </c>
      <c r="B168" s="3">
        <f t="shared" si="21"/>
        <v>16</v>
      </c>
      <c r="F168">
        <v>167</v>
      </c>
      <c r="G168" s="12">
        <v>0</v>
      </c>
      <c r="H168">
        <f t="shared" si="31"/>
        <v>427.5</v>
      </c>
      <c r="I168">
        <f t="shared" si="22"/>
        <v>167</v>
      </c>
      <c r="J168">
        <v>1</v>
      </c>
      <c r="K168" s="7">
        <f t="shared" si="23"/>
        <v>0</v>
      </c>
      <c r="L168" s="7">
        <f t="shared" si="24"/>
        <v>0</v>
      </c>
      <c r="M168" s="7">
        <f t="shared" si="25"/>
        <v>0</v>
      </c>
      <c r="N168" s="11">
        <f t="shared" si="26"/>
        <v>-8.8999999999999996E-2</v>
      </c>
      <c r="O168" s="11">
        <f t="shared" si="29"/>
        <v>361.93475000000024</v>
      </c>
      <c r="P168" s="7">
        <f t="shared" si="27"/>
        <v>3.8501235245676635</v>
      </c>
      <c r="Q168" s="11">
        <f t="shared" si="28"/>
        <v>-3.9391235245676635</v>
      </c>
      <c r="R168" s="11">
        <f t="shared" si="30"/>
        <v>177.35982823222631</v>
      </c>
      <c r="S168" s="12" t="s">
        <v>21</v>
      </c>
    </row>
    <row r="169" spans="1:19" x14ac:dyDescent="0.55000000000000004">
      <c r="A169" s="3">
        <v>6</v>
      </c>
      <c r="B169" s="3">
        <f t="shared" si="21"/>
        <v>17</v>
      </c>
      <c r="F169">
        <v>168</v>
      </c>
      <c r="G169" s="12">
        <v>0</v>
      </c>
      <c r="H169">
        <f t="shared" si="31"/>
        <v>427.5</v>
      </c>
      <c r="I169">
        <f t="shared" si="22"/>
        <v>168</v>
      </c>
      <c r="J169">
        <v>1</v>
      </c>
      <c r="K169" s="7">
        <f t="shared" si="23"/>
        <v>0</v>
      </c>
      <c r="L169" s="7">
        <f t="shared" si="24"/>
        <v>0</v>
      </c>
      <c r="M169" s="7">
        <f t="shared" si="25"/>
        <v>0</v>
      </c>
      <c r="N169" s="11">
        <f t="shared" si="26"/>
        <v>-8.8999999999999996E-2</v>
      </c>
      <c r="O169" s="11">
        <f t="shared" si="29"/>
        <v>361.84575000000024</v>
      </c>
      <c r="P169" s="7">
        <f t="shared" si="27"/>
        <v>3.8501235245676635</v>
      </c>
      <c r="Q169" s="11">
        <f t="shared" si="28"/>
        <v>-3.9391235245676635</v>
      </c>
      <c r="R169" s="11">
        <f t="shared" si="30"/>
        <v>173.42070470765864</v>
      </c>
      <c r="S169" s="12" t="s">
        <v>21</v>
      </c>
    </row>
    <row r="170" spans="1:19" x14ac:dyDescent="0.55000000000000004">
      <c r="A170" s="3">
        <v>6</v>
      </c>
      <c r="B170" s="3">
        <f t="shared" ref="B170:B200" si="32">B169+1</f>
        <v>18</v>
      </c>
      <c r="F170">
        <v>169</v>
      </c>
      <c r="G170" s="12">
        <v>0</v>
      </c>
      <c r="H170">
        <f t="shared" si="31"/>
        <v>427.5</v>
      </c>
      <c r="I170">
        <f t="shared" si="22"/>
        <v>169</v>
      </c>
      <c r="J170">
        <v>1</v>
      </c>
      <c r="K170" s="7">
        <f t="shared" si="23"/>
        <v>0</v>
      </c>
      <c r="L170" s="7">
        <f t="shared" si="24"/>
        <v>0</v>
      </c>
      <c r="M170" s="7">
        <f t="shared" si="25"/>
        <v>0</v>
      </c>
      <c r="N170" s="11">
        <f t="shared" si="26"/>
        <v>-8.8999999999999996E-2</v>
      </c>
      <c r="O170" s="11">
        <f t="shared" si="29"/>
        <v>361.75675000000024</v>
      </c>
      <c r="P170" s="7">
        <f t="shared" si="27"/>
        <v>3.8501235245676635</v>
      </c>
      <c r="Q170" s="11">
        <f t="shared" si="28"/>
        <v>-3.9391235245676635</v>
      </c>
      <c r="R170" s="11">
        <f t="shared" si="30"/>
        <v>169.48158118309098</v>
      </c>
      <c r="S170" s="12" t="s">
        <v>21</v>
      </c>
    </row>
    <row r="171" spans="1:19" x14ac:dyDescent="0.55000000000000004">
      <c r="A171" s="3">
        <v>6</v>
      </c>
      <c r="B171" s="3">
        <f t="shared" si="32"/>
        <v>19</v>
      </c>
      <c r="F171">
        <v>170</v>
      </c>
      <c r="G171" s="12">
        <v>0</v>
      </c>
      <c r="H171">
        <f t="shared" si="31"/>
        <v>427.5</v>
      </c>
      <c r="I171">
        <f t="shared" si="22"/>
        <v>170</v>
      </c>
      <c r="J171">
        <v>1</v>
      </c>
      <c r="K171" s="7">
        <f t="shared" si="23"/>
        <v>0</v>
      </c>
      <c r="L171" s="7">
        <f t="shared" si="24"/>
        <v>0</v>
      </c>
      <c r="M171" s="7">
        <f t="shared" si="25"/>
        <v>0</v>
      </c>
      <c r="N171" s="11">
        <f t="shared" si="26"/>
        <v>-8.8999999999999996E-2</v>
      </c>
      <c r="O171" s="11">
        <f t="shared" si="29"/>
        <v>361.66775000000024</v>
      </c>
      <c r="P171" s="7">
        <f t="shared" si="27"/>
        <v>3.8501235245676635</v>
      </c>
      <c r="Q171" s="11">
        <f t="shared" si="28"/>
        <v>-3.9391235245676635</v>
      </c>
      <c r="R171" s="11">
        <f t="shared" si="30"/>
        <v>165.54245765852332</v>
      </c>
      <c r="S171" s="12" t="s">
        <v>21</v>
      </c>
    </row>
    <row r="172" spans="1:19" x14ac:dyDescent="0.55000000000000004">
      <c r="A172" s="3">
        <v>6</v>
      </c>
      <c r="B172" s="3">
        <f t="shared" si="32"/>
        <v>20</v>
      </c>
      <c r="F172">
        <v>171</v>
      </c>
      <c r="G172" s="12">
        <v>0</v>
      </c>
      <c r="H172">
        <f t="shared" si="31"/>
        <v>427.5</v>
      </c>
      <c r="I172">
        <f t="shared" si="22"/>
        <v>171</v>
      </c>
      <c r="J172">
        <v>1</v>
      </c>
      <c r="K172" s="7">
        <f t="shared" si="23"/>
        <v>0</v>
      </c>
      <c r="L172" s="7">
        <f t="shared" si="24"/>
        <v>0</v>
      </c>
      <c r="M172" s="7">
        <f t="shared" si="25"/>
        <v>0</v>
      </c>
      <c r="N172" s="11">
        <f t="shared" si="26"/>
        <v>-8.8999999999999996E-2</v>
      </c>
      <c r="O172" s="11">
        <f t="shared" si="29"/>
        <v>361.57875000000024</v>
      </c>
      <c r="P172" s="7">
        <f t="shared" si="27"/>
        <v>3.8501235245676635</v>
      </c>
      <c r="Q172" s="11">
        <f t="shared" si="28"/>
        <v>-3.9391235245676635</v>
      </c>
      <c r="R172" s="11">
        <f t="shared" si="30"/>
        <v>161.60333413395566</v>
      </c>
      <c r="S172" s="12" t="s">
        <v>21</v>
      </c>
    </row>
    <row r="173" spans="1:19" x14ac:dyDescent="0.55000000000000004">
      <c r="A173" s="3">
        <v>6</v>
      </c>
      <c r="B173" s="3">
        <f t="shared" si="32"/>
        <v>21</v>
      </c>
      <c r="F173">
        <v>172</v>
      </c>
      <c r="G173" s="12">
        <v>0</v>
      </c>
      <c r="H173">
        <f t="shared" si="31"/>
        <v>427.5</v>
      </c>
      <c r="I173">
        <f t="shared" si="22"/>
        <v>172</v>
      </c>
      <c r="J173">
        <v>1</v>
      </c>
      <c r="K173" s="7">
        <f t="shared" si="23"/>
        <v>0</v>
      </c>
      <c r="L173" s="7">
        <f t="shared" si="24"/>
        <v>0</v>
      </c>
      <c r="M173" s="7">
        <f t="shared" si="25"/>
        <v>0</v>
      </c>
      <c r="N173" s="11">
        <f t="shared" si="26"/>
        <v>-8.8999999999999996E-2</v>
      </c>
      <c r="O173" s="11">
        <f t="shared" si="29"/>
        <v>361.48975000000024</v>
      </c>
      <c r="P173" s="7">
        <f t="shared" si="27"/>
        <v>3.8501235245676635</v>
      </c>
      <c r="Q173" s="11">
        <f t="shared" si="28"/>
        <v>-3.9391235245676635</v>
      </c>
      <c r="R173" s="11">
        <f t="shared" si="30"/>
        <v>157.66421060938799</v>
      </c>
      <c r="S173" s="12" t="s">
        <v>21</v>
      </c>
    </row>
    <row r="174" spans="1:19" x14ac:dyDescent="0.55000000000000004">
      <c r="A174" s="3">
        <v>6</v>
      </c>
      <c r="B174" s="3">
        <f t="shared" si="32"/>
        <v>22</v>
      </c>
      <c r="F174">
        <v>173</v>
      </c>
      <c r="G174" s="12">
        <v>0</v>
      </c>
      <c r="H174">
        <f t="shared" si="31"/>
        <v>427.5</v>
      </c>
      <c r="I174">
        <f t="shared" si="22"/>
        <v>173</v>
      </c>
      <c r="J174">
        <v>1</v>
      </c>
      <c r="K174" s="7">
        <f t="shared" si="23"/>
        <v>0</v>
      </c>
      <c r="L174" s="7">
        <f t="shared" si="24"/>
        <v>0</v>
      </c>
      <c r="M174" s="7">
        <f t="shared" si="25"/>
        <v>0</v>
      </c>
      <c r="N174" s="11">
        <f t="shared" si="26"/>
        <v>-8.8999999999999996E-2</v>
      </c>
      <c r="O174" s="11">
        <f t="shared" si="29"/>
        <v>361.40075000000024</v>
      </c>
      <c r="P174" s="7">
        <f t="shared" si="27"/>
        <v>3.8501235245676635</v>
      </c>
      <c r="Q174" s="11">
        <f t="shared" si="28"/>
        <v>-3.9391235245676635</v>
      </c>
      <c r="R174" s="11">
        <f t="shared" si="30"/>
        <v>153.72508708482033</v>
      </c>
      <c r="S174" s="12" t="s">
        <v>21</v>
      </c>
    </row>
    <row r="175" spans="1:19" x14ac:dyDescent="0.55000000000000004">
      <c r="A175" s="3">
        <v>6</v>
      </c>
      <c r="B175" s="3">
        <f t="shared" si="32"/>
        <v>23</v>
      </c>
      <c r="F175">
        <v>174</v>
      </c>
      <c r="G175" s="12">
        <v>0</v>
      </c>
      <c r="H175">
        <f t="shared" si="31"/>
        <v>427.5</v>
      </c>
      <c r="I175">
        <f t="shared" si="22"/>
        <v>174</v>
      </c>
      <c r="J175">
        <v>1</v>
      </c>
      <c r="K175" s="7">
        <f t="shared" si="23"/>
        <v>0</v>
      </c>
      <c r="L175" s="7">
        <f t="shared" si="24"/>
        <v>0</v>
      </c>
      <c r="M175" s="7">
        <f t="shared" si="25"/>
        <v>0</v>
      </c>
      <c r="N175" s="11">
        <f t="shared" si="26"/>
        <v>-8.8999999999999996E-2</v>
      </c>
      <c r="O175" s="11">
        <f t="shared" si="29"/>
        <v>361.31175000000025</v>
      </c>
      <c r="P175" s="7">
        <f t="shared" si="27"/>
        <v>3.8501235245676635</v>
      </c>
      <c r="Q175" s="11">
        <f t="shared" si="28"/>
        <v>-3.9391235245676635</v>
      </c>
      <c r="R175" s="11">
        <f t="shared" si="30"/>
        <v>149.78596356025267</v>
      </c>
      <c r="S175" s="12" t="s">
        <v>21</v>
      </c>
    </row>
    <row r="176" spans="1:19" x14ac:dyDescent="0.55000000000000004">
      <c r="A176" s="3">
        <v>6</v>
      </c>
      <c r="B176" s="3">
        <f t="shared" si="32"/>
        <v>24</v>
      </c>
      <c r="F176">
        <v>175</v>
      </c>
      <c r="G176" s="12">
        <v>0</v>
      </c>
      <c r="H176">
        <f t="shared" si="31"/>
        <v>427.5</v>
      </c>
      <c r="I176">
        <f t="shared" si="22"/>
        <v>175</v>
      </c>
      <c r="J176">
        <v>1</v>
      </c>
      <c r="K176" s="7">
        <f t="shared" si="23"/>
        <v>0</v>
      </c>
      <c r="L176" s="7">
        <f t="shared" si="24"/>
        <v>0</v>
      </c>
      <c r="M176" s="7">
        <f t="shared" si="25"/>
        <v>0</v>
      </c>
      <c r="N176" s="11">
        <f t="shared" si="26"/>
        <v>-8.8999999999999996E-2</v>
      </c>
      <c r="O176" s="11">
        <f t="shared" si="29"/>
        <v>361.22275000000025</v>
      </c>
      <c r="P176" s="7">
        <f t="shared" si="27"/>
        <v>3.8501235245676635</v>
      </c>
      <c r="Q176" s="11">
        <f t="shared" si="28"/>
        <v>-3.9391235245676635</v>
      </c>
      <c r="R176" s="11">
        <f t="shared" si="30"/>
        <v>145.84684003568501</v>
      </c>
      <c r="S176" s="12" t="s">
        <v>21</v>
      </c>
    </row>
    <row r="177" spans="1:19" x14ac:dyDescent="0.55000000000000004">
      <c r="A177" s="3">
        <v>6</v>
      </c>
      <c r="B177" s="3">
        <f t="shared" si="32"/>
        <v>25</v>
      </c>
      <c r="F177">
        <v>176</v>
      </c>
      <c r="G177" s="12">
        <v>0</v>
      </c>
      <c r="H177">
        <f t="shared" si="31"/>
        <v>427.5</v>
      </c>
      <c r="I177">
        <f t="shared" si="22"/>
        <v>176</v>
      </c>
      <c r="J177">
        <v>1</v>
      </c>
      <c r="K177" s="7">
        <f t="shared" si="23"/>
        <v>0</v>
      </c>
      <c r="L177" s="7">
        <f t="shared" si="24"/>
        <v>0</v>
      </c>
      <c r="M177" s="7">
        <f t="shared" si="25"/>
        <v>0</v>
      </c>
      <c r="N177" s="11">
        <f t="shared" si="26"/>
        <v>-8.8999999999999996E-2</v>
      </c>
      <c r="O177" s="11">
        <f t="shared" si="29"/>
        <v>361.13375000000025</v>
      </c>
      <c r="P177" s="7">
        <f t="shared" si="27"/>
        <v>3.8501235245676635</v>
      </c>
      <c r="Q177" s="11">
        <f t="shared" si="28"/>
        <v>-3.9391235245676635</v>
      </c>
      <c r="R177" s="11">
        <f t="shared" si="30"/>
        <v>141.90771651111734</v>
      </c>
      <c r="S177" s="12" t="s">
        <v>21</v>
      </c>
    </row>
    <row r="178" spans="1:19" x14ac:dyDescent="0.55000000000000004">
      <c r="A178" s="9">
        <v>6</v>
      </c>
      <c r="B178" s="3">
        <f t="shared" si="32"/>
        <v>26</v>
      </c>
      <c r="F178">
        <v>177</v>
      </c>
      <c r="G178" s="12">
        <v>0</v>
      </c>
      <c r="H178">
        <f t="shared" si="31"/>
        <v>427.5</v>
      </c>
      <c r="I178">
        <f t="shared" si="22"/>
        <v>177</v>
      </c>
      <c r="J178">
        <v>1</v>
      </c>
      <c r="K178" s="7">
        <f t="shared" si="23"/>
        <v>0</v>
      </c>
      <c r="L178" s="7">
        <f t="shared" si="24"/>
        <v>0</v>
      </c>
      <c r="M178" s="7">
        <f t="shared" si="25"/>
        <v>0</v>
      </c>
      <c r="N178" s="11">
        <f t="shared" si="26"/>
        <v>-8.8999999999999996E-2</v>
      </c>
      <c r="O178" s="11">
        <f t="shared" si="29"/>
        <v>361.04475000000025</v>
      </c>
      <c r="P178" s="7">
        <f t="shared" si="27"/>
        <v>3.8501235245676635</v>
      </c>
      <c r="Q178" s="11">
        <f t="shared" si="28"/>
        <v>-3.9391235245676635</v>
      </c>
      <c r="R178" s="11">
        <f t="shared" si="30"/>
        <v>137.96859298654968</v>
      </c>
      <c r="S178" s="12" t="s">
        <v>21</v>
      </c>
    </row>
    <row r="179" spans="1:19" x14ac:dyDescent="0.55000000000000004">
      <c r="A179" s="3">
        <v>6</v>
      </c>
      <c r="B179" s="3">
        <f t="shared" si="32"/>
        <v>27</v>
      </c>
      <c r="F179">
        <v>178</v>
      </c>
      <c r="G179" s="12">
        <v>0</v>
      </c>
      <c r="H179">
        <f t="shared" si="31"/>
        <v>427.5</v>
      </c>
      <c r="I179">
        <f t="shared" si="22"/>
        <v>178</v>
      </c>
      <c r="J179">
        <v>1</v>
      </c>
      <c r="K179" s="7">
        <f t="shared" si="23"/>
        <v>0</v>
      </c>
      <c r="L179" s="7">
        <f t="shared" si="24"/>
        <v>0</v>
      </c>
      <c r="M179" s="7">
        <f t="shared" si="25"/>
        <v>0</v>
      </c>
      <c r="N179" s="11">
        <f t="shared" si="26"/>
        <v>-8.8999999999999996E-2</v>
      </c>
      <c r="O179" s="11">
        <f t="shared" si="29"/>
        <v>360.95575000000025</v>
      </c>
      <c r="P179" s="7">
        <f t="shared" si="27"/>
        <v>3.8501235245676635</v>
      </c>
      <c r="Q179" s="11">
        <f t="shared" si="28"/>
        <v>-3.9391235245676635</v>
      </c>
      <c r="R179" s="11">
        <f t="shared" si="30"/>
        <v>134.02946946198202</v>
      </c>
      <c r="S179" s="12" t="s">
        <v>21</v>
      </c>
    </row>
    <row r="180" spans="1:19" x14ac:dyDescent="0.55000000000000004">
      <c r="A180" s="3">
        <v>6</v>
      </c>
      <c r="B180" s="3">
        <f t="shared" si="32"/>
        <v>28</v>
      </c>
      <c r="F180">
        <v>179</v>
      </c>
      <c r="G180" s="12">
        <v>0</v>
      </c>
      <c r="H180">
        <f t="shared" si="31"/>
        <v>427.5</v>
      </c>
      <c r="I180">
        <f t="shared" si="22"/>
        <v>179</v>
      </c>
      <c r="J180">
        <v>1</v>
      </c>
      <c r="K180" s="7">
        <f t="shared" si="23"/>
        <v>0</v>
      </c>
      <c r="L180" s="7">
        <f t="shared" si="24"/>
        <v>0</v>
      </c>
      <c r="M180" s="7">
        <f t="shared" si="25"/>
        <v>0</v>
      </c>
      <c r="N180" s="11">
        <f t="shared" si="26"/>
        <v>-8.8999999999999996E-2</v>
      </c>
      <c r="O180" s="11">
        <f t="shared" si="29"/>
        <v>360.86675000000025</v>
      </c>
      <c r="P180" s="7">
        <f t="shared" si="27"/>
        <v>3.8501235245676635</v>
      </c>
      <c r="Q180" s="11">
        <f t="shared" si="28"/>
        <v>-3.9391235245676635</v>
      </c>
      <c r="R180" s="11">
        <f t="shared" si="30"/>
        <v>130.09034593741436</v>
      </c>
      <c r="S180" s="12" t="s">
        <v>21</v>
      </c>
    </row>
    <row r="181" spans="1:19" x14ac:dyDescent="0.55000000000000004">
      <c r="A181" s="9">
        <v>6</v>
      </c>
      <c r="B181" s="3">
        <f t="shared" si="32"/>
        <v>29</v>
      </c>
      <c r="F181">
        <v>180</v>
      </c>
      <c r="G181" s="12">
        <v>0</v>
      </c>
      <c r="H181">
        <f t="shared" si="31"/>
        <v>427.5</v>
      </c>
      <c r="I181">
        <f t="shared" si="22"/>
        <v>180</v>
      </c>
      <c r="J181">
        <v>1</v>
      </c>
      <c r="K181" s="7">
        <f t="shared" si="23"/>
        <v>0</v>
      </c>
      <c r="L181" s="7">
        <f t="shared" si="24"/>
        <v>0</v>
      </c>
      <c r="M181" s="7">
        <f t="shared" si="25"/>
        <v>0</v>
      </c>
      <c r="N181" s="11">
        <f t="shared" si="26"/>
        <v>-8.8999999999999996E-2</v>
      </c>
      <c r="O181" s="11">
        <f t="shared" si="29"/>
        <v>360.77775000000025</v>
      </c>
      <c r="P181" s="7">
        <f t="shared" si="27"/>
        <v>3.8501235245676635</v>
      </c>
      <c r="Q181" s="11">
        <f t="shared" si="28"/>
        <v>-3.9391235245676635</v>
      </c>
      <c r="R181" s="11">
        <f t="shared" si="30"/>
        <v>126.15122241284669</v>
      </c>
      <c r="S181" s="12" t="s">
        <v>21</v>
      </c>
    </row>
    <row r="182" spans="1:19" x14ac:dyDescent="0.55000000000000004">
      <c r="A182" s="3">
        <v>6</v>
      </c>
      <c r="B182" s="3">
        <f t="shared" si="32"/>
        <v>30</v>
      </c>
      <c r="F182">
        <v>181</v>
      </c>
      <c r="G182" s="12">
        <v>0</v>
      </c>
      <c r="H182">
        <f t="shared" si="31"/>
        <v>427.5</v>
      </c>
      <c r="I182">
        <f t="shared" si="22"/>
        <v>181</v>
      </c>
      <c r="J182">
        <v>1</v>
      </c>
      <c r="K182" s="7">
        <f t="shared" si="23"/>
        <v>0</v>
      </c>
      <c r="L182" s="7">
        <f t="shared" si="24"/>
        <v>0</v>
      </c>
      <c r="M182" s="7">
        <f t="shared" si="25"/>
        <v>0</v>
      </c>
      <c r="N182" s="11">
        <f t="shared" si="26"/>
        <v>-8.8999999999999996E-2</v>
      </c>
      <c r="O182" s="11">
        <f t="shared" si="29"/>
        <v>360.68875000000025</v>
      </c>
      <c r="P182" s="7">
        <f t="shared" si="27"/>
        <v>3.8501235245676635</v>
      </c>
      <c r="Q182" s="11">
        <f t="shared" si="28"/>
        <v>-3.9391235245676635</v>
      </c>
      <c r="R182" s="11">
        <f t="shared" si="30"/>
        <v>122.21209888827903</v>
      </c>
      <c r="S182" s="12" t="s">
        <v>21</v>
      </c>
    </row>
    <row r="183" spans="1:19" x14ac:dyDescent="0.55000000000000004">
      <c r="A183" s="3">
        <v>7</v>
      </c>
      <c r="B183" s="3">
        <v>1</v>
      </c>
      <c r="F183">
        <v>182</v>
      </c>
      <c r="G183" s="12">
        <v>0</v>
      </c>
      <c r="H183">
        <f t="shared" si="31"/>
        <v>427.5</v>
      </c>
      <c r="I183">
        <f t="shared" si="22"/>
        <v>182</v>
      </c>
      <c r="J183">
        <v>1</v>
      </c>
      <c r="K183" s="7">
        <f t="shared" si="23"/>
        <v>0</v>
      </c>
      <c r="L183" s="7">
        <f t="shared" si="24"/>
        <v>0</v>
      </c>
      <c r="M183" s="7">
        <f t="shared" si="25"/>
        <v>0</v>
      </c>
      <c r="N183" s="11">
        <f t="shared" si="26"/>
        <v>-8.8999999999999996E-2</v>
      </c>
      <c r="O183" s="11">
        <f t="shared" si="29"/>
        <v>360.59975000000026</v>
      </c>
      <c r="P183" s="7">
        <f t="shared" si="27"/>
        <v>3.8501235245676635</v>
      </c>
      <c r="Q183" s="11">
        <f t="shared" si="28"/>
        <v>-3.9391235245676635</v>
      </c>
      <c r="R183" s="11">
        <f t="shared" si="30"/>
        <v>118.27297536371137</v>
      </c>
      <c r="S183" s="12" t="s">
        <v>21</v>
      </c>
    </row>
    <row r="184" spans="1:19" x14ac:dyDescent="0.55000000000000004">
      <c r="A184" s="3">
        <v>7</v>
      </c>
      <c r="B184" s="3">
        <v>2</v>
      </c>
      <c r="F184">
        <v>183</v>
      </c>
      <c r="G184" s="12">
        <v>0</v>
      </c>
      <c r="H184">
        <f t="shared" si="31"/>
        <v>427.5</v>
      </c>
      <c r="I184">
        <f t="shared" si="22"/>
        <v>183</v>
      </c>
      <c r="J184">
        <v>1</v>
      </c>
      <c r="K184" s="7">
        <f t="shared" si="23"/>
        <v>0</v>
      </c>
      <c r="L184" s="7">
        <f t="shared" si="24"/>
        <v>0</v>
      </c>
      <c r="M184" s="7">
        <f t="shared" si="25"/>
        <v>0</v>
      </c>
      <c r="N184" s="11">
        <f t="shared" si="26"/>
        <v>-8.8999999999999996E-2</v>
      </c>
      <c r="O184" s="11">
        <f t="shared" si="29"/>
        <v>360.51075000000026</v>
      </c>
      <c r="P184" s="7">
        <f t="shared" si="27"/>
        <v>3.8501235245676635</v>
      </c>
      <c r="Q184" s="11">
        <f t="shared" si="28"/>
        <v>-3.9391235245676635</v>
      </c>
      <c r="R184" s="11">
        <f t="shared" si="30"/>
        <v>114.3338518391437</v>
      </c>
      <c r="S184" s="12" t="s">
        <v>21</v>
      </c>
    </row>
    <row r="185" spans="1:19" x14ac:dyDescent="0.55000000000000004">
      <c r="A185" s="3">
        <v>7</v>
      </c>
      <c r="B185" s="3">
        <v>3</v>
      </c>
      <c r="F185">
        <v>184</v>
      </c>
      <c r="G185" s="12">
        <v>0</v>
      </c>
      <c r="H185">
        <f t="shared" si="31"/>
        <v>427.5</v>
      </c>
      <c r="I185">
        <f t="shared" si="22"/>
        <v>184</v>
      </c>
      <c r="J185">
        <v>1</v>
      </c>
      <c r="K185" s="7">
        <f t="shared" si="23"/>
        <v>0</v>
      </c>
      <c r="L185" s="7">
        <f t="shared" si="24"/>
        <v>0</v>
      </c>
      <c r="M185" s="7">
        <f t="shared" si="25"/>
        <v>0</v>
      </c>
      <c r="N185" s="11">
        <f t="shared" si="26"/>
        <v>-8.8999999999999996E-2</v>
      </c>
      <c r="O185" s="11">
        <f t="shared" si="29"/>
        <v>360.42175000000026</v>
      </c>
      <c r="P185" s="7">
        <f t="shared" si="27"/>
        <v>3.8501235245676635</v>
      </c>
      <c r="Q185" s="11">
        <f t="shared" si="28"/>
        <v>-3.9391235245676635</v>
      </c>
      <c r="R185" s="11">
        <f t="shared" si="30"/>
        <v>110.39472831457604</v>
      </c>
      <c r="S185" s="12" t="s">
        <v>21</v>
      </c>
    </row>
    <row r="186" spans="1:19" x14ac:dyDescent="0.55000000000000004">
      <c r="A186" s="3">
        <v>7</v>
      </c>
      <c r="B186" s="3">
        <f t="shared" si="32"/>
        <v>4</v>
      </c>
      <c r="F186">
        <v>185</v>
      </c>
      <c r="G186" s="12">
        <v>0</v>
      </c>
      <c r="H186">
        <f t="shared" si="31"/>
        <v>427.5</v>
      </c>
      <c r="I186">
        <f t="shared" si="22"/>
        <v>185</v>
      </c>
      <c r="J186">
        <v>1</v>
      </c>
      <c r="K186" s="7">
        <f t="shared" si="23"/>
        <v>0</v>
      </c>
      <c r="L186" s="7">
        <f t="shared" si="24"/>
        <v>0</v>
      </c>
      <c r="M186" s="7">
        <f t="shared" si="25"/>
        <v>0</v>
      </c>
      <c r="N186" s="11">
        <f t="shared" si="26"/>
        <v>-8.8999999999999996E-2</v>
      </c>
      <c r="O186" s="11">
        <f t="shared" si="29"/>
        <v>360.33275000000026</v>
      </c>
      <c r="P186" s="7">
        <f t="shared" si="27"/>
        <v>3.8501235245676635</v>
      </c>
      <c r="Q186" s="11">
        <f t="shared" si="28"/>
        <v>-3.9391235245676635</v>
      </c>
      <c r="R186" s="11">
        <f t="shared" si="30"/>
        <v>106.45560479000838</v>
      </c>
      <c r="S186" s="12" t="s">
        <v>21</v>
      </c>
    </row>
    <row r="187" spans="1:19" x14ac:dyDescent="0.55000000000000004">
      <c r="A187" s="3">
        <v>7</v>
      </c>
      <c r="B187" s="3">
        <f t="shared" si="32"/>
        <v>5</v>
      </c>
      <c r="F187">
        <v>186</v>
      </c>
      <c r="G187" s="12">
        <v>0</v>
      </c>
      <c r="H187">
        <f t="shared" si="31"/>
        <v>427.5</v>
      </c>
      <c r="I187">
        <f t="shared" si="22"/>
        <v>186</v>
      </c>
      <c r="J187">
        <v>1</v>
      </c>
      <c r="K187" s="7">
        <f t="shared" si="23"/>
        <v>0</v>
      </c>
      <c r="L187" s="7">
        <f t="shared" si="24"/>
        <v>0</v>
      </c>
      <c r="M187" s="7">
        <f t="shared" si="25"/>
        <v>0</v>
      </c>
      <c r="N187" s="11">
        <f t="shared" si="26"/>
        <v>-8.8999999999999996E-2</v>
      </c>
      <c r="O187" s="11">
        <f t="shared" si="29"/>
        <v>360.24375000000026</v>
      </c>
      <c r="P187" s="7">
        <f t="shared" si="27"/>
        <v>3.8501235245676635</v>
      </c>
      <c r="Q187" s="11">
        <f t="shared" si="28"/>
        <v>-3.9391235245676635</v>
      </c>
      <c r="R187" s="11">
        <f t="shared" si="30"/>
        <v>102.51648126544072</v>
      </c>
      <c r="S187" s="12" t="s">
        <v>21</v>
      </c>
    </row>
    <row r="188" spans="1:19" x14ac:dyDescent="0.55000000000000004">
      <c r="A188" s="3">
        <v>7</v>
      </c>
      <c r="B188" s="3">
        <f t="shared" si="32"/>
        <v>6</v>
      </c>
      <c r="F188">
        <v>187</v>
      </c>
      <c r="G188" s="12">
        <v>0</v>
      </c>
      <c r="H188">
        <f t="shared" si="31"/>
        <v>427.5</v>
      </c>
      <c r="I188">
        <f t="shared" si="22"/>
        <v>187</v>
      </c>
      <c r="J188">
        <v>1</v>
      </c>
      <c r="K188" s="7">
        <f t="shared" si="23"/>
        <v>0</v>
      </c>
      <c r="L188" s="7">
        <f t="shared" si="24"/>
        <v>0</v>
      </c>
      <c r="M188" s="7">
        <f t="shared" si="25"/>
        <v>0</v>
      </c>
      <c r="N188" s="11">
        <f t="shared" si="26"/>
        <v>-8.8999999999999996E-2</v>
      </c>
      <c r="O188" s="11">
        <f t="shared" si="29"/>
        <v>360.15475000000026</v>
      </c>
      <c r="P188" s="7">
        <f t="shared" si="27"/>
        <v>3.8501235245676635</v>
      </c>
      <c r="Q188" s="11">
        <f t="shared" si="28"/>
        <v>-3.9391235245676635</v>
      </c>
      <c r="R188" s="11">
        <f t="shared" si="30"/>
        <v>98.577357740873055</v>
      </c>
      <c r="S188" s="12" t="s">
        <v>21</v>
      </c>
    </row>
    <row r="189" spans="1:19" x14ac:dyDescent="0.55000000000000004">
      <c r="A189" s="3">
        <v>7</v>
      </c>
      <c r="B189" s="3">
        <f t="shared" si="32"/>
        <v>7</v>
      </c>
      <c r="F189">
        <v>188</v>
      </c>
      <c r="G189" s="12">
        <v>0</v>
      </c>
      <c r="H189">
        <f t="shared" si="31"/>
        <v>427.5</v>
      </c>
      <c r="I189">
        <f t="shared" si="22"/>
        <v>188</v>
      </c>
      <c r="J189">
        <v>1</v>
      </c>
      <c r="K189" s="7">
        <f t="shared" si="23"/>
        <v>0</v>
      </c>
      <c r="L189" s="7">
        <f t="shared" si="24"/>
        <v>0</v>
      </c>
      <c r="M189" s="7">
        <f t="shared" si="25"/>
        <v>0</v>
      </c>
      <c r="N189" s="11">
        <f t="shared" si="26"/>
        <v>-8.8999999999999996E-2</v>
      </c>
      <c r="O189" s="11">
        <f t="shared" si="29"/>
        <v>360.06575000000026</v>
      </c>
      <c r="P189" s="7">
        <f t="shared" si="27"/>
        <v>3.8501235245676635</v>
      </c>
      <c r="Q189" s="11">
        <f t="shared" si="28"/>
        <v>-3.9391235245676635</v>
      </c>
      <c r="R189" s="11">
        <f t="shared" si="30"/>
        <v>94.638234216305392</v>
      </c>
      <c r="S189" s="12" t="s">
        <v>21</v>
      </c>
    </row>
    <row r="190" spans="1:19" x14ac:dyDescent="0.55000000000000004">
      <c r="A190" s="3">
        <v>7</v>
      </c>
      <c r="B190" s="3">
        <f t="shared" si="32"/>
        <v>8</v>
      </c>
      <c r="F190">
        <v>189</v>
      </c>
      <c r="G190" s="12">
        <v>0</v>
      </c>
      <c r="H190">
        <f t="shared" si="31"/>
        <v>427.5</v>
      </c>
      <c r="I190">
        <f t="shared" si="22"/>
        <v>189</v>
      </c>
      <c r="J190">
        <v>1</v>
      </c>
      <c r="K190" s="7">
        <f t="shared" si="23"/>
        <v>0</v>
      </c>
      <c r="L190" s="7">
        <f t="shared" si="24"/>
        <v>0</v>
      </c>
      <c r="M190" s="7">
        <f t="shared" si="25"/>
        <v>0</v>
      </c>
      <c r="N190" s="11">
        <f t="shared" si="26"/>
        <v>-8.8999999999999996E-2</v>
      </c>
      <c r="O190" s="11">
        <f t="shared" si="29"/>
        <v>359.97675000000027</v>
      </c>
      <c r="P190" s="7">
        <f t="shared" si="27"/>
        <v>3.8501235245676635</v>
      </c>
      <c r="Q190" s="11">
        <f t="shared" si="28"/>
        <v>-3.9391235245676635</v>
      </c>
      <c r="R190" s="11">
        <f t="shared" si="30"/>
        <v>90.699110691737729</v>
      </c>
      <c r="S190" s="12" t="s">
        <v>21</v>
      </c>
    </row>
    <row r="191" spans="1:19" x14ac:dyDescent="0.55000000000000004">
      <c r="A191" s="3">
        <v>7</v>
      </c>
      <c r="B191" s="3">
        <f t="shared" si="32"/>
        <v>9</v>
      </c>
      <c r="F191">
        <v>190</v>
      </c>
      <c r="G191" s="12">
        <v>0.496</v>
      </c>
      <c r="H191">
        <f t="shared" si="31"/>
        <v>427.99599999999998</v>
      </c>
      <c r="I191">
        <f t="shared" si="22"/>
        <v>190</v>
      </c>
      <c r="J191">
        <v>1</v>
      </c>
      <c r="K191" s="7">
        <f t="shared" si="23"/>
        <v>0</v>
      </c>
      <c r="L191" s="7">
        <f t="shared" si="24"/>
        <v>0</v>
      </c>
      <c r="M191" s="7">
        <f t="shared" si="25"/>
        <v>0</v>
      </c>
      <c r="N191" s="11">
        <f t="shared" si="26"/>
        <v>-8.8999999999999996E-2</v>
      </c>
      <c r="O191" s="11">
        <f t="shared" si="29"/>
        <v>359.88775000000027</v>
      </c>
      <c r="P191" s="7">
        <f t="shared" si="27"/>
        <v>3.8501235245676635</v>
      </c>
      <c r="Q191" s="11">
        <f t="shared" si="28"/>
        <v>-3.9391235245676635</v>
      </c>
      <c r="R191" s="11">
        <f t="shared" si="30"/>
        <v>86.759987167170067</v>
      </c>
      <c r="S191" s="12" t="s">
        <v>21</v>
      </c>
    </row>
    <row r="192" spans="1:19" x14ac:dyDescent="0.55000000000000004">
      <c r="A192" s="3">
        <v>7</v>
      </c>
      <c r="B192" s="3">
        <f t="shared" si="32"/>
        <v>10</v>
      </c>
      <c r="F192">
        <v>191</v>
      </c>
      <c r="G192" s="12">
        <v>0</v>
      </c>
      <c r="H192">
        <f t="shared" si="31"/>
        <v>427.99599999999998</v>
      </c>
      <c r="I192">
        <f t="shared" si="22"/>
        <v>191</v>
      </c>
      <c r="J192">
        <v>1</v>
      </c>
      <c r="K192" s="7">
        <f t="shared" si="23"/>
        <v>0</v>
      </c>
      <c r="L192" s="7">
        <f t="shared" si="24"/>
        <v>0</v>
      </c>
      <c r="M192" s="7">
        <f t="shared" si="25"/>
        <v>0</v>
      </c>
      <c r="N192" s="11">
        <f t="shared" si="26"/>
        <v>-8.8999999999999996E-2</v>
      </c>
      <c r="O192" s="11">
        <f t="shared" si="29"/>
        <v>359.79875000000027</v>
      </c>
      <c r="P192" s="7">
        <f t="shared" si="27"/>
        <v>3.8501235245676635</v>
      </c>
      <c r="Q192" s="11">
        <f t="shared" si="28"/>
        <v>-3.9391235245676635</v>
      </c>
      <c r="R192" s="11">
        <f t="shared" si="30"/>
        <v>82.820863642602404</v>
      </c>
      <c r="S192" s="12" t="s">
        <v>21</v>
      </c>
    </row>
    <row r="193" spans="1:19" x14ac:dyDescent="0.55000000000000004">
      <c r="A193" s="3">
        <v>7</v>
      </c>
      <c r="B193" s="3">
        <f t="shared" si="32"/>
        <v>11</v>
      </c>
      <c r="F193">
        <v>192</v>
      </c>
      <c r="G193" s="12">
        <v>0</v>
      </c>
      <c r="H193">
        <f t="shared" si="31"/>
        <v>427.99599999999998</v>
      </c>
      <c r="I193">
        <f t="shared" si="22"/>
        <v>192</v>
      </c>
      <c r="J193">
        <v>1</v>
      </c>
      <c r="K193" s="7">
        <f t="shared" si="23"/>
        <v>0</v>
      </c>
      <c r="L193" s="7">
        <f t="shared" si="24"/>
        <v>0</v>
      </c>
      <c r="M193" s="7">
        <f t="shared" si="25"/>
        <v>0</v>
      </c>
      <c r="N193" s="11">
        <f t="shared" si="26"/>
        <v>-8.8999999999999996E-2</v>
      </c>
      <c r="O193" s="11">
        <f t="shared" si="29"/>
        <v>359.70975000000027</v>
      </c>
      <c r="P193" s="7">
        <f t="shared" si="27"/>
        <v>3.8501235245676635</v>
      </c>
      <c r="Q193" s="11">
        <f t="shared" si="28"/>
        <v>-3.9391235245676635</v>
      </c>
      <c r="R193" s="11">
        <f t="shared" si="30"/>
        <v>78.881740118034742</v>
      </c>
      <c r="S193" s="12" t="s">
        <v>21</v>
      </c>
    </row>
    <row r="194" spans="1:19" x14ac:dyDescent="0.55000000000000004">
      <c r="A194" s="3">
        <v>7</v>
      </c>
      <c r="B194" s="3">
        <f t="shared" si="32"/>
        <v>12</v>
      </c>
      <c r="F194">
        <v>193</v>
      </c>
      <c r="G194" s="12">
        <v>0</v>
      </c>
      <c r="H194">
        <f t="shared" si="31"/>
        <v>427.99599999999998</v>
      </c>
      <c r="I194">
        <f t="shared" si="22"/>
        <v>193</v>
      </c>
      <c r="J194">
        <v>1</v>
      </c>
      <c r="K194" s="7">
        <f t="shared" si="23"/>
        <v>0</v>
      </c>
      <c r="L194" s="7">
        <f t="shared" si="24"/>
        <v>0</v>
      </c>
      <c r="M194" s="7">
        <f t="shared" si="25"/>
        <v>0</v>
      </c>
      <c r="N194" s="11">
        <f t="shared" si="26"/>
        <v>-8.8999999999999996E-2</v>
      </c>
      <c r="O194" s="11">
        <f t="shared" si="29"/>
        <v>359.62075000000027</v>
      </c>
      <c r="P194" s="7">
        <f t="shared" si="27"/>
        <v>3.8501235245676635</v>
      </c>
      <c r="Q194" s="11">
        <f t="shared" si="28"/>
        <v>-3.9391235245676635</v>
      </c>
      <c r="R194" s="11">
        <f t="shared" si="30"/>
        <v>74.942616593467079</v>
      </c>
      <c r="S194" s="12" t="s">
        <v>21</v>
      </c>
    </row>
    <row r="195" spans="1:19" x14ac:dyDescent="0.55000000000000004">
      <c r="A195" s="3">
        <v>7</v>
      </c>
      <c r="B195" s="3">
        <f t="shared" si="32"/>
        <v>13</v>
      </c>
      <c r="F195">
        <v>194</v>
      </c>
      <c r="G195" s="12">
        <v>0</v>
      </c>
      <c r="H195">
        <f t="shared" si="31"/>
        <v>427.99599999999998</v>
      </c>
      <c r="I195">
        <f t="shared" ref="I195:I258" si="33">INT(F195)</f>
        <v>194</v>
      </c>
      <c r="J195">
        <v>1</v>
      </c>
      <c r="K195" s="7">
        <f t="shared" ref="K195:K258" si="34">IF(G195&lt;0.644,0,0.9075*G195-0.584)</f>
        <v>0</v>
      </c>
      <c r="L195" s="7">
        <f t="shared" ref="L195:L258" si="35">IF(G195&lt;2.466,0,G195*0.0515-0.127)</f>
        <v>0</v>
      </c>
      <c r="M195" s="7">
        <f t="shared" ref="M195:M258" si="36">K195+L195</f>
        <v>0</v>
      </c>
      <c r="N195" s="11">
        <f t="shared" ref="N195:N258" si="37">M195-0.089</f>
        <v>-8.8999999999999996E-2</v>
      </c>
      <c r="O195" s="11">
        <f t="shared" si="29"/>
        <v>359.53175000000027</v>
      </c>
      <c r="P195" s="7">
        <f t="shared" ref="P195:P258" si="38">J195*(701.3/182.15)</f>
        <v>3.8501235245676635</v>
      </c>
      <c r="Q195" s="11">
        <f t="shared" ref="Q195:Q258" si="39">N195-P195</f>
        <v>-3.9391235245676635</v>
      </c>
      <c r="R195" s="11">
        <f t="shared" si="30"/>
        <v>71.003493068899417</v>
      </c>
      <c r="S195" s="12" t="s">
        <v>21</v>
      </c>
    </row>
    <row r="196" spans="1:19" x14ac:dyDescent="0.55000000000000004">
      <c r="A196" s="3">
        <v>7</v>
      </c>
      <c r="B196" s="3">
        <f t="shared" si="32"/>
        <v>14</v>
      </c>
      <c r="F196">
        <v>195</v>
      </c>
      <c r="G196" s="12">
        <v>0</v>
      </c>
      <c r="H196">
        <f t="shared" si="31"/>
        <v>427.99599999999998</v>
      </c>
      <c r="I196">
        <f t="shared" si="33"/>
        <v>195</v>
      </c>
      <c r="J196">
        <v>1</v>
      </c>
      <c r="K196" s="7">
        <f t="shared" si="34"/>
        <v>0</v>
      </c>
      <c r="L196" s="7">
        <f t="shared" si="35"/>
        <v>0</v>
      </c>
      <c r="M196" s="7">
        <f t="shared" si="36"/>
        <v>0</v>
      </c>
      <c r="N196" s="11">
        <f t="shared" si="37"/>
        <v>-8.8999999999999996E-2</v>
      </c>
      <c r="O196" s="11">
        <f t="shared" ref="O196:O259" si="40">N196+O195</f>
        <v>359.44275000000027</v>
      </c>
      <c r="P196" s="7">
        <f t="shared" si="38"/>
        <v>3.8501235245676635</v>
      </c>
      <c r="Q196" s="11">
        <f t="shared" si="39"/>
        <v>-3.9391235245676635</v>
      </c>
      <c r="R196" s="11">
        <f t="shared" ref="R196:R259" si="41">Q196+R195</f>
        <v>67.064369544331754</v>
      </c>
      <c r="S196" s="12" t="s">
        <v>21</v>
      </c>
    </row>
    <row r="197" spans="1:19" x14ac:dyDescent="0.55000000000000004">
      <c r="A197" s="3">
        <v>7</v>
      </c>
      <c r="B197" s="3">
        <f t="shared" si="32"/>
        <v>15</v>
      </c>
      <c r="F197">
        <v>196</v>
      </c>
      <c r="G197" s="12">
        <v>0</v>
      </c>
      <c r="H197">
        <f t="shared" si="31"/>
        <v>427.99599999999998</v>
      </c>
      <c r="I197">
        <f t="shared" si="33"/>
        <v>196</v>
      </c>
      <c r="J197">
        <v>1</v>
      </c>
      <c r="K197" s="7">
        <f t="shared" si="34"/>
        <v>0</v>
      </c>
      <c r="L197" s="7">
        <f t="shared" si="35"/>
        <v>0</v>
      </c>
      <c r="M197" s="7">
        <f t="shared" si="36"/>
        <v>0</v>
      </c>
      <c r="N197" s="11">
        <f t="shared" si="37"/>
        <v>-8.8999999999999996E-2</v>
      </c>
      <c r="O197" s="11">
        <f t="shared" si="40"/>
        <v>359.35375000000028</v>
      </c>
      <c r="P197" s="7">
        <f t="shared" si="38"/>
        <v>3.8501235245676635</v>
      </c>
      <c r="Q197" s="11">
        <f t="shared" si="39"/>
        <v>-3.9391235245676635</v>
      </c>
      <c r="R197" s="11">
        <f t="shared" si="41"/>
        <v>63.125246019764091</v>
      </c>
      <c r="S197" s="12" t="s">
        <v>21</v>
      </c>
    </row>
    <row r="198" spans="1:19" x14ac:dyDescent="0.55000000000000004">
      <c r="A198" s="3">
        <v>7</v>
      </c>
      <c r="B198" s="3">
        <f t="shared" si="32"/>
        <v>16</v>
      </c>
      <c r="F198">
        <v>197</v>
      </c>
      <c r="G198" s="12">
        <v>0</v>
      </c>
      <c r="H198">
        <f t="shared" si="31"/>
        <v>427.99599999999998</v>
      </c>
      <c r="I198">
        <f t="shared" si="33"/>
        <v>197</v>
      </c>
      <c r="J198">
        <v>1</v>
      </c>
      <c r="K198" s="7">
        <f t="shared" si="34"/>
        <v>0</v>
      </c>
      <c r="L198" s="7">
        <f t="shared" si="35"/>
        <v>0</v>
      </c>
      <c r="M198" s="7">
        <f t="shared" si="36"/>
        <v>0</v>
      </c>
      <c r="N198" s="11">
        <f t="shared" si="37"/>
        <v>-8.8999999999999996E-2</v>
      </c>
      <c r="O198" s="11">
        <f t="shared" si="40"/>
        <v>359.26475000000028</v>
      </c>
      <c r="P198" s="7">
        <f t="shared" si="38"/>
        <v>3.8501235245676635</v>
      </c>
      <c r="Q198" s="11">
        <f t="shared" si="39"/>
        <v>-3.9391235245676635</v>
      </c>
      <c r="R198" s="11">
        <f t="shared" si="41"/>
        <v>59.186122495196429</v>
      </c>
      <c r="S198" s="12" t="s">
        <v>21</v>
      </c>
    </row>
    <row r="199" spans="1:19" x14ac:dyDescent="0.55000000000000004">
      <c r="A199" s="3">
        <v>7</v>
      </c>
      <c r="B199" s="3">
        <f t="shared" si="32"/>
        <v>17</v>
      </c>
      <c r="F199">
        <v>198</v>
      </c>
      <c r="G199" s="12">
        <v>0</v>
      </c>
      <c r="H199">
        <f t="shared" si="31"/>
        <v>427.99599999999998</v>
      </c>
      <c r="I199">
        <f t="shared" si="33"/>
        <v>198</v>
      </c>
      <c r="J199">
        <v>1</v>
      </c>
      <c r="K199" s="7">
        <f t="shared" si="34"/>
        <v>0</v>
      </c>
      <c r="L199" s="7">
        <f t="shared" si="35"/>
        <v>0</v>
      </c>
      <c r="M199" s="7">
        <f t="shared" si="36"/>
        <v>0</v>
      </c>
      <c r="N199" s="11">
        <f t="shared" si="37"/>
        <v>-8.8999999999999996E-2</v>
      </c>
      <c r="O199" s="11">
        <f t="shared" si="40"/>
        <v>359.17575000000028</v>
      </c>
      <c r="P199" s="7">
        <f t="shared" si="38"/>
        <v>3.8501235245676635</v>
      </c>
      <c r="Q199" s="11">
        <f t="shared" si="39"/>
        <v>-3.9391235245676635</v>
      </c>
      <c r="R199" s="11">
        <f t="shared" si="41"/>
        <v>55.246998970628766</v>
      </c>
      <c r="S199" s="12" t="s">
        <v>21</v>
      </c>
    </row>
    <row r="200" spans="1:19" x14ac:dyDescent="0.55000000000000004">
      <c r="A200" s="3">
        <v>7</v>
      </c>
      <c r="B200" s="3">
        <f t="shared" si="32"/>
        <v>18</v>
      </c>
      <c r="F200">
        <v>199</v>
      </c>
      <c r="G200" s="12">
        <v>0</v>
      </c>
      <c r="H200">
        <f t="shared" si="31"/>
        <v>427.99599999999998</v>
      </c>
      <c r="I200">
        <f t="shared" si="33"/>
        <v>199</v>
      </c>
      <c r="J200">
        <v>1</v>
      </c>
      <c r="K200" s="7">
        <f t="shared" si="34"/>
        <v>0</v>
      </c>
      <c r="L200" s="7">
        <f t="shared" si="35"/>
        <v>0</v>
      </c>
      <c r="M200" s="7">
        <f t="shared" si="36"/>
        <v>0</v>
      </c>
      <c r="N200" s="11">
        <f t="shared" si="37"/>
        <v>-8.8999999999999996E-2</v>
      </c>
      <c r="O200" s="11">
        <f t="shared" si="40"/>
        <v>359.08675000000028</v>
      </c>
      <c r="P200" s="7">
        <f t="shared" si="38"/>
        <v>3.8501235245676635</v>
      </c>
      <c r="Q200" s="11">
        <f t="shared" si="39"/>
        <v>-3.9391235245676635</v>
      </c>
      <c r="R200" s="11">
        <f t="shared" si="41"/>
        <v>51.307875446061104</v>
      </c>
      <c r="S200" s="12" t="s">
        <v>21</v>
      </c>
    </row>
    <row r="201" spans="1:19" x14ac:dyDescent="0.55000000000000004">
      <c r="A201" s="3">
        <v>7</v>
      </c>
      <c r="B201" s="3">
        <v>19</v>
      </c>
      <c r="F201">
        <v>200</v>
      </c>
      <c r="G201" s="12">
        <v>0</v>
      </c>
      <c r="H201">
        <f t="shared" si="31"/>
        <v>427.99599999999998</v>
      </c>
      <c r="I201">
        <f t="shared" si="33"/>
        <v>200</v>
      </c>
      <c r="J201">
        <v>1</v>
      </c>
      <c r="K201" s="7">
        <f t="shared" si="34"/>
        <v>0</v>
      </c>
      <c r="L201" s="7">
        <f t="shared" si="35"/>
        <v>0</v>
      </c>
      <c r="M201" s="7">
        <f t="shared" si="36"/>
        <v>0</v>
      </c>
      <c r="N201" s="11">
        <f t="shared" si="37"/>
        <v>-8.8999999999999996E-2</v>
      </c>
      <c r="O201" s="11">
        <f t="shared" si="40"/>
        <v>358.99775000000028</v>
      </c>
      <c r="P201" s="7">
        <f t="shared" si="38"/>
        <v>3.8501235245676635</v>
      </c>
      <c r="Q201" s="11">
        <f t="shared" si="39"/>
        <v>-3.9391235245676635</v>
      </c>
      <c r="R201" s="11">
        <f t="shared" si="41"/>
        <v>47.368751921493441</v>
      </c>
      <c r="S201" s="12" t="s">
        <v>21</v>
      </c>
    </row>
    <row r="202" spans="1:19" x14ac:dyDescent="0.55000000000000004">
      <c r="A202" s="3">
        <v>7</v>
      </c>
      <c r="B202" s="3">
        <v>20</v>
      </c>
      <c r="F202">
        <v>201</v>
      </c>
      <c r="G202" s="12">
        <v>0</v>
      </c>
      <c r="H202">
        <f t="shared" si="31"/>
        <v>427.99599999999998</v>
      </c>
      <c r="I202">
        <f t="shared" si="33"/>
        <v>201</v>
      </c>
      <c r="J202">
        <v>1</v>
      </c>
      <c r="K202" s="7">
        <f t="shared" si="34"/>
        <v>0</v>
      </c>
      <c r="L202" s="7">
        <f t="shared" si="35"/>
        <v>0</v>
      </c>
      <c r="M202" s="7">
        <f t="shared" si="36"/>
        <v>0</v>
      </c>
      <c r="N202" s="11">
        <f t="shared" si="37"/>
        <v>-8.8999999999999996E-2</v>
      </c>
      <c r="O202" s="11">
        <f t="shared" si="40"/>
        <v>358.90875000000028</v>
      </c>
      <c r="P202" s="7">
        <f t="shared" si="38"/>
        <v>3.8501235245676635</v>
      </c>
      <c r="Q202" s="11">
        <f t="shared" si="39"/>
        <v>-3.9391235245676635</v>
      </c>
      <c r="R202" s="11">
        <f t="shared" si="41"/>
        <v>43.429628396925779</v>
      </c>
      <c r="S202" s="12" t="s">
        <v>21</v>
      </c>
    </row>
    <row r="203" spans="1:19" x14ac:dyDescent="0.55000000000000004">
      <c r="A203" s="3">
        <v>7</v>
      </c>
      <c r="B203" s="9">
        <v>21</v>
      </c>
      <c r="F203">
        <v>202</v>
      </c>
      <c r="G203" s="12">
        <v>0</v>
      </c>
      <c r="H203">
        <f t="shared" si="31"/>
        <v>427.99599999999998</v>
      </c>
      <c r="I203">
        <f t="shared" si="33"/>
        <v>202</v>
      </c>
      <c r="J203">
        <v>1</v>
      </c>
      <c r="K203" s="7">
        <f t="shared" si="34"/>
        <v>0</v>
      </c>
      <c r="L203" s="7">
        <f t="shared" si="35"/>
        <v>0</v>
      </c>
      <c r="M203" s="7">
        <f t="shared" si="36"/>
        <v>0</v>
      </c>
      <c r="N203" s="11">
        <f t="shared" si="37"/>
        <v>-8.8999999999999996E-2</v>
      </c>
      <c r="O203" s="11">
        <f t="shared" si="40"/>
        <v>358.81975000000028</v>
      </c>
      <c r="P203" s="7">
        <f t="shared" si="38"/>
        <v>3.8501235245676635</v>
      </c>
      <c r="Q203" s="11">
        <f t="shared" si="39"/>
        <v>-3.9391235245676635</v>
      </c>
      <c r="R203" s="11">
        <f t="shared" si="41"/>
        <v>39.490504872358116</v>
      </c>
      <c r="S203" s="12" t="s">
        <v>21</v>
      </c>
    </row>
    <row r="204" spans="1:19" x14ac:dyDescent="0.55000000000000004">
      <c r="A204" s="3">
        <v>7</v>
      </c>
      <c r="B204" s="3">
        <v>22</v>
      </c>
      <c r="F204">
        <v>203</v>
      </c>
      <c r="G204" s="12">
        <v>0</v>
      </c>
      <c r="H204">
        <f t="shared" si="31"/>
        <v>427.99599999999998</v>
      </c>
      <c r="I204">
        <f t="shared" si="33"/>
        <v>203</v>
      </c>
      <c r="J204">
        <v>1</v>
      </c>
      <c r="K204" s="7">
        <f t="shared" si="34"/>
        <v>0</v>
      </c>
      <c r="L204" s="7">
        <f t="shared" si="35"/>
        <v>0</v>
      </c>
      <c r="M204" s="7">
        <f t="shared" si="36"/>
        <v>0</v>
      </c>
      <c r="N204" s="11">
        <f t="shared" si="37"/>
        <v>-8.8999999999999996E-2</v>
      </c>
      <c r="O204" s="11">
        <f t="shared" si="40"/>
        <v>358.73075000000028</v>
      </c>
      <c r="P204" s="7">
        <f t="shared" si="38"/>
        <v>3.8501235245676635</v>
      </c>
      <c r="Q204" s="11">
        <f t="shared" si="39"/>
        <v>-3.9391235245676635</v>
      </c>
      <c r="R204" s="11">
        <f t="shared" si="41"/>
        <v>35.551381347790453</v>
      </c>
      <c r="S204" s="12" t="s">
        <v>21</v>
      </c>
    </row>
    <row r="205" spans="1:19" x14ac:dyDescent="0.55000000000000004">
      <c r="A205" s="3">
        <v>7</v>
      </c>
      <c r="B205" s="3">
        <v>23</v>
      </c>
      <c r="F205">
        <v>204</v>
      </c>
      <c r="G205" s="12">
        <v>0</v>
      </c>
      <c r="H205">
        <f t="shared" si="31"/>
        <v>427.99599999999998</v>
      </c>
      <c r="I205">
        <f t="shared" si="33"/>
        <v>204</v>
      </c>
      <c r="J205">
        <v>1</v>
      </c>
      <c r="K205" s="7">
        <f t="shared" si="34"/>
        <v>0</v>
      </c>
      <c r="L205" s="7">
        <f t="shared" si="35"/>
        <v>0</v>
      </c>
      <c r="M205" s="7">
        <f t="shared" si="36"/>
        <v>0</v>
      </c>
      <c r="N205" s="11">
        <f t="shared" si="37"/>
        <v>-8.8999999999999996E-2</v>
      </c>
      <c r="O205" s="11">
        <f t="shared" si="40"/>
        <v>358.64175000000029</v>
      </c>
      <c r="P205" s="7">
        <f t="shared" si="38"/>
        <v>3.8501235245676635</v>
      </c>
      <c r="Q205" s="11">
        <f t="shared" si="39"/>
        <v>-3.9391235245676635</v>
      </c>
      <c r="R205" s="11">
        <f t="shared" si="41"/>
        <v>31.612257823222791</v>
      </c>
      <c r="S205" s="12" t="s">
        <v>21</v>
      </c>
    </row>
    <row r="206" spans="1:19" x14ac:dyDescent="0.55000000000000004">
      <c r="A206" s="3">
        <v>7</v>
      </c>
      <c r="B206" s="9">
        <v>24</v>
      </c>
      <c r="F206">
        <v>205</v>
      </c>
      <c r="G206" s="12">
        <v>0</v>
      </c>
      <c r="H206">
        <f t="shared" si="31"/>
        <v>427.99599999999998</v>
      </c>
      <c r="I206">
        <f t="shared" si="33"/>
        <v>205</v>
      </c>
      <c r="J206">
        <v>1</v>
      </c>
      <c r="K206" s="7">
        <f t="shared" si="34"/>
        <v>0</v>
      </c>
      <c r="L206" s="7">
        <f t="shared" si="35"/>
        <v>0</v>
      </c>
      <c r="M206" s="7">
        <f t="shared" si="36"/>
        <v>0</v>
      </c>
      <c r="N206" s="11">
        <f t="shared" si="37"/>
        <v>-8.8999999999999996E-2</v>
      </c>
      <c r="O206" s="11">
        <f t="shared" si="40"/>
        <v>358.55275000000029</v>
      </c>
      <c r="P206" s="7">
        <f t="shared" si="38"/>
        <v>3.8501235245676635</v>
      </c>
      <c r="Q206" s="11">
        <f t="shared" si="39"/>
        <v>-3.9391235245676635</v>
      </c>
      <c r="R206" s="11">
        <f t="shared" si="41"/>
        <v>27.673134298655128</v>
      </c>
      <c r="S206" s="12" t="s">
        <v>21</v>
      </c>
    </row>
    <row r="207" spans="1:19" x14ac:dyDescent="0.55000000000000004">
      <c r="A207" s="3">
        <v>7</v>
      </c>
      <c r="B207" s="3">
        <v>25</v>
      </c>
      <c r="F207">
        <v>206</v>
      </c>
      <c r="G207" s="12">
        <v>0</v>
      </c>
      <c r="H207">
        <f t="shared" si="31"/>
        <v>427.99599999999998</v>
      </c>
      <c r="I207">
        <f t="shared" si="33"/>
        <v>206</v>
      </c>
      <c r="J207">
        <v>1</v>
      </c>
      <c r="K207" s="7">
        <f t="shared" si="34"/>
        <v>0</v>
      </c>
      <c r="L207" s="7">
        <f t="shared" si="35"/>
        <v>0</v>
      </c>
      <c r="M207" s="7">
        <f t="shared" si="36"/>
        <v>0</v>
      </c>
      <c r="N207" s="11">
        <f t="shared" si="37"/>
        <v>-8.8999999999999996E-2</v>
      </c>
      <c r="O207" s="11">
        <f t="shared" si="40"/>
        <v>358.46375000000029</v>
      </c>
      <c r="P207" s="7">
        <f t="shared" si="38"/>
        <v>3.8501235245676635</v>
      </c>
      <c r="Q207" s="11">
        <f t="shared" si="39"/>
        <v>-3.9391235245676635</v>
      </c>
      <c r="R207" s="11">
        <f t="shared" si="41"/>
        <v>23.734010774087466</v>
      </c>
      <c r="S207" s="12" t="s">
        <v>21</v>
      </c>
    </row>
    <row r="208" spans="1:19" x14ac:dyDescent="0.55000000000000004">
      <c r="A208" s="3">
        <v>7</v>
      </c>
      <c r="B208" s="3">
        <v>26</v>
      </c>
      <c r="F208">
        <v>207</v>
      </c>
      <c r="G208" s="12">
        <v>0</v>
      </c>
      <c r="H208">
        <f t="shared" si="31"/>
        <v>427.99599999999998</v>
      </c>
      <c r="I208">
        <f t="shared" si="33"/>
        <v>207</v>
      </c>
      <c r="J208">
        <v>1</v>
      </c>
      <c r="K208" s="7">
        <f t="shared" si="34"/>
        <v>0</v>
      </c>
      <c r="L208" s="7">
        <f t="shared" si="35"/>
        <v>0</v>
      </c>
      <c r="M208" s="7">
        <f t="shared" si="36"/>
        <v>0</v>
      </c>
      <c r="N208" s="11">
        <f t="shared" si="37"/>
        <v>-8.8999999999999996E-2</v>
      </c>
      <c r="O208" s="11">
        <f t="shared" si="40"/>
        <v>358.37475000000029</v>
      </c>
      <c r="P208" s="7">
        <f t="shared" si="38"/>
        <v>3.8501235245676635</v>
      </c>
      <c r="Q208" s="11">
        <f t="shared" si="39"/>
        <v>-3.9391235245676635</v>
      </c>
      <c r="R208" s="11">
        <f t="shared" si="41"/>
        <v>19.794887249519803</v>
      </c>
      <c r="S208" s="12" t="s">
        <v>21</v>
      </c>
    </row>
    <row r="209" spans="1:19" x14ac:dyDescent="0.55000000000000004">
      <c r="A209" s="9">
        <v>7</v>
      </c>
      <c r="B209" s="9">
        <v>27</v>
      </c>
      <c r="F209">
        <v>208</v>
      </c>
      <c r="G209" s="12">
        <v>0</v>
      </c>
      <c r="H209">
        <f t="shared" si="31"/>
        <v>427.99599999999998</v>
      </c>
      <c r="I209">
        <f t="shared" si="33"/>
        <v>208</v>
      </c>
      <c r="J209">
        <v>1</v>
      </c>
      <c r="K209" s="7">
        <f t="shared" si="34"/>
        <v>0</v>
      </c>
      <c r="L209" s="7">
        <f t="shared" si="35"/>
        <v>0</v>
      </c>
      <c r="M209" s="7">
        <f t="shared" si="36"/>
        <v>0</v>
      </c>
      <c r="N209" s="11">
        <f t="shared" si="37"/>
        <v>-8.8999999999999996E-2</v>
      </c>
      <c r="O209" s="11">
        <f t="shared" si="40"/>
        <v>358.28575000000029</v>
      </c>
      <c r="P209" s="7">
        <f t="shared" si="38"/>
        <v>3.8501235245676635</v>
      </c>
      <c r="Q209" s="11">
        <f t="shared" si="39"/>
        <v>-3.9391235245676635</v>
      </c>
      <c r="R209" s="11">
        <f t="shared" si="41"/>
        <v>15.855763724952141</v>
      </c>
      <c r="S209" s="12" t="s">
        <v>21</v>
      </c>
    </row>
    <row r="210" spans="1:19" x14ac:dyDescent="0.55000000000000004">
      <c r="A210" s="3">
        <v>7</v>
      </c>
      <c r="B210" s="3">
        <v>28</v>
      </c>
      <c r="F210">
        <v>209</v>
      </c>
      <c r="G210" s="12">
        <v>0</v>
      </c>
      <c r="H210">
        <f t="shared" si="31"/>
        <v>427.99599999999998</v>
      </c>
      <c r="I210">
        <f t="shared" si="33"/>
        <v>209</v>
      </c>
      <c r="J210">
        <v>1</v>
      </c>
      <c r="K210" s="7">
        <f t="shared" si="34"/>
        <v>0</v>
      </c>
      <c r="L210" s="7">
        <f t="shared" si="35"/>
        <v>0</v>
      </c>
      <c r="M210" s="7">
        <f t="shared" si="36"/>
        <v>0</v>
      </c>
      <c r="N210" s="11">
        <f t="shared" si="37"/>
        <v>-8.8999999999999996E-2</v>
      </c>
      <c r="O210" s="11">
        <f t="shared" si="40"/>
        <v>358.19675000000029</v>
      </c>
      <c r="P210" s="7">
        <f t="shared" si="38"/>
        <v>3.8501235245676635</v>
      </c>
      <c r="Q210" s="11">
        <f t="shared" si="39"/>
        <v>-3.9391235245676635</v>
      </c>
      <c r="R210" s="11">
        <f t="shared" si="41"/>
        <v>11.916640200384478</v>
      </c>
      <c r="S210" s="12" t="s">
        <v>21</v>
      </c>
    </row>
    <row r="211" spans="1:19" x14ac:dyDescent="0.55000000000000004">
      <c r="A211" s="3">
        <v>7</v>
      </c>
      <c r="B211" s="3">
        <v>29</v>
      </c>
      <c r="F211">
        <v>210</v>
      </c>
      <c r="G211" s="12">
        <v>0</v>
      </c>
      <c r="H211">
        <f t="shared" si="31"/>
        <v>427.99599999999998</v>
      </c>
      <c r="I211">
        <f t="shared" si="33"/>
        <v>210</v>
      </c>
      <c r="J211">
        <v>1</v>
      </c>
      <c r="K211" s="7">
        <f t="shared" si="34"/>
        <v>0</v>
      </c>
      <c r="L211" s="7">
        <f t="shared" si="35"/>
        <v>0</v>
      </c>
      <c r="M211" s="7">
        <f t="shared" si="36"/>
        <v>0</v>
      </c>
      <c r="N211" s="11">
        <f t="shared" si="37"/>
        <v>-8.8999999999999996E-2</v>
      </c>
      <c r="O211" s="11">
        <f t="shared" si="40"/>
        <v>358.10775000000029</v>
      </c>
      <c r="P211" s="7">
        <f t="shared" si="38"/>
        <v>3.8501235245676635</v>
      </c>
      <c r="Q211" s="11">
        <f t="shared" si="39"/>
        <v>-3.9391235245676635</v>
      </c>
      <c r="R211" s="11">
        <f t="shared" si="41"/>
        <v>7.9775166758168146</v>
      </c>
      <c r="S211" s="12" t="s">
        <v>21</v>
      </c>
    </row>
    <row r="212" spans="1:19" x14ac:dyDescent="0.55000000000000004">
      <c r="A212" s="9">
        <v>7</v>
      </c>
      <c r="B212" s="9">
        <v>30</v>
      </c>
      <c r="F212">
        <v>211</v>
      </c>
      <c r="G212" s="12">
        <v>0</v>
      </c>
      <c r="H212">
        <f t="shared" si="31"/>
        <v>427.99599999999998</v>
      </c>
      <c r="I212">
        <f t="shared" si="33"/>
        <v>211</v>
      </c>
      <c r="J212">
        <v>1</v>
      </c>
      <c r="K212" s="7">
        <f t="shared" si="34"/>
        <v>0</v>
      </c>
      <c r="L212" s="7">
        <f t="shared" si="35"/>
        <v>0</v>
      </c>
      <c r="M212" s="7">
        <f t="shared" si="36"/>
        <v>0</v>
      </c>
      <c r="N212" s="11">
        <f t="shared" si="37"/>
        <v>-8.8999999999999996E-2</v>
      </c>
      <c r="O212" s="11">
        <f t="shared" si="40"/>
        <v>358.0187500000003</v>
      </c>
      <c r="P212" s="7">
        <f t="shared" si="38"/>
        <v>3.8501235245676635</v>
      </c>
      <c r="Q212" s="11">
        <f t="shared" si="39"/>
        <v>-3.9391235245676635</v>
      </c>
      <c r="R212" s="11">
        <f t="shared" si="41"/>
        <v>4.0383931512491511</v>
      </c>
      <c r="S212" s="12" t="s">
        <v>21</v>
      </c>
    </row>
    <row r="213" spans="1:19" x14ac:dyDescent="0.55000000000000004">
      <c r="A213" s="3">
        <v>7</v>
      </c>
      <c r="B213" s="3">
        <v>31</v>
      </c>
      <c r="F213">
        <v>212</v>
      </c>
      <c r="G213" s="12">
        <v>0</v>
      </c>
      <c r="H213">
        <f t="shared" si="31"/>
        <v>427.99599999999998</v>
      </c>
      <c r="I213">
        <f t="shared" si="33"/>
        <v>212</v>
      </c>
      <c r="J213">
        <v>1</v>
      </c>
      <c r="K213" s="7">
        <f t="shared" si="34"/>
        <v>0</v>
      </c>
      <c r="L213" s="7">
        <f t="shared" si="35"/>
        <v>0</v>
      </c>
      <c r="M213" s="7">
        <f t="shared" si="36"/>
        <v>0</v>
      </c>
      <c r="N213" s="11">
        <f t="shared" si="37"/>
        <v>-8.8999999999999996E-2</v>
      </c>
      <c r="O213" s="11">
        <f t="shared" si="40"/>
        <v>357.9297500000003</v>
      </c>
      <c r="P213" s="7">
        <f t="shared" si="38"/>
        <v>3.8501235245676635</v>
      </c>
      <c r="Q213" s="11">
        <f t="shared" si="39"/>
        <v>-3.9391235245676635</v>
      </c>
      <c r="R213" s="11">
        <f t="shared" si="41"/>
        <v>9.9269626681487644E-2</v>
      </c>
      <c r="S213" s="12" t="s">
        <v>21</v>
      </c>
    </row>
    <row r="214" spans="1:19" x14ac:dyDescent="0.55000000000000004">
      <c r="A214" s="3">
        <v>8</v>
      </c>
      <c r="B214" s="3">
        <v>1</v>
      </c>
      <c r="F214">
        <v>213</v>
      </c>
      <c r="G214" s="12">
        <v>0</v>
      </c>
      <c r="H214">
        <f t="shared" si="31"/>
        <v>427.99599999999998</v>
      </c>
      <c r="I214">
        <f t="shared" si="33"/>
        <v>213</v>
      </c>
      <c r="J214">
        <v>1</v>
      </c>
      <c r="K214" s="7">
        <f t="shared" si="34"/>
        <v>0</v>
      </c>
      <c r="L214" s="7">
        <f t="shared" si="35"/>
        <v>0</v>
      </c>
      <c r="M214" s="7">
        <f t="shared" si="36"/>
        <v>0</v>
      </c>
      <c r="N214" s="11">
        <f t="shared" si="37"/>
        <v>-8.8999999999999996E-2</v>
      </c>
      <c r="O214" s="11">
        <f t="shared" si="40"/>
        <v>357.8407500000003</v>
      </c>
      <c r="P214" s="7">
        <f t="shared" si="38"/>
        <v>3.8501235245676635</v>
      </c>
      <c r="Q214" s="11">
        <f t="shared" si="39"/>
        <v>-3.9391235245676635</v>
      </c>
      <c r="R214" s="11">
        <f t="shared" si="41"/>
        <v>-3.8398538978861758</v>
      </c>
      <c r="S214" s="12" t="s">
        <v>21</v>
      </c>
    </row>
    <row r="215" spans="1:19" x14ac:dyDescent="0.55000000000000004">
      <c r="A215" s="3">
        <v>8</v>
      </c>
      <c r="B215" s="3">
        <v>2</v>
      </c>
      <c r="F215">
        <v>214</v>
      </c>
      <c r="G215" s="12">
        <v>0</v>
      </c>
      <c r="H215">
        <f t="shared" si="31"/>
        <v>427.99599999999998</v>
      </c>
      <c r="I215">
        <f t="shared" si="33"/>
        <v>214</v>
      </c>
      <c r="J215">
        <v>1</v>
      </c>
      <c r="K215" s="7">
        <f t="shared" si="34"/>
        <v>0</v>
      </c>
      <c r="L215" s="7">
        <f t="shared" si="35"/>
        <v>0</v>
      </c>
      <c r="M215" s="7">
        <f t="shared" si="36"/>
        <v>0</v>
      </c>
      <c r="N215" s="11">
        <f t="shared" si="37"/>
        <v>-8.8999999999999996E-2</v>
      </c>
      <c r="O215" s="11">
        <f t="shared" si="40"/>
        <v>357.7517500000003</v>
      </c>
      <c r="P215" s="7">
        <f t="shared" si="38"/>
        <v>3.8501235245676635</v>
      </c>
      <c r="Q215" s="11">
        <f t="shared" si="39"/>
        <v>-3.9391235245676635</v>
      </c>
      <c r="R215" s="11">
        <f t="shared" si="41"/>
        <v>-7.7789774224538393</v>
      </c>
      <c r="S215" s="12" t="s">
        <v>21</v>
      </c>
    </row>
    <row r="216" spans="1:19" x14ac:dyDescent="0.55000000000000004">
      <c r="A216" s="3">
        <v>8</v>
      </c>
      <c r="B216" s="3">
        <v>3</v>
      </c>
      <c r="F216">
        <v>215</v>
      </c>
      <c r="G216" s="12">
        <v>0</v>
      </c>
      <c r="H216">
        <f t="shared" si="31"/>
        <v>427.99599999999998</v>
      </c>
      <c r="I216">
        <f t="shared" si="33"/>
        <v>215</v>
      </c>
      <c r="J216">
        <v>1</v>
      </c>
      <c r="K216" s="7">
        <f t="shared" si="34"/>
        <v>0</v>
      </c>
      <c r="L216" s="7">
        <f t="shared" si="35"/>
        <v>0</v>
      </c>
      <c r="M216" s="7">
        <f t="shared" si="36"/>
        <v>0</v>
      </c>
      <c r="N216" s="11">
        <f t="shared" si="37"/>
        <v>-8.8999999999999996E-2</v>
      </c>
      <c r="O216" s="11">
        <f t="shared" si="40"/>
        <v>357.6627500000003</v>
      </c>
      <c r="P216" s="7">
        <f t="shared" si="38"/>
        <v>3.8501235245676635</v>
      </c>
      <c r="Q216" s="11">
        <f t="shared" si="39"/>
        <v>-3.9391235245676635</v>
      </c>
      <c r="R216" s="11">
        <f t="shared" si="41"/>
        <v>-11.718100947021503</v>
      </c>
      <c r="S216" s="12" t="s">
        <v>21</v>
      </c>
    </row>
    <row r="217" spans="1:19" x14ac:dyDescent="0.55000000000000004">
      <c r="A217" s="3">
        <v>8</v>
      </c>
      <c r="B217" s="3">
        <v>4</v>
      </c>
      <c r="F217">
        <v>216</v>
      </c>
      <c r="G217" s="12">
        <v>0</v>
      </c>
      <c r="H217">
        <f t="shared" si="31"/>
        <v>427.99599999999998</v>
      </c>
      <c r="I217">
        <f t="shared" si="33"/>
        <v>216</v>
      </c>
      <c r="J217">
        <v>1</v>
      </c>
      <c r="K217" s="7">
        <f t="shared" si="34"/>
        <v>0</v>
      </c>
      <c r="L217" s="7">
        <f t="shared" si="35"/>
        <v>0</v>
      </c>
      <c r="M217" s="7">
        <f t="shared" si="36"/>
        <v>0</v>
      </c>
      <c r="N217" s="11">
        <f t="shared" si="37"/>
        <v>-8.8999999999999996E-2</v>
      </c>
      <c r="O217" s="11">
        <f t="shared" si="40"/>
        <v>357.5737500000003</v>
      </c>
      <c r="P217" s="7">
        <f t="shared" si="38"/>
        <v>3.8501235245676635</v>
      </c>
      <c r="Q217" s="11">
        <f t="shared" si="39"/>
        <v>-3.9391235245676635</v>
      </c>
      <c r="R217" s="11">
        <f t="shared" si="41"/>
        <v>-15.657224471589167</v>
      </c>
      <c r="S217" s="12" t="s">
        <v>21</v>
      </c>
    </row>
    <row r="218" spans="1:19" x14ac:dyDescent="0.55000000000000004">
      <c r="A218" s="3">
        <v>8</v>
      </c>
      <c r="B218" s="3">
        <v>5</v>
      </c>
      <c r="F218">
        <v>217</v>
      </c>
      <c r="G218" s="12">
        <v>0</v>
      </c>
      <c r="H218">
        <f t="shared" si="31"/>
        <v>427.99599999999998</v>
      </c>
      <c r="I218">
        <f t="shared" si="33"/>
        <v>217</v>
      </c>
      <c r="J218">
        <v>1</v>
      </c>
      <c r="K218" s="7">
        <f t="shared" si="34"/>
        <v>0</v>
      </c>
      <c r="L218" s="7">
        <f t="shared" si="35"/>
        <v>0</v>
      </c>
      <c r="M218" s="7">
        <f t="shared" si="36"/>
        <v>0</v>
      </c>
      <c r="N218" s="11">
        <f t="shared" si="37"/>
        <v>-8.8999999999999996E-2</v>
      </c>
      <c r="O218" s="11">
        <f t="shared" si="40"/>
        <v>357.4847500000003</v>
      </c>
      <c r="P218" s="7">
        <f t="shared" si="38"/>
        <v>3.8501235245676635</v>
      </c>
      <c r="Q218" s="11">
        <f t="shared" si="39"/>
        <v>-3.9391235245676635</v>
      </c>
      <c r="R218" s="11">
        <f t="shared" si="41"/>
        <v>-19.59634799615683</v>
      </c>
      <c r="S218" s="12" t="s">
        <v>21</v>
      </c>
    </row>
    <row r="219" spans="1:19" x14ac:dyDescent="0.55000000000000004">
      <c r="A219" s="3">
        <v>8</v>
      </c>
      <c r="B219" s="3">
        <v>6</v>
      </c>
      <c r="F219">
        <v>218</v>
      </c>
      <c r="G219" s="12">
        <v>0</v>
      </c>
      <c r="H219">
        <f t="shared" ref="H219:H282" si="42">G219+H218</f>
        <v>427.99599999999998</v>
      </c>
      <c r="I219">
        <f t="shared" si="33"/>
        <v>218</v>
      </c>
      <c r="J219">
        <v>1</v>
      </c>
      <c r="K219" s="7">
        <f t="shared" si="34"/>
        <v>0</v>
      </c>
      <c r="L219" s="7">
        <f t="shared" si="35"/>
        <v>0</v>
      </c>
      <c r="M219" s="7">
        <f t="shared" si="36"/>
        <v>0</v>
      </c>
      <c r="N219" s="11">
        <f t="shared" si="37"/>
        <v>-8.8999999999999996E-2</v>
      </c>
      <c r="O219" s="11">
        <f t="shared" si="40"/>
        <v>357.39575000000031</v>
      </c>
      <c r="P219" s="7">
        <f t="shared" si="38"/>
        <v>3.8501235245676635</v>
      </c>
      <c r="Q219" s="11">
        <f t="shared" si="39"/>
        <v>-3.9391235245676635</v>
      </c>
      <c r="R219" s="11">
        <f t="shared" si="41"/>
        <v>-23.535471520724492</v>
      </c>
      <c r="S219" s="12" t="s">
        <v>21</v>
      </c>
    </row>
    <row r="220" spans="1:19" x14ac:dyDescent="0.55000000000000004">
      <c r="A220" s="3">
        <v>8</v>
      </c>
      <c r="B220" s="3">
        <v>7</v>
      </c>
      <c r="F220">
        <v>219</v>
      </c>
      <c r="G220" s="12">
        <v>0</v>
      </c>
      <c r="H220">
        <f t="shared" si="42"/>
        <v>427.99599999999998</v>
      </c>
      <c r="I220">
        <f t="shared" si="33"/>
        <v>219</v>
      </c>
      <c r="J220">
        <v>1</v>
      </c>
      <c r="K220" s="7">
        <f t="shared" si="34"/>
        <v>0</v>
      </c>
      <c r="L220" s="7">
        <f t="shared" si="35"/>
        <v>0</v>
      </c>
      <c r="M220" s="7">
        <f t="shared" si="36"/>
        <v>0</v>
      </c>
      <c r="N220" s="11">
        <f t="shared" si="37"/>
        <v>-8.8999999999999996E-2</v>
      </c>
      <c r="O220" s="11">
        <f t="shared" si="40"/>
        <v>357.30675000000031</v>
      </c>
      <c r="P220" s="7">
        <f t="shared" si="38"/>
        <v>3.8501235245676635</v>
      </c>
      <c r="Q220" s="11">
        <f t="shared" si="39"/>
        <v>-3.9391235245676635</v>
      </c>
      <c r="R220" s="11">
        <f t="shared" si="41"/>
        <v>-27.474595045292155</v>
      </c>
      <c r="S220" s="12" t="s">
        <v>21</v>
      </c>
    </row>
    <row r="221" spans="1:19" x14ac:dyDescent="0.55000000000000004">
      <c r="A221" s="3">
        <v>8</v>
      </c>
      <c r="B221" s="3">
        <v>8</v>
      </c>
      <c r="F221">
        <v>220</v>
      </c>
      <c r="G221" s="12">
        <v>0</v>
      </c>
      <c r="H221">
        <f t="shared" si="42"/>
        <v>427.99599999999998</v>
      </c>
      <c r="I221">
        <f t="shared" si="33"/>
        <v>220</v>
      </c>
      <c r="J221">
        <v>1</v>
      </c>
      <c r="K221" s="7">
        <f t="shared" si="34"/>
        <v>0</v>
      </c>
      <c r="L221" s="7">
        <f t="shared" si="35"/>
        <v>0</v>
      </c>
      <c r="M221" s="7">
        <f t="shared" si="36"/>
        <v>0</v>
      </c>
      <c r="N221" s="11">
        <f t="shared" si="37"/>
        <v>-8.8999999999999996E-2</v>
      </c>
      <c r="O221" s="11">
        <f t="shared" si="40"/>
        <v>357.21775000000031</v>
      </c>
      <c r="P221" s="7">
        <f t="shared" si="38"/>
        <v>3.8501235245676635</v>
      </c>
      <c r="Q221" s="11">
        <f t="shared" si="39"/>
        <v>-3.9391235245676635</v>
      </c>
      <c r="R221" s="11">
        <f t="shared" si="41"/>
        <v>-31.413718569859817</v>
      </c>
      <c r="S221" s="12" t="s">
        <v>21</v>
      </c>
    </row>
    <row r="222" spans="1:19" x14ac:dyDescent="0.55000000000000004">
      <c r="A222" s="3">
        <v>8</v>
      </c>
      <c r="B222" s="3">
        <v>9</v>
      </c>
      <c r="F222">
        <v>221</v>
      </c>
      <c r="G222" s="12">
        <v>0</v>
      </c>
      <c r="H222">
        <f t="shared" si="42"/>
        <v>427.99599999999998</v>
      </c>
      <c r="I222">
        <f t="shared" si="33"/>
        <v>221</v>
      </c>
      <c r="J222">
        <v>1</v>
      </c>
      <c r="K222" s="7">
        <f t="shared" si="34"/>
        <v>0</v>
      </c>
      <c r="L222" s="7">
        <f t="shared" si="35"/>
        <v>0</v>
      </c>
      <c r="M222" s="7">
        <f t="shared" si="36"/>
        <v>0</v>
      </c>
      <c r="N222" s="11">
        <f t="shared" si="37"/>
        <v>-8.8999999999999996E-2</v>
      </c>
      <c r="O222" s="11">
        <f t="shared" si="40"/>
        <v>357.12875000000031</v>
      </c>
      <c r="P222" s="7">
        <f t="shared" si="38"/>
        <v>3.8501235245676635</v>
      </c>
      <c r="Q222" s="11">
        <f t="shared" si="39"/>
        <v>-3.9391235245676635</v>
      </c>
      <c r="R222" s="11">
        <f t="shared" si="41"/>
        <v>-35.35284209442748</v>
      </c>
      <c r="S222" s="12" t="s">
        <v>21</v>
      </c>
    </row>
    <row r="223" spans="1:19" x14ac:dyDescent="0.55000000000000004">
      <c r="A223" s="3">
        <v>8</v>
      </c>
      <c r="B223" s="3">
        <v>10</v>
      </c>
      <c r="F223">
        <v>222</v>
      </c>
      <c r="G223" s="12">
        <v>0</v>
      </c>
      <c r="H223">
        <f t="shared" si="42"/>
        <v>427.99599999999998</v>
      </c>
      <c r="I223">
        <f t="shared" si="33"/>
        <v>222</v>
      </c>
      <c r="J223">
        <v>1</v>
      </c>
      <c r="K223" s="7">
        <f t="shared" si="34"/>
        <v>0</v>
      </c>
      <c r="L223" s="7">
        <f t="shared" si="35"/>
        <v>0</v>
      </c>
      <c r="M223" s="7">
        <f t="shared" si="36"/>
        <v>0</v>
      </c>
      <c r="N223" s="11">
        <f t="shared" si="37"/>
        <v>-8.8999999999999996E-2</v>
      </c>
      <c r="O223" s="11">
        <f t="shared" si="40"/>
        <v>357.03975000000031</v>
      </c>
      <c r="P223" s="7">
        <f t="shared" si="38"/>
        <v>3.8501235245676635</v>
      </c>
      <c r="Q223" s="11">
        <f t="shared" si="39"/>
        <v>-3.9391235245676635</v>
      </c>
      <c r="R223" s="11">
        <f t="shared" si="41"/>
        <v>-39.291965618995143</v>
      </c>
      <c r="S223" s="12" t="s">
        <v>21</v>
      </c>
    </row>
    <row r="224" spans="1:19" x14ac:dyDescent="0.55000000000000004">
      <c r="A224" s="3">
        <v>8</v>
      </c>
      <c r="B224" s="3">
        <v>11</v>
      </c>
      <c r="F224">
        <v>223</v>
      </c>
      <c r="G224" s="12">
        <v>0</v>
      </c>
      <c r="H224">
        <f t="shared" si="42"/>
        <v>427.99599999999998</v>
      </c>
      <c r="I224">
        <f t="shared" si="33"/>
        <v>223</v>
      </c>
      <c r="J224">
        <v>1</v>
      </c>
      <c r="K224" s="7">
        <f t="shared" si="34"/>
        <v>0</v>
      </c>
      <c r="L224" s="7">
        <f t="shared" si="35"/>
        <v>0</v>
      </c>
      <c r="M224" s="7">
        <f t="shared" si="36"/>
        <v>0</v>
      </c>
      <c r="N224" s="11">
        <f t="shared" si="37"/>
        <v>-8.8999999999999996E-2</v>
      </c>
      <c r="O224" s="11">
        <f t="shared" si="40"/>
        <v>356.95075000000031</v>
      </c>
      <c r="P224" s="7">
        <f t="shared" si="38"/>
        <v>3.8501235245676635</v>
      </c>
      <c r="Q224" s="11">
        <f t="shared" si="39"/>
        <v>-3.9391235245676635</v>
      </c>
      <c r="R224" s="11">
        <f t="shared" si="41"/>
        <v>-43.231089143562805</v>
      </c>
      <c r="S224" s="12" t="s">
        <v>21</v>
      </c>
    </row>
    <row r="225" spans="1:19" x14ac:dyDescent="0.55000000000000004">
      <c r="A225" s="3">
        <v>8</v>
      </c>
      <c r="B225" s="3">
        <v>12</v>
      </c>
      <c r="F225">
        <v>224</v>
      </c>
      <c r="G225" s="12">
        <v>0</v>
      </c>
      <c r="H225">
        <f t="shared" si="42"/>
        <v>427.99599999999998</v>
      </c>
      <c r="I225">
        <f t="shared" si="33"/>
        <v>224</v>
      </c>
      <c r="J225">
        <v>1</v>
      </c>
      <c r="K225" s="7">
        <f t="shared" si="34"/>
        <v>0</v>
      </c>
      <c r="L225" s="7">
        <f t="shared" si="35"/>
        <v>0</v>
      </c>
      <c r="M225" s="7">
        <f t="shared" si="36"/>
        <v>0</v>
      </c>
      <c r="N225" s="11">
        <f t="shared" si="37"/>
        <v>-8.8999999999999996E-2</v>
      </c>
      <c r="O225" s="11">
        <f t="shared" si="40"/>
        <v>356.86175000000031</v>
      </c>
      <c r="P225" s="7">
        <f t="shared" si="38"/>
        <v>3.8501235245676635</v>
      </c>
      <c r="Q225" s="11">
        <f t="shared" si="39"/>
        <v>-3.9391235245676635</v>
      </c>
      <c r="R225" s="11">
        <f t="shared" si="41"/>
        <v>-47.170212668130468</v>
      </c>
      <c r="S225" s="12" t="s">
        <v>21</v>
      </c>
    </row>
    <row r="226" spans="1:19" x14ac:dyDescent="0.55000000000000004">
      <c r="A226" s="3">
        <v>8</v>
      </c>
      <c r="B226" s="3">
        <v>13</v>
      </c>
      <c r="F226">
        <v>225</v>
      </c>
      <c r="G226" s="12">
        <v>0</v>
      </c>
      <c r="H226">
        <f t="shared" si="42"/>
        <v>427.99599999999998</v>
      </c>
      <c r="I226">
        <f t="shared" si="33"/>
        <v>225</v>
      </c>
      <c r="J226">
        <v>1</v>
      </c>
      <c r="K226" s="7">
        <f t="shared" si="34"/>
        <v>0</v>
      </c>
      <c r="L226" s="7">
        <f t="shared" si="35"/>
        <v>0</v>
      </c>
      <c r="M226" s="7">
        <f t="shared" si="36"/>
        <v>0</v>
      </c>
      <c r="N226" s="11">
        <f t="shared" si="37"/>
        <v>-8.8999999999999996E-2</v>
      </c>
      <c r="O226" s="11">
        <f t="shared" si="40"/>
        <v>356.77275000000031</v>
      </c>
      <c r="P226" s="7">
        <f t="shared" si="38"/>
        <v>3.8501235245676635</v>
      </c>
      <c r="Q226" s="11">
        <f t="shared" si="39"/>
        <v>-3.9391235245676635</v>
      </c>
      <c r="R226" s="11">
        <f t="shared" si="41"/>
        <v>-51.10933619269813</v>
      </c>
      <c r="S226" s="12" t="s">
        <v>21</v>
      </c>
    </row>
    <row r="227" spans="1:19" x14ac:dyDescent="0.55000000000000004">
      <c r="A227" s="3">
        <v>8</v>
      </c>
      <c r="B227" s="3">
        <v>14</v>
      </c>
      <c r="F227">
        <v>226</v>
      </c>
      <c r="G227" s="12">
        <v>0</v>
      </c>
      <c r="H227">
        <f t="shared" si="42"/>
        <v>427.99599999999998</v>
      </c>
      <c r="I227">
        <f t="shared" si="33"/>
        <v>226</v>
      </c>
      <c r="J227">
        <v>1</v>
      </c>
      <c r="K227" s="7">
        <f t="shared" si="34"/>
        <v>0</v>
      </c>
      <c r="L227" s="7">
        <f t="shared" si="35"/>
        <v>0</v>
      </c>
      <c r="M227" s="7">
        <f t="shared" si="36"/>
        <v>0</v>
      </c>
      <c r="N227" s="11">
        <f t="shared" si="37"/>
        <v>-8.8999999999999996E-2</v>
      </c>
      <c r="O227" s="11">
        <f t="shared" si="40"/>
        <v>356.68375000000032</v>
      </c>
      <c r="P227" s="7">
        <f t="shared" si="38"/>
        <v>3.8501235245676635</v>
      </c>
      <c r="Q227" s="11">
        <f t="shared" si="39"/>
        <v>-3.9391235245676635</v>
      </c>
      <c r="R227" s="11">
        <f t="shared" si="41"/>
        <v>-55.048459717265793</v>
      </c>
      <c r="S227" s="12" t="s">
        <v>21</v>
      </c>
    </row>
    <row r="228" spans="1:19" x14ac:dyDescent="0.55000000000000004">
      <c r="A228" s="3">
        <v>8</v>
      </c>
      <c r="B228" s="3">
        <v>15</v>
      </c>
      <c r="F228">
        <v>227</v>
      </c>
      <c r="G228" s="12">
        <v>0</v>
      </c>
      <c r="H228">
        <f t="shared" si="42"/>
        <v>427.99599999999998</v>
      </c>
      <c r="I228">
        <f t="shared" si="33"/>
        <v>227</v>
      </c>
      <c r="J228">
        <v>1</v>
      </c>
      <c r="K228" s="7">
        <f t="shared" si="34"/>
        <v>0</v>
      </c>
      <c r="L228" s="7">
        <f t="shared" si="35"/>
        <v>0</v>
      </c>
      <c r="M228" s="7">
        <f t="shared" si="36"/>
        <v>0</v>
      </c>
      <c r="N228" s="11">
        <f t="shared" si="37"/>
        <v>-8.8999999999999996E-2</v>
      </c>
      <c r="O228" s="11">
        <f t="shared" si="40"/>
        <v>356.59475000000032</v>
      </c>
      <c r="P228" s="7">
        <f t="shared" si="38"/>
        <v>3.8501235245676635</v>
      </c>
      <c r="Q228" s="11">
        <f t="shared" si="39"/>
        <v>-3.9391235245676635</v>
      </c>
      <c r="R228" s="11">
        <f t="shared" si="41"/>
        <v>-58.987583241833455</v>
      </c>
      <c r="S228" s="12" t="s">
        <v>21</v>
      </c>
    </row>
    <row r="229" spans="1:19" x14ac:dyDescent="0.55000000000000004">
      <c r="A229" s="3">
        <v>8</v>
      </c>
      <c r="B229" s="3">
        <v>16</v>
      </c>
      <c r="F229">
        <v>228</v>
      </c>
      <c r="G229" s="12">
        <v>0</v>
      </c>
      <c r="H229">
        <f t="shared" si="42"/>
        <v>427.99599999999998</v>
      </c>
      <c r="I229">
        <f t="shared" si="33"/>
        <v>228</v>
      </c>
      <c r="J229">
        <v>1</v>
      </c>
      <c r="K229" s="7">
        <f t="shared" si="34"/>
        <v>0</v>
      </c>
      <c r="L229" s="7">
        <f t="shared" si="35"/>
        <v>0</v>
      </c>
      <c r="M229" s="7">
        <f t="shared" si="36"/>
        <v>0</v>
      </c>
      <c r="N229" s="11">
        <f t="shared" si="37"/>
        <v>-8.8999999999999996E-2</v>
      </c>
      <c r="O229" s="11">
        <f t="shared" si="40"/>
        <v>356.50575000000032</v>
      </c>
      <c r="P229" s="7">
        <f t="shared" si="38"/>
        <v>3.8501235245676635</v>
      </c>
      <c r="Q229" s="11">
        <f t="shared" si="39"/>
        <v>-3.9391235245676635</v>
      </c>
      <c r="R229" s="11">
        <f t="shared" si="41"/>
        <v>-62.926706766401118</v>
      </c>
      <c r="S229" s="12" t="s">
        <v>21</v>
      </c>
    </row>
    <row r="230" spans="1:19" x14ac:dyDescent="0.55000000000000004">
      <c r="A230" s="3">
        <v>8</v>
      </c>
      <c r="B230" s="3">
        <v>17</v>
      </c>
      <c r="F230">
        <v>229</v>
      </c>
      <c r="G230" s="12">
        <v>0</v>
      </c>
      <c r="H230">
        <f t="shared" si="42"/>
        <v>427.99599999999998</v>
      </c>
      <c r="I230">
        <f t="shared" si="33"/>
        <v>229</v>
      </c>
      <c r="J230">
        <v>0.99</v>
      </c>
      <c r="K230" s="7">
        <f t="shared" si="34"/>
        <v>0</v>
      </c>
      <c r="L230" s="7">
        <f t="shared" si="35"/>
        <v>0</v>
      </c>
      <c r="M230" s="7">
        <f t="shared" si="36"/>
        <v>0</v>
      </c>
      <c r="N230" s="11">
        <f t="shared" si="37"/>
        <v>-8.8999999999999996E-2</v>
      </c>
      <c r="O230" s="11">
        <f t="shared" si="40"/>
        <v>356.41675000000032</v>
      </c>
      <c r="P230" s="7">
        <f t="shared" si="38"/>
        <v>3.8116222893219867</v>
      </c>
      <c r="Q230" s="11">
        <f t="shared" si="39"/>
        <v>-3.9006222893219866</v>
      </c>
      <c r="R230" s="11">
        <f t="shared" si="41"/>
        <v>-66.827329055723098</v>
      </c>
      <c r="S230" s="12" t="s">
        <v>21</v>
      </c>
    </row>
    <row r="231" spans="1:19" x14ac:dyDescent="0.55000000000000004">
      <c r="A231" s="3">
        <v>8</v>
      </c>
      <c r="B231" s="3">
        <v>18</v>
      </c>
      <c r="F231">
        <v>230</v>
      </c>
      <c r="G231" s="12">
        <v>0</v>
      </c>
      <c r="H231">
        <f t="shared" si="42"/>
        <v>427.99599999999998</v>
      </c>
      <c r="I231">
        <f t="shared" si="33"/>
        <v>230</v>
      </c>
      <c r="J231">
        <v>0.99</v>
      </c>
      <c r="K231" s="7">
        <f t="shared" si="34"/>
        <v>0</v>
      </c>
      <c r="L231" s="7">
        <f t="shared" si="35"/>
        <v>0</v>
      </c>
      <c r="M231" s="7">
        <f t="shared" si="36"/>
        <v>0</v>
      </c>
      <c r="N231" s="11">
        <f t="shared" si="37"/>
        <v>-8.8999999999999996E-2</v>
      </c>
      <c r="O231" s="11">
        <f t="shared" si="40"/>
        <v>356.32775000000032</v>
      </c>
      <c r="P231" s="7">
        <f t="shared" si="38"/>
        <v>3.8116222893219867</v>
      </c>
      <c r="Q231" s="11">
        <f t="shared" si="39"/>
        <v>-3.9006222893219866</v>
      </c>
      <c r="R231" s="11">
        <f t="shared" si="41"/>
        <v>-70.727951345045085</v>
      </c>
      <c r="S231" s="12" t="s">
        <v>21</v>
      </c>
    </row>
    <row r="232" spans="1:19" x14ac:dyDescent="0.55000000000000004">
      <c r="A232" s="3">
        <v>8</v>
      </c>
      <c r="B232" s="3">
        <v>19</v>
      </c>
      <c r="F232">
        <v>231</v>
      </c>
      <c r="G232" s="12">
        <v>0</v>
      </c>
      <c r="H232">
        <f t="shared" si="42"/>
        <v>427.99599999999998</v>
      </c>
      <c r="I232">
        <f t="shared" si="33"/>
        <v>231</v>
      </c>
      <c r="J232">
        <v>0.99</v>
      </c>
      <c r="K232" s="7">
        <f t="shared" si="34"/>
        <v>0</v>
      </c>
      <c r="L232" s="7">
        <f t="shared" si="35"/>
        <v>0</v>
      </c>
      <c r="M232" s="7">
        <f t="shared" si="36"/>
        <v>0</v>
      </c>
      <c r="N232" s="11">
        <f t="shared" si="37"/>
        <v>-8.8999999999999996E-2</v>
      </c>
      <c r="O232" s="11">
        <f t="shared" si="40"/>
        <v>356.23875000000032</v>
      </c>
      <c r="P232" s="7">
        <f t="shared" si="38"/>
        <v>3.8116222893219867</v>
      </c>
      <c r="Q232" s="11">
        <f t="shared" si="39"/>
        <v>-3.9006222893219866</v>
      </c>
      <c r="R232" s="11">
        <f t="shared" si="41"/>
        <v>-74.628573634367072</v>
      </c>
      <c r="S232" s="12" t="s">
        <v>21</v>
      </c>
    </row>
    <row r="233" spans="1:19" x14ac:dyDescent="0.55000000000000004">
      <c r="A233" s="3">
        <v>8</v>
      </c>
      <c r="B233" s="3">
        <v>20</v>
      </c>
      <c r="F233">
        <v>232</v>
      </c>
      <c r="G233" s="12">
        <v>0</v>
      </c>
      <c r="H233">
        <f t="shared" si="42"/>
        <v>427.99599999999998</v>
      </c>
      <c r="I233">
        <f t="shared" si="33"/>
        <v>232</v>
      </c>
      <c r="J233">
        <v>0.99</v>
      </c>
      <c r="K233" s="7">
        <f t="shared" si="34"/>
        <v>0</v>
      </c>
      <c r="L233" s="7">
        <f t="shared" si="35"/>
        <v>0</v>
      </c>
      <c r="M233" s="7">
        <f t="shared" si="36"/>
        <v>0</v>
      </c>
      <c r="N233" s="11">
        <f t="shared" si="37"/>
        <v>-8.8999999999999996E-2</v>
      </c>
      <c r="O233" s="11">
        <f t="shared" si="40"/>
        <v>356.14975000000032</v>
      </c>
      <c r="P233" s="7">
        <f t="shared" si="38"/>
        <v>3.8116222893219867</v>
      </c>
      <c r="Q233" s="11">
        <f t="shared" si="39"/>
        <v>-3.9006222893219866</v>
      </c>
      <c r="R233" s="11">
        <f t="shared" si="41"/>
        <v>-78.529195923689059</v>
      </c>
      <c r="S233" s="12" t="s">
        <v>21</v>
      </c>
    </row>
    <row r="234" spans="1:19" x14ac:dyDescent="0.55000000000000004">
      <c r="A234" s="3">
        <v>8</v>
      </c>
      <c r="B234" s="3">
        <v>21</v>
      </c>
      <c r="F234">
        <v>233</v>
      </c>
      <c r="G234" s="12">
        <v>0</v>
      </c>
      <c r="H234">
        <f t="shared" si="42"/>
        <v>427.99599999999998</v>
      </c>
      <c r="I234">
        <f t="shared" si="33"/>
        <v>233</v>
      </c>
      <c r="J234">
        <v>0.99</v>
      </c>
      <c r="K234" s="7">
        <f t="shared" si="34"/>
        <v>0</v>
      </c>
      <c r="L234" s="7">
        <f t="shared" si="35"/>
        <v>0</v>
      </c>
      <c r="M234" s="7">
        <f t="shared" si="36"/>
        <v>0</v>
      </c>
      <c r="N234" s="11">
        <f t="shared" si="37"/>
        <v>-8.8999999999999996E-2</v>
      </c>
      <c r="O234" s="11">
        <f t="shared" si="40"/>
        <v>356.06075000000033</v>
      </c>
      <c r="P234" s="7">
        <f t="shared" si="38"/>
        <v>3.8116222893219867</v>
      </c>
      <c r="Q234" s="11">
        <f t="shared" si="39"/>
        <v>-3.9006222893219866</v>
      </c>
      <c r="R234" s="11">
        <f t="shared" si="41"/>
        <v>-82.429818213011046</v>
      </c>
      <c r="S234" s="12" t="s">
        <v>21</v>
      </c>
    </row>
    <row r="235" spans="1:19" x14ac:dyDescent="0.55000000000000004">
      <c r="A235" s="3">
        <v>8</v>
      </c>
      <c r="B235" s="3">
        <v>22</v>
      </c>
      <c r="F235">
        <v>234</v>
      </c>
      <c r="G235" s="12">
        <v>0</v>
      </c>
      <c r="H235">
        <f t="shared" si="42"/>
        <v>427.99599999999998</v>
      </c>
      <c r="I235">
        <f t="shared" si="33"/>
        <v>234</v>
      </c>
      <c r="J235">
        <v>0.99</v>
      </c>
      <c r="K235" s="7">
        <f t="shared" si="34"/>
        <v>0</v>
      </c>
      <c r="L235" s="7">
        <f t="shared" si="35"/>
        <v>0</v>
      </c>
      <c r="M235" s="7">
        <f t="shared" si="36"/>
        <v>0</v>
      </c>
      <c r="N235" s="11">
        <f t="shared" si="37"/>
        <v>-8.8999999999999996E-2</v>
      </c>
      <c r="O235" s="11">
        <f t="shared" si="40"/>
        <v>355.97175000000033</v>
      </c>
      <c r="P235" s="7">
        <f t="shared" si="38"/>
        <v>3.8116222893219867</v>
      </c>
      <c r="Q235" s="11">
        <f t="shared" si="39"/>
        <v>-3.9006222893219866</v>
      </c>
      <c r="R235" s="11">
        <f t="shared" si="41"/>
        <v>-86.330440502333033</v>
      </c>
      <c r="S235" s="12" t="s">
        <v>21</v>
      </c>
    </row>
    <row r="236" spans="1:19" x14ac:dyDescent="0.55000000000000004">
      <c r="A236" s="3">
        <v>8</v>
      </c>
      <c r="B236" s="3">
        <v>23</v>
      </c>
      <c r="F236">
        <v>235</v>
      </c>
      <c r="G236" s="12">
        <v>0</v>
      </c>
      <c r="H236">
        <f t="shared" si="42"/>
        <v>427.99599999999998</v>
      </c>
      <c r="I236">
        <f t="shared" si="33"/>
        <v>235</v>
      </c>
      <c r="J236">
        <v>0.99</v>
      </c>
      <c r="K236" s="7">
        <f t="shared" si="34"/>
        <v>0</v>
      </c>
      <c r="L236" s="7">
        <f t="shared" si="35"/>
        <v>0</v>
      </c>
      <c r="M236" s="7">
        <f t="shared" si="36"/>
        <v>0</v>
      </c>
      <c r="N236" s="11">
        <f t="shared" si="37"/>
        <v>-8.8999999999999996E-2</v>
      </c>
      <c r="O236" s="11">
        <f t="shared" si="40"/>
        <v>355.88275000000033</v>
      </c>
      <c r="P236" s="7">
        <f t="shared" si="38"/>
        <v>3.8116222893219867</v>
      </c>
      <c r="Q236" s="11">
        <f t="shared" si="39"/>
        <v>-3.9006222893219866</v>
      </c>
      <c r="R236" s="11">
        <f t="shared" si="41"/>
        <v>-90.23106279165502</v>
      </c>
      <c r="S236" s="12" t="s">
        <v>21</v>
      </c>
    </row>
    <row r="237" spans="1:19" x14ac:dyDescent="0.55000000000000004">
      <c r="A237" s="3">
        <v>8</v>
      </c>
      <c r="B237" s="3">
        <v>24</v>
      </c>
      <c r="F237">
        <v>236</v>
      </c>
      <c r="G237" s="12">
        <v>0</v>
      </c>
      <c r="H237">
        <f t="shared" si="42"/>
        <v>427.99599999999998</v>
      </c>
      <c r="I237">
        <f t="shared" si="33"/>
        <v>236</v>
      </c>
      <c r="J237">
        <v>0.99</v>
      </c>
      <c r="K237" s="7">
        <f t="shared" si="34"/>
        <v>0</v>
      </c>
      <c r="L237" s="7">
        <f t="shared" si="35"/>
        <v>0</v>
      </c>
      <c r="M237" s="7">
        <f t="shared" si="36"/>
        <v>0</v>
      </c>
      <c r="N237" s="11">
        <f t="shared" si="37"/>
        <v>-8.8999999999999996E-2</v>
      </c>
      <c r="O237" s="11">
        <f t="shared" si="40"/>
        <v>355.79375000000033</v>
      </c>
      <c r="P237" s="7">
        <f t="shared" si="38"/>
        <v>3.8116222893219867</v>
      </c>
      <c r="Q237" s="11">
        <f t="shared" si="39"/>
        <v>-3.9006222893219866</v>
      </c>
      <c r="R237" s="11">
        <f t="shared" si="41"/>
        <v>-94.131685080977007</v>
      </c>
      <c r="S237" s="12" t="s">
        <v>21</v>
      </c>
    </row>
    <row r="238" spans="1:19" x14ac:dyDescent="0.55000000000000004">
      <c r="A238" s="3">
        <v>8</v>
      </c>
      <c r="B238" s="3">
        <v>25</v>
      </c>
      <c r="F238">
        <v>237</v>
      </c>
      <c r="G238" s="12">
        <v>0</v>
      </c>
      <c r="H238">
        <f t="shared" si="42"/>
        <v>427.99599999999998</v>
      </c>
      <c r="I238">
        <f t="shared" si="33"/>
        <v>237</v>
      </c>
      <c r="J238">
        <v>0.98</v>
      </c>
      <c r="K238" s="7">
        <f t="shared" si="34"/>
        <v>0</v>
      </c>
      <c r="L238" s="7">
        <f t="shared" si="35"/>
        <v>0</v>
      </c>
      <c r="M238" s="7">
        <f t="shared" si="36"/>
        <v>0</v>
      </c>
      <c r="N238" s="11">
        <f t="shared" si="37"/>
        <v>-8.8999999999999996E-2</v>
      </c>
      <c r="O238" s="11">
        <f t="shared" si="40"/>
        <v>355.70475000000033</v>
      </c>
      <c r="P238" s="7">
        <f t="shared" si="38"/>
        <v>3.7731210540763103</v>
      </c>
      <c r="Q238" s="11">
        <f t="shared" si="39"/>
        <v>-3.8621210540763102</v>
      </c>
      <c r="R238" s="11">
        <f t="shared" si="41"/>
        <v>-97.993806135053319</v>
      </c>
      <c r="S238" s="12" t="s">
        <v>21</v>
      </c>
    </row>
    <row r="239" spans="1:19" x14ac:dyDescent="0.55000000000000004">
      <c r="A239" s="3">
        <v>8</v>
      </c>
      <c r="B239" s="3">
        <v>26</v>
      </c>
      <c r="F239">
        <v>238</v>
      </c>
      <c r="G239" s="12">
        <v>0</v>
      </c>
      <c r="H239">
        <f t="shared" si="42"/>
        <v>427.99599999999998</v>
      </c>
      <c r="I239">
        <f t="shared" si="33"/>
        <v>238</v>
      </c>
      <c r="J239">
        <v>0.98</v>
      </c>
      <c r="K239" s="7">
        <f t="shared" si="34"/>
        <v>0</v>
      </c>
      <c r="L239" s="7">
        <f t="shared" si="35"/>
        <v>0</v>
      </c>
      <c r="M239" s="7">
        <f t="shared" si="36"/>
        <v>0</v>
      </c>
      <c r="N239" s="11">
        <f t="shared" si="37"/>
        <v>-8.8999999999999996E-2</v>
      </c>
      <c r="O239" s="11">
        <f t="shared" si="40"/>
        <v>355.61575000000033</v>
      </c>
      <c r="P239" s="7">
        <f t="shared" si="38"/>
        <v>3.7731210540763103</v>
      </c>
      <c r="Q239" s="11">
        <f t="shared" si="39"/>
        <v>-3.8621210540763102</v>
      </c>
      <c r="R239" s="11">
        <f t="shared" si="41"/>
        <v>-101.85592718912963</v>
      </c>
      <c r="S239" s="12" t="s">
        <v>21</v>
      </c>
    </row>
    <row r="240" spans="1:19" x14ac:dyDescent="0.55000000000000004">
      <c r="A240" s="3">
        <v>8</v>
      </c>
      <c r="B240" s="3">
        <v>27</v>
      </c>
      <c r="F240">
        <v>239</v>
      </c>
      <c r="G240" s="12">
        <v>0</v>
      </c>
      <c r="H240">
        <f t="shared" si="42"/>
        <v>427.99599999999998</v>
      </c>
      <c r="I240">
        <f t="shared" si="33"/>
        <v>239</v>
      </c>
      <c r="J240">
        <v>0.98</v>
      </c>
      <c r="K240" s="7">
        <f t="shared" si="34"/>
        <v>0</v>
      </c>
      <c r="L240" s="7">
        <f t="shared" si="35"/>
        <v>0</v>
      </c>
      <c r="M240" s="7">
        <f t="shared" si="36"/>
        <v>0</v>
      </c>
      <c r="N240" s="11">
        <f t="shared" si="37"/>
        <v>-8.8999999999999996E-2</v>
      </c>
      <c r="O240" s="11">
        <f t="shared" si="40"/>
        <v>355.52675000000033</v>
      </c>
      <c r="P240" s="7">
        <f t="shared" si="38"/>
        <v>3.7731210540763103</v>
      </c>
      <c r="Q240" s="11">
        <f t="shared" si="39"/>
        <v>-3.8621210540763102</v>
      </c>
      <c r="R240" s="11">
        <f t="shared" si="41"/>
        <v>-105.71804824320594</v>
      </c>
      <c r="S240" s="12" t="s">
        <v>21</v>
      </c>
    </row>
    <row r="241" spans="1:19" x14ac:dyDescent="0.55000000000000004">
      <c r="A241" s="3">
        <v>8</v>
      </c>
      <c r="B241" s="3">
        <v>28</v>
      </c>
      <c r="F241">
        <v>240</v>
      </c>
      <c r="G241" s="12">
        <v>0</v>
      </c>
      <c r="H241">
        <f t="shared" si="42"/>
        <v>427.99599999999998</v>
      </c>
      <c r="I241">
        <f t="shared" si="33"/>
        <v>240</v>
      </c>
      <c r="J241">
        <v>0.98</v>
      </c>
      <c r="K241" s="7">
        <f t="shared" si="34"/>
        <v>0</v>
      </c>
      <c r="L241" s="7">
        <f t="shared" si="35"/>
        <v>0</v>
      </c>
      <c r="M241" s="7">
        <f t="shared" si="36"/>
        <v>0</v>
      </c>
      <c r="N241" s="11">
        <f t="shared" si="37"/>
        <v>-8.8999999999999996E-2</v>
      </c>
      <c r="O241" s="11">
        <f t="shared" si="40"/>
        <v>355.43775000000034</v>
      </c>
      <c r="P241" s="7">
        <f t="shared" si="38"/>
        <v>3.7731210540763103</v>
      </c>
      <c r="Q241" s="11">
        <f t="shared" si="39"/>
        <v>-3.8621210540763102</v>
      </c>
      <c r="R241" s="11">
        <f t="shared" si="41"/>
        <v>-109.58016929728225</v>
      </c>
      <c r="S241" s="12" t="s">
        <v>21</v>
      </c>
    </row>
    <row r="242" spans="1:19" x14ac:dyDescent="0.55000000000000004">
      <c r="A242" s="3">
        <v>8</v>
      </c>
      <c r="B242" s="3">
        <v>29</v>
      </c>
      <c r="F242">
        <v>241</v>
      </c>
      <c r="G242" s="12">
        <v>0</v>
      </c>
      <c r="H242">
        <f t="shared" si="42"/>
        <v>427.99599999999998</v>
      </c>
      <c r="I242">
        <f t="shared" si="33"/>
        <v>241</v>
      </c>
      <c r="J242">
        <v>0.98</v>
      </c>
      <c r="K242" s="7">
        <f t="shared" si="34"/>
        <v>0</v>
      </c>
      <c r="L242" s="7">
        <f t="shared" si="35"/>
        <v>0</v>
      </c>
      <c r="M242" s="7">
        <f t="shared" si="36"/>
        <v>0</v>
      </c>
      <c r="N242" s="11">
        <f t="shared" si="37"/>
        <v>-8.8999999999999996E-2</v>
      </c>
      <c r="O242" s="11">
        <f t="shared" si="40"/>
        <v>355.34875000000034</v>
      </c>
      <c r="P242" s="7">
        <f t="shared" si="38"/>
        <v>3.7731210540763103</v>
      </c>
      <c r="Q242" s="11">
        <f t="shared" si="39"/>
        <v>-3.8621210540763102</v>
      </c>
      <c r="R242" s="11">
        <f t="shared" si="41"/>
        <v>-113.44229035135857</v>
      </c>
      <c r="S242" s="12" t="s">
        <v>21</v>
      </c>
    </row>
    <row r="243" spans="1:19" x14ac:dyDescent="0.55000000000000004">
      <c r="A243" s="3">
        <v>8</v>
      </c>
      <c r="B243" s="3">
        <v>30</v>
      </c>
      <c r="F243">
        <v>242</v>
      </c>
      <c r="G243" s="12">
        <v>0</v>
      </c>
      <c r="H243">
        <f t="shared" si="42"/>
        <v>427.99599999999998</v>
      </c>
      <c r="I243">
        <f t="shared" si="33"/>
        <v>242</v>
      </c>
      <c r="J243">
        <v>0.98</v>
      </c>
      <c r="K243" s="7">
        <f t="shared" si="34"/>
        <v>0</v>
      </c>
      <c r="L243" s="7">
        <f t="shared" si="35"/>
        <v>0</v>
      </c>
      <c r="M243" s="7">
        <f t="shared" si="36"/>
        <v>0</v>
      </c>
      <c r="N243" s="11">
        <f t="shared" si="37"/>
        <v>-8.8999999999999996E-2</v>
      </c>
      <c r="O243" s="11">
        <f t="shared" si="40"/>
        <v>355.25975000000034</v>
      </c>
      <c r="P243" s="7">
        <f t="shared" si="38"/>
        <v>3.7731210540763103</v>
      </c>
      <c r="Q243" s="11">
        <f t="shared" si="39"/>
        <v>-3.8621210540763102</v>
      </c>
      <c r="R243" s="11">
        <f t="shared" si="41"/>
        <v>-117.30441140543488</v>
      </c>
      <c r="S243" s="12" t="s">
        <v>21</v>
      </c>
    </row>
    <row r="244" spans="1:19" x14ac:dyDescent="0.55000000000000004">
      <c r="A244" s="3">
        <v>8</v>
      </c>
      <c r="B244" s="3">
        <v>31</v>
      </c>
      <c r="F244">
        <v>243</v>
      </c>
      <c r="G244" s="12">
        <v>0</v>
      </c>
      <c r="H244">
        <f t="shared" si="42"/>
        <v>427.99599999999998</v>
      </c>
      <c r="I244">
        <f t="shared" si="33"/>
        <v>243</v>
      </c>
      <c r="J244">
        <v>0.98</v>
      </c>
      <c r="K244" s="7">
        <f t="shared" si="34"/>
        <v>0</v>
      </c>
      <c r="L244" s="7">
        <f t="shared" si="35"/>
        <v>0</v>
      </c>
      <c r="M244" s="7">
        <f t="shared" si="36"/>
        <v>0</v>
      </c>
      <c r="N244" s="11">
        <f t="shared" si="37"/>
        <v>-8.8999999999999996E-2</v>
      </c>
      <c r="O244" s="11">
        <f t="shared" si="40"/>
        <v>355.17075000000034</v>
      </c>
      <c r="P244" s="7">
        <f t="shared" si="38"/>
        <v>3.7731210540763103</v>
      </c>
      <c r="Q244" s="11">
        <f t="shared" si="39"/>
        <v>-3.8621210540763102</v>
      </c>
      <c r="R244" s="11">
        <f t="shared" si="41"/>
        <v>-121.16653245951119</v>
      </c>
      <c r="S244" s="12" t="s">
        <v>21</v>
      </c>
    </row>
    <row r="245" spans="1:19" x14ac:dyDescent="0.55000000000000004">
      <c r="A245" s="3">
        <v>9</v>
      </c>
      <c r="B245" s="3">
        <v>1</v>
      </c>
      <c r="F245">
        <v>244</v>
      </c>
      <c r="G245" s="12">
        <v>0</v>
      </c>
      <c r="H245">
        <f t="shared" si="42"/>
        <v>427.99599999999998</v>
      </c>
      <c r="I245">
        <f t="shared" si="33"/>
        <v>244</v>
      </c>
      <c r="J245">
        <v>0.98</v>
      </c>
      <c r="K245" s="7">
        <f t="shared" si="34"/>
        <v>0</v>
      </c>
      <c r="L245" s="7">
        <f t="shared" si="35"/>
        <v>0</v>
      </c>
      <c r="M245" s="7">
        <f t="shared" si="36"/>
        <v>0</v>
      </c>
      <c r="N245" s="11">
        <f t="shared" si="37"/>
        <v>-8.8999999999999996E-2</v>
      </c>
      <c r="O245" s="11">
        <f t="shared" si="40"/>
        <v>355.08175000000034</v>
      </c>
      <c r="P245" s="7">
        <f t="shared" si="38"/>
        <v>3.7731210540763103</v>
      </c>
      <c r="Q245" s="11">
        <f t="shared" si="39"/>
        <v>-3.8621210540763102</v>
      </c>
      <c r="R245" s="11">
        <f t="shared" si="41"/>
        <v>-125.0286535135875</v>
      </c>
      <c r="S245" s="12" t="s">
        <v>21</v>
      </c>
    </row>
    <row r="246" spans="1:19" x14ac:dyDescent="0.55000000000000004">
      <c r="A246" s="3">
        <v>9</v>
      </c>
      <c r="B246" s="3">
        <v>2</v>
      </c>
      <c r="F246">
        <v>245</v>
      </c>
      <c r="G246" s="12">
        <v>0</v>
      </c>
      <c r="H246">
        <f t="shared" si="42"/>
        <v>427.99599999999998</v>
      </c>
      <c r="I246">
        <f t="shared" si="33"/>
        <v>245</v>
      </c>
      <c r="J246">
        <v>0.97</v>
      </c>
      <c r="K246" s="7">
        <f t="shared" si="34"/>
        <v>0</v>
      </c>
      <c r="L246" s="7">
        <f t="shared" si="35"/>
        <v>0</v>
      </c>
      <c r="M246" s="7">
        <f t="shared" si="36"/>
        <v>0</v>
      </c>
      <c r="N246" s="11">
        <f t="shared" si="37"/>
        <v>-8.8999999999999996E-2</v>
      </c>
      <c r="O246" s="11">
        <f t="shared" si="40"/>
        <v>354.99275000000034</v>
      </c>
      <c r="P246" s="7">
        <f t="shared" si="38"/>
        <v>3.7346198188306334</v>
      </c>
      <c r="Q246" s="11">
        <f t="shared" si="39"/>
        <v>-3.8236198188306334</v>
      </c>
      <c r="R246" s="11">
        <f t="shared" si="41"/>
        <v>-128.85227333241812</v>
      </c>
      <c r="S246" s="12" t="s">
        <v>21</v>
      </c>
    </row>
    <row r="247" spans="1:19" x14ac:dyDescent="0.55000000000000004">
      <c r="A247" s="3">
        <v>9</v>
      </c>
      <c r="B247" s="3">
        <v>3</v>
      </c>
      <c r="F247">
        <v>246</v>
      </c>
      <c r="G247" s="12">
        <v>0</v>
      </c>
      <c r="H247">
        <f t="shared" si="42"/>
        <v>427.99599999999998</v>
      </c>
      <c r="I247">
        <f t="shared" si="33"/>
        <v>246</v>
      </c>
      <c r="J247">
        <v>0.97</v>
      </c>
      <c r="K247" s="7">
        <f t="shared" si="34"/>
        <v>0</v>
      </c>
      <c r="L247" s="7">
        <f t="shared" si="35"/>
        <v>0</v>
      </c>
      <c r="M247" s="7">
        <f t="shared" si="36"/>
        <v>0</v>
      </c>
      <c r="N247" s="11">
        <f t="shared" si="37"/>
        <v>-8.8999999999999996E-2</v>
      </c>
      <c r="O247" s="11">
        <f t="shared" si="40"/>
        <v>354.90375000000034</v>
      </c>
      <c r="P247" s="7">
        <f t="shared" si="38"/>
        <v>3.7346198188306334</v>
      </c>
      <c r="Q247" s="11">
        <f t="shared" si="39"/>
        <v>-3.8236198188306334</v>
      </c>
      <c r="R247" s="11">
        <f t="shared" si="41"/>
        <v>-132.67589315124874</v>
      </c>
      <c r="S247" s="12" t="s">
        <v>21</v>
      </c>
    </row>
    <row r="248" spans="1:19" x14ac:dyDescent="0.55000000000000004">
      <c r="A248" s="3">
        <v>9</v>
      </c>
      <c r="B248" s="3">
        <v>4</v>
      </c>
      <c r="F248">
        <v>247</v>
      </c>
      <c r="G248" s="12">
        <v>0</v>
      </c>
      <c r="H248">
        <f t="shared" si="42"/>
        <v>427.99599999999998</v>
      </c>
      <c r="I248">
        <f t="shared" si="33"/>
        <v>247</v>
      </c>
      <c r="J248">
        <v>0.97</v>
      </c>
      <c r="K248" s="7">
        <f t="shared" si="34"/>
        <v>0</v>
      </c>
      <c r="L248" s="7">
        <f t="shared" si="35"/>
        <v>0</v>
      </c>
      <c r="M248" s="7">
        <f t="shared" si="36"/>
        <v>0</v>
      </c>
      <c r="N248" s="11">
        <f t="shared" si="37"/>
        <v>-8.8999999999999996E-2</v>
      </c>
      <c r="O248" s="11">
        <f t="shared" si="40"/>
        <v>354.81475000000034</v>
      </c>
      <c r="P248" s="7">
        <f t="shared" si="38"/>
        <v>3.7346198188306334</v>
      </c>
      <c r="Q248" s="11">
        <f t="shared" si="39"/>
        <v>-3.8236198188306334</v>
      </c>
      <c r="R248" s="11">
        <f t="shared" si="41"/>
        <v>-136.49951297007937</v>
      </c>
      <c r="S248" s="12" t="s">
        <v>21</v>
      </c>
    </row>
    <row r="249" spans="1:19" x14ac:dyDescent="0.55000000000000004">
      <c r="A249" s="3">
        <v>9</v>
      </c>
      <c r="B249" s="3">
        <v>5</v>
      </c>
      <c r="F249">
        <v>248</v>
      </c>
      <c r="G249" s="12">
        <v>0</v>
      </c>
      <c r="H249">
        <f t="shared" si="42"/>
        <v>427.99599999999998</v>
      </c>
      <c r="I249">
        <f t="shared" si="33"/>
        <v>248</v>
      </c>
      <c r="J249">
        <v>0.97</v>
      </c>
      <c r="K249" s="7">
        <f t="shared" si="34"/>
        <v>0</v>
      </c>
      <c r="L249" s="7">
        <f t="shared" si="35"/>
        <v>0</v>
      </c>
      <c r="M249" s="7">
        <f t="shared" si="36"/>
        <v>0</v>
      </c>
      <c r="N249" s="11">
        <f t="shared" si="37"/>
        <v>-8.8999999999999996E-2</v>
      </c>
      <c r="O249" s="11">
        <f t="shared" si="40"/>
        <v>354.72575000000035</v>
      </c>
      <c r="P249" s="7">
        <f t="shared" si="38"/>
        <v>3.7346198188306334</v>
      </c>
      <c r="Q249" s="11">
        <f t="shared" si="39"/>
        <v>-3.8236198188306334</v>
      </c>
      <c r="R249" s="11">
        <f t="shared" si="41"/>
        <v>-140.32313278890999</v>
      </c>
      <c r="S249" s="12" t="s">
        <v>21</v>
      </c>
    </row>
    <row r="250" spans="1:19" x14ac:dyDescent="0.55000000000000004">
      <c r="A250" s="3">
        <v>9</v>
      </c>
      <c r="B250" s="3">
        <v>6</v>
      </c>
      <c r="F250">
        <v>249</v>
      </c>
      <c r="G250" s="12">
        <v>0</v>
      </c>
      <c r="H250">
        <f t="shared" si="42"/>
        <v>427.99599999999998</v>
      </c>
      <c r="I250">
        <f t="shared" si="33"/>
        <v>249</v>
      </c>
      <c r="J250">
        <v>0.97</v>
      </c>
      <c r="K250" s="7">
        <f t="shared" si="34"/>
        <v>0</v>
      </c>
      <c r="L250" s="7">
        <f t="shared" si="35"/>
        <v>0</v>
      </c>
      <c r="M250" s="7">
        <f t="shared" si="36"/>
        <v>0</v>
      </c>
      <c r="N250" s="11">
        <f t="shared" si="37"/>
        <v>-8.8999999999999996E-2</v>
      </c>
      <c r="O250" s="11">
        <f t="shared" si="40"/>
        <v>354.63675000000035</v>
      </c>
      <c r="P250" s="7">
        <f t="shared" si="38"/>
        <v>3.7346198188306334</v>
      </c>
      <c r="Q250" s="11">
        <f t="shared" si="39"/>
        <v>-3.8236198188306334</v>
      </c>
      <c r="R250" s="11">
        <f t="shared" si="41"/>
        <v>-144.14675260774061</v>
      </c>
      <c r="S250" s="12" t="s">
        <v>21</v>
      </c>
    </row>
    <row r="251" spans="1:19" x14ac:dyDescent="0.55000000000000004">
      <c r="A251" s="3">
        <v>9</v>
      </c>
      <c r="B251" s="3">
        <v>7</v>
      </c>
      <c r="F251">
        <v>250</v>
      </c>
      <c r="G251" s="12">
        <v>0</v>
      </c>
      <c r="H251">
        <f t="shared" si="42"/>
        <v>427.99599999999998</v>
      </c>
      <c r="I251">
        <f t="shared" si="33"/>
        <v>250</v>
      </c>
      <c r="J251">
        <v>0.97</v>
      </c>
      <c r="K251" s="7">
        <f t="shared" si="34"/>
        <v>0</v>
      </c>
      <c r="L251" s="7">
        <f t="shared" si="35"/>
        <v>0</v>
      </c>
      <c r="M251" s="7">
        <f t="shared" si="36"/>
        <v>0</v>
      </c>
      <c r="N251" s="11">
        <f t="shared" si="37"/>
        <v>-8.8999999999999996E-2</v>
      </c>
      <c r="O251" s="11">
        <f t="shared" si="40"/>
        <v>354.54775000000035</v>
      </c>
      <c r="P251" s="7">
        <f t="shared" si="38"/>
        <v>3.7346198188306334</v>
      </c>
      <c r="Q251" s="11">
        <f t="shared" si="39"/>
        <v>-3.8236198188306334</v>
      </c>
      <c r="R251" s="11">
        <f t="shared" si="41"/>
        <v>-147.97037242657123</v>
      </c>
      <c r="S251" s="12" t="s">
        <v>21</v>
      </c>
    </row>
    <row r="252" spans="1:19" x14ac:dyDescent="0.55000000000000004">
      <c r="A252" s="3">
        <v>9</v>
      </c>
      <c r="B252" s="3">
        <v>8</v>
      </c>
      <c r="F252">
        <v>251</v>
      </c>
      <c r="G252" s="12">
        <v>0</v>
      </c>
      <c r="H252">
        <f t="shared" si="42"/>
        <v>427.99599999999998</v>
      </c>
      <c r="I252">
        <f t="shared" si="33"/>
        <v>251</v>
      </c>
      <c r="J252">
        <v>0.96</v>
      </c>
      <c r="K252" s="7">
        <f t="shared" si="34"/>
        <v>0</v>
      </c>
      <c r="L252" s="7">
        <f t="shared" si="35"/>
        <v>0</v>
      </c>
      <c r="M252" s="7">
        <f t="shared" si="36"/>
        <v>0</v>
      </c>
      <c r="N252" s="11">
        <f t="shared" si="37"/>
        <v>-8.8999999999999996E-2</v>
      </c>
      <c r="O252" s="11">
        <f t="shared" si="40"/>
        <v>354.45875000000035</v>
      </c>
      <c r="P252" s="7">
        <f t="shared" si="38"/>
        <v>3.6961185835849566</v>
      </c>
      <c r="Q252" s="11">
        <f t="shared" si="39"/>
        <v>-3.7851185835849566</v>
      </c>
      <c r="R252" s="11">
        <f t="shared" si="41"/>
        <v>-151.75549101015619</v>
      </c>
      <c r="S252" s="12" t="s">
        <v>21</v>
      </c>
    </row>
    <row r="253" spans="1:19" x14ac:dyDescent="0.55000000000000004">
      <c r="A253" s="3">
        <v>9</v>
      </c>
      <c r="B253" s="3">
        <v>9</v>
      </c>
      <c r="F253">
        <v>252</v>
      </c>
      <c r="G253" s="12">
        <v>0</v>
      </c>
      <c r="H253">
        <f t="shared" si="42"/>
        <v>427.99599999999998</v>
      </c>
      <c r="I253">
        <f t="shared" si="33"/>
        <v>252</v>
      </c>
      <c r="J253">
        <v>0.96</v>
      </c>
      <c r="K253" s="7">
        <f t="shared" si="34"/>
        <v>0</v>
      </c>
      <c r="L253" s="7">
        <f t="shared" si="35"/>
        <v>0</v>
      </c>
      <c r="M253" s="7">
        <f t="shared" si="36"/>
        <v>0</v>
      </c>
      <c r="N253" s="11">
        <f t="shared" si="37"/>
        <v>-8.8999999999999996E-2</v>
      </c>
      <c r="O253" s="11">
        <f t="shared" si="40"/>
        <v>354.36975000000035</v>
      </c>
      <c r="P253" s="7">
        <f t="shared" si="38"/>
        <v>3.6961185835849566</v>
      </c>
      <c r="Q253" s="11">
        <f t="shared" si="39"/>
        <v>-3.7851185835849566</v>
      </c>
      <c r="R253" s="11">
        <f t="shared" si="41"/>
        <v>-155.54060959374115</v>
      </c>
      <c r="S253" s="12" t="s">
        <v>21</v>
      </c>
    </row>
    <row r="254" spans="1:19" x14ac:dyDescent="0.55000000000000004">
      <c r="A254" s="3">
        <v>9</v>
      </c>
      <c r="B254" s="3">
        <v>10</v>
      </c>
      <c r="F254">
        <v>253</v>
      </c>
      <c r="G254" s="12">
        <v>0</v>
      </c>
      <c r="H254">
        <f t="shared" si="42"/>
        <v>427.99599999999998</v>
      </c>
      <c r="I254">
        <f t="shared" si="33"/>
        <v>253</v>
      </c>
      <c r="J254">
        <v>0.96</v>
      </c>
      <c r="K254" s="7">
        <f t="shared" si="34"/>
        <v>0</v>
      </c>
      <c r="L254" s="7">
        <f t="shared" si="35"/>
        <v>0</v>
      </c>
      <c r="M254" s="7">
        <f t="shared" si="36"/>
        <v>0</v>
      </c>
      <c r="N254" s="11">
        <f t="shared" si="37"/>
        <v>-8.8999999999999996E-2</v>
      </c>
      <c r="O254" s="11">
        <f t="shared" si="40"/>
        <v>354.28075000000035</v>
      </c>
      <c r="P254" s="7">
        <f t="shared" si="38"/>
        <v>3.6961185835849566</v>
      </c>
      <c r="Q254" s="11">
        <f t="shared" si="39"/>
        <v>-3.7851185835849566</v>
      </c>
      <c r="R254" s="11">
        <f t="shared" si="41"/>
        <v>-159.32572817732611</v>
      </c>
      <c r="S254" s="12" t="s">
        <v>21</v>
      </c>
    </row>
    <row r="255" spans="1:19" x14ac:dyDescent="0.55000000000000004">
      <c r="A255" s="3">
        <v>9</v>
      </c>
      <c r="B255" s="3">
        <v>11</v>
      </c>
      <c r="F255">
        <v>254</v>
      </c>
      <c r="G255" s="12">
        <v>0</v>
      </c>
      <c r="H255">
        <f t="shared" si="42"/>
        <v>427.99599999999998</v>
      </c>
      <c r="I255">
        <f t="shared" si="33"/>
        <v>254</v>
      </c>
      <c r="J255">
        <v>0.96</v>
      </c>
      <c r="K255" s="7">
        <f t="shared" si="34"/>
        <v>0</v>
      </c>
      <c r="L255" s="7">
        <f t="shared" si="35"/>
        <v>0</v>
      </c>
      <c r="M255" s="7">
        <f t="shared" si="36"/>
        <v>0</v>
      </c>
      <c r="N255" s="11">
        <f t="shared" si="37"/>
        <v>-8.8999999999999996E-2</v>
      </c>
      <c r="O255" s="11">
        <f t="shared" si="40"/>
        <v>354.19175000000035</v>
      </c>
      <c r="P255" s="7">
        <f t="shared" si="38"/>
        <v>3.6961185835849566</v>
      </c>
      <c r="Q255" s="11">
        <f t="shared" si="39"/>
        <v>-3.7851185835849566</v>
      </c>
      <c r="R255" s="11">
        <f t="shared" si="41"/>
        <v>-163.11084676091107</v>
      </c>
      <c r="S255" s="12" t="s">
        <v>21</v>
      </c>
    </row>
    <row r="256" spans="1:19" x14ac:dyDescent="0.55000000000000004">
      <c r="A256" s="3">
        <v>9</v>
      </c>
      <c r="B256" s="3">
        <v>12</v>
      </c>
      <c r="F256">
        <v>255</v>
      </c>
      <c r="G256" s="12">
        <v>0</v>
      </c>
      <c r="H256">
        <f t="shared" si="42"/>
        <v>427.99599999999998</v>
      </c>
      <c r="I256">
        <f t="shared" si="33"/>
        <v>255</v>
      </c>
      <c r="J256">
        <v>0.96</v>
      </c>
      <c r="K256" s="7">
        <f t="shared" si="34"/>
        <v>0</v>
      </c>
      <c r="L256" s="7">
        <f t="shared" si="35"/>
        <v>0</v>
      </c>
      <c r="M256" s="7">
        <f t="shared" si="36"/>
        <v>0</v>
      </c>
      <c r="N256" s="11">
        <f t="shared" si="37"/>
        <v>-8.8999999999999996E-2</v>
      </c>
      <c r="O256" s="11">
        <f t="shared" si="40"/>
        <v>354.10275000000036</v>
      </c>
      <c r="P256" s="7">
        <f t="shared" si="38"/>
        <v>3.6961185835849566</v>
      </c>
      <c r="Q256" s="11">
        <f t="shared" si="39"/>
        <v>-3.7851185835849566</v>
      </c>
      <c r="R256" s="11">
        <f t="shared" si="41"/>
        <v>-166.89596534449603</v>
      </c>
      <c r="S256" s="12" t="s">
        <v>21</v>
      </c>
    </row>
    <row r="257" spans="1:19" x14ac:dyDescent="0.55000000000000004">
      <c r="A257" s="3">
        <v>9</v>
      </c>
      <c r="B257" s="3">
        <v>13</v>
      </c>
      <c r="F257">
        <v>256</v>
      </c>
      <c r="G257" s="12">
        <v>0</v>
      </c>
      <c r="H257">
        <f t="shared" si="42"/>
        <v>427.99599999999998</v>
      </c>
      <c r="I257">
        <f t="shared" si="33"/>
        <v>256</v>
      </c>
      <c r="J257">
        <v>0.96</v>
      </c>
      <c r="K257" s="7">
        <f t="shared" si="34"/>
        <v>0</v>
      </c>
      <c r="L257" s="7">
        <f t="shared" si="35"/>
        <v>0</v>
      </c>
      <c r="M257" s="7">
        <f t="shared" si="36"/>
        <v>0</v>
      </c>
      <c r="N257" s="11">
        <f t="shared" si="37"/>
        <v>-8.8999999999999996E-2</v>
      </c>
      <c r="O257" s="11">
        <f t="shared" si="40"/>
        <v>354.01375000000036</v>
      </c>
      <c r="P257" s="7">
        <f t="shared" si="38"/>
        <v>3.6961185835849566</v>
      </c>
      <c r="Q257" s="11">
        <f t="shared" si="39"/>
        <v>-3.7851185835849566</v>
      </c>
      <c r="R257" s="11">
        <f t="shared" si="41"/>
        <v>-170.68108392808099</v>
      </c>
      <c r="S257" s="12" t="s">
        <v>21</v>
      </c>
    </row>
    <row r="258" spans="1:19" x14ac:dyDescent="0.55000000000000004">
      <c r="A258" s="3">
        <v>9</v>
      </c>
      <c r="B258" s="3">
        <v>14</v>
      </c>
      <c r="F258">
        <v>257</v>
      </c>
      <c r="G258" s="12">
        <v>0</v>
      </c>
      <c r="H258">
        <f t="shared" si="42"/>
        <v>427.99599999999998</v>
      </c>
      <c r="I258">
        <f t="shared" si="33"/>
        <v>257</v>
      </c>
      <c r="J258">
        <v>0.96</v>
      </c>
      <c r="K258" s="7">
        <f t="shared" si="34"/>
        <v>0</v>
      </c>
      <c r="L258" s="7">
        <f t="shared" si="35"/>
        <v>0</v>
      </c>
      <c r="M258" s="7">
        <f t="shared" si="36"/>
        <v>0</v>
      </c>
      <c r="N258" s="11">
        <f t="shared" si="37"/>
        <v>-8.8999999999999996E-2</v>
      </c>
      <c r="O258" s="11">
        <f t="shared" si="40"/>
        <v>353.92475000000036</v>
      </c>
      <c r="P258" s="7">
        <f t="shared" si="38"/>
        <v>3.6961185835849566</v>
      </c>
      <c r="Q258" s="11">
        <f t="shared" si="39"/>
        <v>-3.7851185835849566</v>
      </c>
      <c r="R258" s="11">
        <f t="shared" si="41"/>
        <v>-174.46620251166595</v>
      </c>
      <c r="S258" s="12" t="s">
        <v>21</v>
      </c>
    </row>
    <row r="259" spans="1:19" x14ac:dyDescent="0.55000000000000004">
      <c r="A259" s="3">
        <v>9</v>
      </c>
      <c r="B259" s="3">
        <v>15</v>
      </c>
      <c r="F259">
        <v>258</v>
      </c>
      <c r="G259" s="12">
        <v>0</v>
      </c>
      <c r="H259">
        <f t="shared" si="42"/>
        <v>427.99599999999998</v>
      </c>
      <c r="I259">
        <f t="shared" ref="I259:I322" si="43">INT(F259)</f>
        <v>258</v>
      </c>
      <c r="J259">
        <v>0.95</v>
      </c>
      <c r="K259" s="7">
        <f t="shared" ref="K259:K322" si="44">IF(G259&lt;0.644,0,0.9075*G259-0.584)</f>
        <v>0</v>
      </c>
      <c r="L259" s="7">
        <f t="shared" ref="L259:L322" si="45">IF(G259&lt;2.466,0,G259*0.0515-0.127)</f>
        <v>0</v>
      </c>
      <c r="M259" s="7">
        <f t="shared" ref="M259:M322" si="46">K259+L259</f>
        <v>0</v>
      </c>
      <c r="N259" s="11">
        <f t="shared" ref="N259:N322" si="47">M259-0.089</f>
        <v>-8.8999999999999996E-2</v>
      </c>
      <c r="O259" s="11">
        <f t="shared" si="40"/>
        <v>353.83575000000036</v>
      </c>
      <c r="P259" s="7">
        <f t="shared" ref="P259:P322" si="48">J259*(701.3/182.15)</f>
        <v>3.6576173483392802</v>
      </c>
      <c r="Q259" s="11">
        <f t="shared" ref="Q259:Q322" si="49">N259-P259</f>
        <v>-3.7466173483392802</v>
      </c>
      <c r="R259" s="11">
        <f t="shared" si="41"/>
        <v>-178.21281986000523</v>
      </c>
      <c r="S259" s="12" t="s">
        <v>21</v>
      </c>
    </row>
    <row r="260" spans="1:19" x14ac:dyDescent="0.55000000000000004">
      <c r="A260" s="3">
        <v>9</v>
      </c>
      <c r="B260" s="3">
        <v>16</v>
      </c>
      <c r="F260">
        <v>259</v>
      </c>
      <c r="G260" s="12">
        <v>0</v>
      </c>
      <c r="H260">
        <f t="shared" si="42"/>
        <v>427.99599999999998</v>
      </c>
      <c r="I260">
        <f t="shared" si="43"/>
        <v>259</v>
      </c>
      <c r="J260">
        <v>0.95</v>
      </c>
      <c r="K260" s="7">
        <f t="shared" si="44"/>
        <v>0</v>
      </c>
      <c r="L260" s="7">
        <f t="shared" si="45"/>
        <v>0</v>
      </c>
      <c r="M260" s="7">
        <f t="shared" si="46"/>
        <v>0</v>
      </c>
      <c r="N260" s="11">
        <f t="shared" si="47"/>
        <v>-8.8999999999999996E-2</v>
      </c>
      <c r="O260" s="11">
        <f t="shared" ref="O260:O323" si="50">N260+O259</f>
        <v>353.74675000000036</v>
      </c>
      <c r="P260" s="7">
        <f t="shared" si="48"/>
        <v>3.6576173483392802</v>
      </c>
      <c r="Q260" s="11">
        <f t="shared" si="49"/>
        <v>-3.7466173483392802</v>
      </c>
      <c r="R260" s="11">
        <f t="shared" ref="R260:R323" si="51">Q260+R259</f>
        <v>-181.9594372083445</v>
      </c>
      <c r="S260" s="12" t="s">
        <v>21</v>
      </c>
    </row>
    <row r="261" spans="1:19" x14ac:dyDescent="0.55000000000000004">
      <c r="A261" s="3">
        <v>9</v>
      </c>
      <c r="B261" s="3">
        <v>17</v>
      </c>
      <c r="F261">
        <v>260</v>
      </c>
      <c r="G261" s="12">
        <v>0</v>
      </c>
      <c r="H261">
        <f t="shared" si="42"/>
        <v>427.99599999999998</v>
      </c>
      <c r="I261">
        <f t="shared" si="43"/>
        <v>260</v>
      </c>
      <c r="J261">
        <v>0.95</v>
      </c>
      <c r="K261" s="7">
        <f t="shared" si="44"/>
        <v>0</v>
      </c>
      <c r="L261" s="7">
        <f t="shared" si="45"/>
        <v>0</v>
      </c>
      <c r="M261" s="7">
        <f t="shared" si="46"/>
        <v>0</v>
      </c>
      <c r="N261" s="11">
        <f t="shared" si="47"/>
        <v>-8.8999999999999996E-2</v>
      </c>
      <c r="O261" s="11">
        <f t="shared" si="50"/>
        <v>353.65775000000036</v>
      </c>
      <c r="P261" s="7">
        <f t="shared" si="48"/>
        <v>3.6576173483392802</v>
      </c>
      <c r="Q261" s="11">
        <f t="shared" si="49"/>
        <v>-3.7466173483392802</v>
      </c>
      <c r="R261" s="11">
        <f t="shared" si="51"/>
        <v>-185.70605455668377</v>
      </c>
      <c r="S261" s="12" t="s">
        <v>21</v>
      </c>
    </row>
    <row r="262" spans="1:19" x14ac:dyDescent="0.55000000000000004">
      <c r="A262" s="3">
        <v>9</v>
      </c>
      <c r="B262" s="3">
        <v>18</v>
      </c>
      <c r="F262">
        <v>261</v>
      </c>
      <c r="G262" s="12">
        <v>0</v>
      </c>
      <c r="H262">
        <f t="shared" si="42"/>
        <v>427.99599999999998</v>
      </c>
      <c r="I262">
        <f t="shared" si="43"/>
        <v>261</v>
      </c>
      <c r="J262">
        <v>0.94</v>
      </c>
      <c r="K262" s="7">
        <f t="shared" si="44"/>
        <v>0</v>
      </c>
      <c r="L262" s="7">
        <f t="shared" si="45"/>
        <v>0</v>
      </c>
      <c r="M262" s="7">
        <f t="shared" si="46"/>
        <v>0</v>
      </c>
      <c r="N262" s="11">
        <f t="shared" si="47"/>
        <v>-8.8999999999999996E-2</v>
      </c>
      <c r="O262" s="11">
        <f t="shared" si="50"/>
        <v>353.56875000000036</v>
      </c>
      <c r="P262" s="7">
        <f t="shared" si="48"/>
        <v>3.6191161130936034</v>
      </c>
      <c r="Q262" s="11">
        <f t="shared" si="49"/>
        <v>-3.7081161130936033</v>
      </c>
      <c r="R262" s="11">
        <f t="shared" si="51"/>
        <v>-189.41417066977738</v>
      </c>
      <c r="S262" s="12" t="s">
        <v>21</v>
      </c>
    </row>
    <row r="263" spans="1:19" x14ac:dyDescent="0.55000000000000004">
      <c r="A263" s="3">
        <v>9</v>
      </c>
      <c r="B263" s="3">
        <v>19</v>
      </c>
      <c r="F263">
        <v>262</v>
      </c>
      <c r="G263" s="12">
        <v>0</v>
      </c>
      <c r="H263">
        <f t="shared" si="42"/>
        <v>427.99599999999998</v>
      </c>
      <c r="I263">
        <f t="shared" si="43"/>
        <v>262</v>
      </c>
      <c r="J263">
        <v>0.94</v>
      </c>
      <c r="K263" s="7">
        <f t="shared" si="44"/>
        <v>0</v>
      </c>
      <c r="L263" s="7">
        <f t="shared" si="45"/>
        <v>0</v>
      </c>
      <c r="M263" s="7">
        <f t="shared" si="46"/>
        <v>0</v>
      </c>
      <c r="N263" s="11">
        <f t="shared" si="47"/>
        <v>-8.8999999999999996E-2</v>
      </c>
      <c r="O263" s="11">
        <f t="shared" si="50"/>
        <v>353.47975000000037</v>
      </c>
      <c r="P263" s="7">
        <f t="shared" si="48"/>
        <v>3.6191161130936034</v>
      </c>
      <c r="Q263" s="11">
        <f t="shared" si="49"/>
        <v>-3.7081161130936033</v>
      </c>
      <c r="R263" s="11">
        <f t="shared" si="51"/>
        <v>-193.12228678287099</v>
      </c>
      <c r="S263" s="12" t="s">
        <v>21</v>
      </c>
    </row>
    <row r="264" spans="1:19" x14ac:dyDescent="0.55000000000000004">
      <c r="A264" s="3">
        <v>9</v>
      </c>
      <c r="B264" s="3">
        <v>20</v>
      </c>
      <c r="F264">
        <v>263</v>
      </c>
      <c r="G264" s="12">
        <v>0</v>
      </c>
      <c r="H264">
        <f t="shared" si="42"/>
        <v>427.99599999999998</v>
      </c>
      <c r="I264">
        <f t="shared" si="43"/>
        <v>263</v>
      </c>
      <c r="J264">
        <v>0.94</v>
      </c>
      <c r="K264" s="7">
        <f t="shared" si="44"/>
        <v>0</v>
      </c>
      <c r="L264" s="7">
        <f t="shared" si="45"/>
        <v>0</v>
      </c>
      <c r="M264" s="7">
        <f t="shared" si="46"/>
        <v>0</v>
      </c>
      <c r="N264" s="11">
        <f t="shared" si="47"/>
        <v>-8.8999999999999996E-2</v>
      </c>
      <c r="O264" s="11">
        <f t="shared" si="50"/>
        <v>353.39075000000037</v>
      </c>
      <c r="P264" s="7">
        <f t="shared" si="48"/>
        <v>3.6191161130936034</v>
      </c>
      <c r="Q264" s="11">
        <f t="shared" si="49"/>
        <v>-3.7081161130936033</v>
      </c>
      <c r="R264" s="11">
        <f t="shared" si="51"/>
        <v>-196.8304028959646</v>
      </c>
      <c r="S264" s="12" t="s">
        <v>21</v>
      </c>
    </row>
    <row r="265" spans="1:19" x14ac:dyDescent="0.55000000000000004">
      <c r="A265" s="3">
        <v>9</v>
      </c>
      <c r="B265" s="3">
        <v>21</v>
      </c>
      <c r="F265">
        <v>264</v>
      </c>
      <c r="G265" s="12">
        <v>0</v>
      </c>
      <c r="H265">
        <f t="shared" si="42"/>
        <v>427.99599999999998</v>
      </c>
      <c r="I265">
        <f t="shared" si="43"/>
        <v>264</v>
      </c>
      <c r="J265">
        <v>0.94</v>
      </c>
      <c r="K265" s="7">
        <f t="shared" si="44"/>
        <v>0</v>
      </c>
      <c r="L265" s="7">
        <f t="shared" si="45"/>
        <v>0</v>
      </c>
      <c r="M265" s="7">
        <f t="shared" si="46"/>
        <v>0</v>
      </c>
      <c r="N265" s="11">
        <f t="shared" si="47"/>
        <v>-8.8999999999999996E-2</v>
      </c>
      <c r="O265" s="11">
        <f t="shared" si="50"/>
        <v>353.30175000000037</v>
      </c>
      <c r="P265" s="7">
        <f t="shared" si="48"/>
        <v>3.6191161130936034</v>
      </c>
      <c r="Q265" s="11">
        <f t="shared" si="49"/>
        <v>-3.7081161130936033</v>
      </c>
      <c r="R265" s="11">
        <f t="shared" si="51"/>
        <v>-200.53851900905821</v>
      </c>
      <c r="S265" s="12" t="s">
        <v>21</v>
      </c>
    </row>
    <row r="266" spans="1:19" x14ac:dyDescent="0.55000000000000004">
      <c r="A266" s="3">
        <v>9</v>
      </c>
      <c r="B266" s="3">
        <v>22</v>
      </c>
      <c r="F266">
        <v>265</v>
      </c>
      <c r="G266" s="12">
        <v>0</v>
      </c>
      <c r="H266">
        <f t="shared" si="42"/>
        <v>427.99599999999998</v>
      </c>
      <c r="I266">
        <f t="shared" si="43"/>
        <v>265</v>
      </c>
      <c r="J266">
        <v>0.94</v>
      </c>
      <c r="K266" s="7">
        <f t="shared" si="44"/>
        <v>0</v>
      </c>
      <c r="L266" s="7">
        <f t="shared" si="45"/>
        <v>0</v>
      </c>
      <c r="M266" s="7">
        <f t="shared" si="46"/>
        <v>0</v>
      </c>
      <c r="N266" s="11">
        <f t="shared" si="47"/>
        <v>-8.8999999999999996E-2</v>
      </c>
      <c r="O266" s="11">
        <f t="shared" si="50"/>
        <v>353.21275000000037</v>
      </c>
      <c r="P266" s="7">
        <f t="shared" si="48"/>
        <v>3.6191161130936034</v>
      </c>
      <c r="Q266" s="11">
        <f t="shared" si="49"/>
        <v>-3.7081161130936033</v>
      </c>
      <c r="R266" s="11">
        <f t="shared" si="51"/>
        <v>-204.24663512215182</v>
      </c>
      <c r="S266" s="12" t="s">
        <v>21</v>
      </c>
    </row>
    <row r="267" spans="1:19" x14ac:dyDescent="0.55000000000000004">
      <c r="A267" s="3">
        <v>9</v>
      </c>
      <c r="B267" s="3">
        <v>23</v>
      </c>
      <c r="F267">
        <v>266</v>
      </c>
      <c r="G267" s="12">
        <v>0</v>
      </c>
      <c r="H267">
        <f t="shared" si="42"/>
        <v>427.99599999999998</v>
      </c>
      <c r="I267">
        <f t="shared" si="43"/>
        <v>266</v>
      </c>
      <c r="J267">
        <v>0.93</v>
      </c>
      <c r="K267" s="7">
        <f t="shared" si="44"/>
        <v>0</v>
      </c>
      <c r="L267" s="7">
        <f t="shared" si="45"/>
        <v>0</v>
      </c>
      <c r="M267" s="7">
        <f t="shared" si="46"/>
        <v>0</v>
      </c>
      <c r="N267" s="11">
        <f t="shared" si="47"/>
        <v>-8.8999999999999996E-2</v>
      </c>
      <c r="O267" s="11">
        <f t="shared" si="50"/>
        <v>353.12375000000037</v>
      </c>
      <c r="P267" s="7">
        <f t="shared" si="48"/>
        <v>3.5806148778479274</v>
      </c>
      <c r="Q267" s="11">
        <f t="shared" si="49"/>
        <v>-3.6696148778479274</v>
      </c>
      <c r="R267" s="11">
        <f t="shared" si="51"/>
        <v>-207.91624999999974</v>
      </c>
      <c r="S267" s="12" t="s">
        <v>21</v>
      </c>
    </row>
    <row r="268" spans="1:19" x14ac:dyDescent="0.55000000000000004">
      <c r="A268" s="3">
        <v>9</v>
      </c>
      <c r="B268" s="3">
        <v>24</v>
      </c>
      <c r="F268">
        <v>267</v>
      </c>
      <c r="G268" s="12">
        <v>0</v>
      </c>
      <c r="H268">
        <f t="shared" si="42"/>
        <v>427.99599999999998</v>
      </c>
      <c r="I268">
        <f t="shared" si="43"/>
        <v>267</v>
      </c>
      <c r="J268">
        <v>0.93</v>
      </c>
      <c r="K268" s="7">
        <f t="shared" si="44"/>
        <v>0</v>
      </c>
      <c r="L268" s="7">
        <f t="shared" si="45"/>
        <v>0</v>
      </c>
      <c r="M268" s="7">
        <f t="shared" si="46"/>
        <v>0</v>
      </c>
      <c r="N268" s="11">
        <f t="shared" si="47"/>
        <v>-8.8999999999999996E-2</v>
      </c>
      <c r="O268" s="11">
        <f t="shared" si="50"/>
        <v>353.03475000000037</v>
      </c>
      <c r="P268" s="7">
        <f t="shared" si="48"/>
        <v>3.5806148778479274</v>
      </c>
      <c r="Q268" s="11">
        <f t="shared" si="49"/>
        <v>-3.6696148778479274</v>
      </c>
      <c r="R268" s="11">
        <f t="shared" si="51"/>
        <v>-211.58586487784765</v>
      </c>
      <c r="S268" s="12" t="s">
        <v>21</v>
      </c>
    </row>
    <row r="269" spans="1:19" x14ac:dyDescent="0.55000000000000004">
      <c r="A269" s="3">
        <v>9</v>
      </c>
      <c r="B269" s="3">
        <v>25</v>
      </c>
      <c r="F269">
        <v>268</v>
      </c>
      <c r="G269" s="12">
        <v>0</v>
      </c>
      <c r="H269">
        <f t="shared" si="42"/>
        <v>427.99599999999998</v>
      </c>
      <c r="I269">
        <f t="shared" si="43"/>
        <v>268</v>
      </c>
      <c r="J269">
        <v>0.93</v>
      </c>
      <c r="K269" s="7">
        <f t="shared" si="44"/>
        <v>0</v>
      </c>
      <c r="L269" s="7">
        <f t="shared" si="45"/>
        <v>0</v>
      </c>
      <c r="M269" s="7">
        <f t="shared" si="46"/>
        <v>0</v>
      </c>
      <c r="N269" s="11">
        <f t="shared" si="47"/>
        <v>-8.8999999999999996E-2</v>
      </c>
      <c r="O269" s="11">
        <f t="shared" si="50"/>
        <v>352.94575000000037</v>
      </c>
      <c r="P269" s="7">
        <f t="shared" si="48"/>
        <v>3.5806148778479274</v>
      </c>
      <c r="Q269" s="11">
        <f t="shared" si="49"/>
        <v>-3.6696148778479274</v>
      </c>
      <c r="R269" s="11">
        <f t="shared" si="51"/>
        <v>-215.25547975569557</v>
      </c>
      <c r="S269" s="12" t="s">
        <v>21</v>
      </c>
    </row>
    <row r="270" spans="1:19" x14ac:dyDescent="0.55000000000000004">
      <c r="A270" s="3">
        <v>9</v>
      </c>
      <c r="B270" s="3">
        <v>26</v>
      </c>
      <c r="F270">
        <v>269</v>
      </c>
      <c r="G270" s="12">
        <v>0</v>
      </c>
      <c r="H270">
        <f t="shared" si="42"/>
        <v>427.99599999999998</v>
      </c>
      <c r="I270">
        <f t="shared" si="43"/>
        <v>269</v>
      </c>
      <c r="J270">
        <v>0.93</v>
      </c>
      <c r="K270" s="7">
        <f t="shared" si="44"/>
        <v>0</v>
      </c>
      <c r="L270" s="7">
        <f t="shared" si="45"/>
        <v>0</v>
      </c>
      <c r="M270" s="7">
        <f t="shared" si="46"/>
        <v>0</v>
      </c>
      <c r="N270" s="11">
        <f t="shared" si="47"/>
        <v>-8.8999999999999996E-2</v>
      </c>
      <c r="O270" s="11">
        <f t="shared" si="50"/>
        <v>352.85675000000037</v>
      </c>
      <c r="P270" s="7">
        <f t="shared" si="48"/>
        <v>3.5806148778479274</v>
      </c>
      <c r="Q270" s="11">
        <f t="shared" si="49"/>
        <v>-3.6696148778479274</v>
      </c>
      <c r="R270" s="11">
        <f t="shared" si="51"/>
        <v>-218.92509463354349</v>
      </c>
      <c r="S270" s="12" t="s">
        <v>21</v>
      </c>
    </row>
    <row r="271" spans="1:19" x14ac:dyDescent="0.55000000000000004">
      <c r="A271" s="3">
        <v>9</v>
      </c>
      <c r="B271" s="3">
        <v>27</v>
      </c>
      <c r="F271">
        <v>270</v>
      </c>
      <c r="G271" s="12">
        <v>0</v>
      </c>
      <c r="H271">
        <f t="shared" si="42"/>
        <v>427.99599999999998</v>
      </c>
      <c r="I271">
        <f t="shared" si="43"/>
        <v>270</v>
      </c>
      <c r="J271">
        <v>0.92</v>
      </c>
      <c r="K271" s="7">
        <f t="shared" si="44"/>
        <v>0</v>
      </c>
      <c r="L271" s="7">
        <f t="shared" si="45"/>
        <v>0</v>
      </c>
      <c r="M271" s="7">
        <f t="shared" si="46"/>
        <v>0</v>
      </c>
      <c r="N271" s="11">
        <f t="shared" si="47"/>
        <v>-8.8999999999999996E-2</v>
      </c>
      <c r="O271" s="11">
        <f t="shared" si="50"/>
        <v>352.76775000000038</v>
      </c>
      <c r="P271" s="7">
        <f t="shared" si="48"/>
        <v>3.5421136426022506</v>
      </c>
      <c r="Q271" s="11">
        <f t="shared" si="49"/>
        <v>-3.6311136426022506</v>
      </c>
      <c r="R271" s="11">
        <f t="shared" si="51"/>
        <v>-222.55620827614575</v>
      </c>
      <c r="S271" s="12" t="s">
        <v>21</v>
      </c>
    </row>
    <row r="272" spans="1:19" x14ac:dyDescent="0.55000000000000004">
      <c r="A272" s="3">
        <v>9</v>
      </c>
      <c r="B272" s="3">
        <v>28</v>
      </c>
      <c r="F272">
        <v>271</v>
      </c>
      <c r="G272" s="12">
        <v>0</v>
      </c>
      <c r="H272">
        <f t="shared" si="42"/>
        <v>427.99599999999998</v>
      </c>
      <c r="I272">
        <f t="shared" si="43"/>
        <v>271</v>
      </c>
      <c r="J272">
        <v>0.92</v>
      </c>
      <c r="K272" s="7">
        <f t="shared" si="44"/>
        <v>0</v>
      </c>
      <c r="L272" s="7">
        <f t="shared" si="45"/>
        <v>0</v>
      </c>
      <c r="M272" s="7">
        <f t="shared" si="46"/>
        <v>0</v>
      </c>
      <c r="N272" s="11">
        <f t="shared" si="47"/>
        <v>-8.8999999999999996E-2</v>
      </c>
      <c r="O272" s="11">
        <f t="shared" si="50"/>
        <v>352.67875000000038</v>
      </c>
      <c r="P272" s="7">
        <f t="shared" si="48"/>
        <v>3.5421136426022506</v>
      </c>
      <c r="Q272" s="11">
        <f t="shared" si="49"/>
        <v>-3.6311136426022506</v>
      </c>
      <c r="R272" s="11">
        <f t="shared" si="51"/>
        <v>-226.18732191874801</v>
      </c>
      <c r="S272" s="12" t="s">
        <v>21</v>
      </c>
    </row>
    <row r="273" spans="1:19" x14ac:dyDescent="0.55000000000000004">
      <c r="A273" s="3">
        <v>9</v>
      </c>
      <c r="B273" s="3">
        <v>29</v>
      </c>
      <c r="F273">
        <v>272</v>
      </c>
      <c r="G273" s="12">
        <v>0</v>
      </c>
      <c r="H273">
        <f t="shared" si="42"/>
        <v>427.99599999999998</v>
      </c>
      <c r="I273">
        <f t="shared" si="43"/>
        <v>272</v>
      </c>
      <c r="J273">
        <v>0.92</v>
      </c>
      <c r="K273" s="7">
        <f t="shared" si="44"/>
        <v>0</v>
      </c>
      <c r="L273" s="7">
        <f t="shared" si="45"/>
        <v>0</v>
      </c>
      <c r="M273" s="7">
        <f t="shared" si="46"/>
        <v>0</v>
      </c>
      <c r="N273" s="11">
        <f t="shared" si="47"/>
        <v>-8.8999999999999996E-2</v>
      </c>
      <c r="O273" s="11">
        <f t="shared" si="50"/>
        <v>352.58975000000038</v>
      </c>
      <c r="P273" s="7">
        <f t="shared" si="48"/>
        <v>3.5421136426022506</v>
      </c>
      <c r="Q273" s="11">
        <f t="shared" si="49"/>
        <v>-3.6311136426022506</v>
      </c>
      <c r="R273" s="11">
        <f t="shared" si="51"/>
        <v>-229.81843556135027</v>
      </c>
      <c r="S273" s="12" t="s">
        <v>21</v>
      </c>
    </row>
    <row r="274" spans="1:19" x14ac:dyDescent="0.55000000000000004">
      <c r="A274" s="3">
        <v>9</v>
      </c>
      <c r="B274" s="3">
        <v>30</v>
      </c>
      <c r="F274">
        <v>273</v>
      </c>
      <c r="G274" s="12">
        <v>0</v>
      </c>
      <c r="H274">
        <f t="shared" si="42"/>
        <v>427.99599999999998</v>
      </c>
      <c r="I274">
        <f t="shared" si="43"/>
        <v>273</v>
      </c>
      <c r="J274">
        <v>0.91</v>
      </c>
      <c r="K274" s="7">
        <f t="shared" si="44"/>
        <v>0</v>
      </c>
      <c r="L274" s="7">
        <f t="shared" si="45"/>
        <v>0</v>
      </c>
      <c r="M274" s="7">
        <f t="shared" si="46"/>
        <v>0</v>
      </c>
      <c r="N274" s="11">
        <f t="shared" si="47"/>
        <v>-8.8999999999999996E-2</v>
      </c>
      <c r="O274" s="11">
        <f t="shared" si="50"/>
        <v>352.50075000000038</v>
      </c>
      <c r="P274" s="7">
        <f t="shared" si="48"/>
        <v>3.5036124073565738</v>
      </c>
      <c r="Q274" s="11">
        <f t="shared" si="49"/>
        <v>-3.5926124073565737</v>
      </c>
      <c r="R274" s="11">
        <f t="shared" si="51"/>
        <v>-233.41104796870684</v>
      </c>
      <c r="S274" s="12" t="s">
        <v>21</v>
      </c>
    </row>
    <row r="275" spans="1:19" x14ac:dyDescent="0.55000000000000004">
      <c r="A275" s="3">
        <v>10</v>
      </c>
      <c r="B275" s="3">
        <v>1</v>
      </c>
      <c r="F275">
        <v>274</v>
      </c>
      <c r="G275" s="12">
        <v>0</v>
      </c>
      <c r="H275">
        <f t="shared" si="42"/>
        <v>427.99599999999998</v>
      </c>
      <c r="I275">
        <f t="shared" si="43"/>
        <v>274</v>
      </c>
      <c r="J275">
        <v>0.91</v>
      </c>
      <c r="K275" s="7">
        <f t="shared" si="44"/>
        <v>0</v>
      </c>
      <c r="L275" s="7">
        <f t="shared" si="45"/>
        <v>0</v>
      </c>
      <c r="M275" s="7">
        <f t="shared" si="46"/>
        <v>0</v>
      </c>
      <c r="N275" s="11">
        <f t="shared" si="47"/>
        <v>-8.8999999999999996E-2</v>
      </c>
      <c r="O275" s="11">
        <f t="shared" si="50"/>
        <v>352.41175000000038</v>
      </c>
      <c r="P275" s="7">
        <f t="shared" si="48"/>
        <v>3.5036124073565738</v>
      </c>
      <c r="Q275" s="11">
        <f t="shared" si="49"/>
        <v>-3.5926124073565737</v>
      </c>
      <c r="R275" s="11">
        <f t="shared" si="51"/>
        <v>-237.00366037606341</v>
      </c>
      <c r="S275" s="12" t="s">
        <v>21</v>
      </c>
    </row>
    <row r="276" spans="1:19" x14ac:dyDescent="0.55000000000000004">
      <c r="A276" s="3">
        <v>10</v>
      </c>
      <c r="B276" s="3">
        <v>2</v>
      </c>
      <c r="F276">
        <v>275</v>
      </c>
      <c r="G276" s="12">
        <v>0</v>
      </c>
      <c r="H276">
        <f t="shared" si="42"/>
        <v>427.99599999999998</v>
      </c>
      <c r="I276">
        <f t="shared" si="43"/>
        <v>275</v>
      </c>
      <c r="J276">
        <v>0.91</v>
      </c>
      <c r="K276" s="7">
        <f t="shared" si="44"/>
        <v>0</v>
      </c>
      <c r="L276" s="7">
        <f t="shared" si="45"/>
        <v>0</v>
      </c>
      <c r="M276" s="7">
        <f t="shared" si="46"/>
        <v>0</v>
      </c>
      <c r="N276" s="11">
        <f t="shared" si="47"/>
        <v>-8.8999999999999996E-2</v>
      </c>
      <c r="O276" s="11">
        <f t="shared" si="50"/>
        <v>352.32275000000038</v>
      </c>
      <c r="P276" s="7">
        <f t="shared" si="48"/>
        <v>3.5036124073565738</v>
      </c>
      <c r="Q276" s="11">
        <f t="shared" si="49"/>
        <v>-3.5926124073565737</v>
      </c>
      <c r="R276" s="11">
        <f t="shared" si="51"/>
        <v>-240.59627278341998</v>
      </c>
      <c r="S276" s="12" t="s">
        <v>21</v>
      </c>
    </row>
    <row r="277" spans="1:19" x14ac:dyDescent="0.55000000000000004">
      <c r="A277" s="3">
        <v>10</v>
      </c>
      <c r="B277" s="3">
        <v>3</v>
      </c>
      <c r="F277">
        <v>276</v>
      </c>
      <c r="G277" s="12">
        <v>0</v>
      </c>
      <c r="H277">
        <f t="shared" si="42"/>
        <v>427.99599999999998</v>
      </c>
      <c r="I277">
        <f t="shared" si="43"/>
        <v>276</v>
      </c>
      <c r="J277">
        <v>0.9</v>
      </c>
      <c r="K277" s="7">
        <f t="shared" si="44"/>
        <v>0</v>
      </c>
      <c r="L277" s="7">
        <f t="shared" si="45"/>
        <v>0</v>
      </c>
      <c r="M277" s="7">
        <f t="shared" si="46"/>
        <v>0</v>
      </c>
      <c r="N277" s="11">
        <f t="shared" si="47"/>
        <v>-8.8999999999999996E-2</v>
      </c>
      <c r="O277" s="11">
        <f t="shared" si="50"/>
        <v>352.23375000000038</v>
      </c>
      <c r="P277" s="7">
        <f t="shared" si="48"/>
        <v>3.4651111721108974</v>
      </c>
      <c r="Q277" s="11">
        <f t="shared" si="49"/>
        <v>-3.5541111721108973</v>
      </c>
      <c r="R277" s="11">
        <f t="shared" si="51"/>
        <v>-244.15038395553088</v>
      </c>
      <c r="S277" s="12" t="s">
        <v>21</v>
      </c>
    </row>
    <row r="278" spans="1:19" x14ac:dyDescent="0.55000000000000004">
      <c r="A278" s="3">
        <v>10</v>
      </c>
      <c r="B278" s="3">
        <v>4</v>
      </c>
      <c r="F278">
        <v>277</v>
      </c>
      <c r="G278" s="12">
        <v>0</v>
      </c>
      <c r="H278">
        <f t="shared" si="42"/>
        <v>427.99599999999998</v>
      </c>
      <c r="I278">
        <f t="shared" si="43"/>
        <v>277</v>
      </c>
      <c r="J278">
        <v>0.9</v>
      </c>
      <c r="K278" s="7">
        <f t="shared" si="44"/>
        <v>0</v>
      </c>
      <c r="L278" s="7">
        <f t="shared" si="45"/>
        <v>0</v>
      </c>
      <c r="M278" s="7">
        <f t="shared" si="46"/>
        <v>0</v>
      </c>
      <c r="N278" s="11">
        <f t="shared" si="47"/>
        <v>-8.8999999999999996E-2</v>
      </c>
      <c r="O278" s="11">
        <f t="shared" si="50"/>
        <v>352.14475000000039</v>
      </c>
      <c r="P278" s="7">
        <f t="shared" si="48"/>
        <v>3.4651111721108974</v>
      </c>
      <c r="Q278" s="11">
        <f t="shared" si="49"/>
        <v>-3.5541111721108973</v>
      </c>
      <c r="R278" s="11">
        <f t="shared" si="51"/>
        <v>-247.70449512764179</v>
      </c>
      <c r="S278" s="12" t="s">
        <v>21</v>
      </c>
    </row>
    <row r="279" spans="1:19" x14ac:dyDescent="0.55000000000000004">
      <c r="A279" s="3">
        <v>10</v>
      </c>
      <c r="B279" s="3">
        <v>5</v>
      </c>
      <c r="F279">
        <v>278</v>
      </c>
      <c r="G279" s="12">
        <v>0</v>
      </c>
      <c r="H279">
        <f t="shared" si="42"/>
        <v>427.99599999999998</v>
      </c>
      <c r="I279">
        <f t="shared" si="43"/>
        <v>278</v>
      </c>
      <c r="J279">
        <v>0.9</v>
      </c>
      <c r="K279" s="7">
        <f t="shared" si="44"/>
        <v>0</v>
      </c>
      <c r="L279" s="7">
        <f t="shared" si="45"/>
        <v>0</v>
      </c>
      <c r="M279" s="7">
        <f t="shared" si="46"/>
        <v>0</v>
      </c>
      <c r="N279" s="11">
        <f t="shared" si="47"/>
        <v>-8.8999999999999996E-2</v>
      </c>
      <c r="O279" s="11">
        <f t="shared" si="50"/>
        <v>352.05575000000039</v>
      </c>
      <c r="P279" s="7">
        <f t="shared" si="48"/>
        <v>3.4651111721108974</v>
      </c>
      <c r="Q279" s="11">
        <f t="shared" si="49"/>
        <v>-3.5541111721108973</v>
      </c>
      <c r="R279" s="11">
        <f t="shared" si="51"/>
        <v>-251.2586062997527</v>
      </c>
      <c r="S279" s="12" t="s">
        <v>21</v>
      </c>
    </row>
    <row r="280" spans="1:19" x14ac:dyDescent="0.55000000000000004">
      <c r="A280" s="3">
        <v>10</v>
      </c>
      <c r="B280" s="3">
        <v>6</v>
      </c>
      <c r="F280">
        <v>279</v>
      </c>
      <c r="G280" s="12">
        <v>0</v>
      </c>
      <c r="H280">
        <f t="shared" si="42"/>
        <v>427.99599999999998</v>
      </c>
      <c r="I280">
        <f t="shared" si="43"/>
        <v>279</v>
      </c>
      <c r="J280">
        <v>0.9</v>
      </c>
      <c r="K280" s="7">
        <f t="shared" si="44"/>
        <v>0</v>
      </c>
      <c r="L280" s="7">
        <f t="shared" si="45"/>
        <v>0</v>
      </c>
      <c r="M280" s="7">
        <f t="shared" si="46"/>
        <v>0</v>
      </c>
      <c r="N280" s="11">
        <f t="shared" si="47"/>
        <v>-8.8999999999999996E-2</v>
      </c>
      <c r="O280" s="11">
        <f t="shared" si="50"/>
        <v>351.96675000000039</v>
      </c>
      <c r="P280" s="7">
        <f t="shared" si="48"/>
        <v>3.4651111721108974</v>
      </c>
      <c r="Q280" s="11">
        <f t="shared" si="49"/>
        <v>-3.5541111721108973</v>
      </c>
      <c r="R280" s="11">
        <f t="shared" si="51"/>
        <v>-254.81271747186361</v>
      </c>
      <c r="S280" s="12" t="s">
        <v>21</v>
      </c>
    </row>
    <row r="281" spans="1:19" x14ac:dyDescent="0.55000000000000004">
      <c r="A281" s="3">
        <v>10</v>
      </c>
      <c r="B281" s="3">
        <v>7</v>
      </c>
      <c r="F281">
        <v>280</v>
      </c>
      <c r="G281" s="12">
        <v>0</v>
      </c>
      <c r="H281">
        <f t="shared" si="42"/>
        <v>427.99599999999998</v>
      </c>
      <c r="I281">
        <f t="shared" si="43"/>
        <v>280</v>
      </c>
      <c r="J281">
        <v>0.89</v>
      </c>
      <c r="K281" s="7">
        <f t="shared" si="44"/>
        <v>0</v>
      </c>
      <c r="L281" s="7">
        <f t="shared" si="45"/>
        <v>0</v>
      </c>
      <c r="M281" s="7">
        <f t="shared" si="46"/>
        <v>0</v>
      </c>
      <c r="N281" s="11">
        <f t="shared" si="47"/>
        <v>-8.8999999999999996E-2</v>
      </c>
      <c r="O281" s="11">
        <f t="shared" si="50"/>
        <v>351.87775000000039</v>
      </c>
      <c r="P281" s="7">
        <f t="shared" si="48"/>
        <v>3.4266099368652205</v>
      </c>
      <c r="Q281" s="11">
        <f t="shared" si="49"/>
        <v>-3.5156099368652205</v>
      </c>
      <c r="R281" s="11">
        <f t="shared" si="51"/>
        <v>-258.32832740872885</v>
      </c>
      <c r="S281" s="12" t="s">
        <v>21</v>
      </c>
    </row>
    <row r="282" spans="1:19" x14ac:dyDescent="0.55000000000000004">
      <c r="A282" s="3">
        <v>10</v>
      </c>
      <c r="B282" s="3">
        <v>8</v>
      </c>
      <c r="F282">
        <v>281</v>
      </c>
      <c r="G282" s="12">
        <v>0</v>
      </c>
      <c r="H282">
        <f t="shared" si="42"/>
        <v>427.99599999999998</v>
      </c>
      <c r="I282">
        <f t="shared" si="43"/>
        <v>281</v>
      </c>
      <c r="J282">
        <v>0.89</v>
      </c>
      <c r="K282" s="7">
        <f t="shared" si="44"/>
        <v>0</v>
      </c>
      <c r="L282" s="7">
        <f t="shared" si="45"/>
        <v>0</v>
      </c>
      <c r="M282" s="7">
        <f t="shared" si="46"/>
        <v>0</v>
      </c>
      <c r="N282" s="11">
        <f t="shared" si="47"/>
        <v>-8.8999999999999996E-2</v>
      </c>
      <c r="O282" s="11">
        <f t="shared" si="50"/>
        <v>351.78875000000039</v>
      </c>
      <c r="P282" s="7">
        <f t="shared" si="48"/>
        <v>3.4266099368652205</v>
      </c>
      <c r="Q282" s="11">
        <f t="shared" si="49"/>
        <v>-3.5156099368652205</v>
      </c>
      <c r="R282" s="11">
        <f t="shared" si="51"/>
        <v>-261.8439373455941</v>
      </c>
      <c r="S282" s="12" t="s">
        <v>21</v>
      </c>
    </row>
    <row r="283" spans="1:19" x14ac:dyDescent="0.55000000000000004">
      <c r="A283" s="3">
        <v>10</v>
      </c>
      <c r="B283" s="3">
        <v>9</v>
      </c>
      <c r="F283">
        <v>282</v>
      </c>
      <c r="G283" s="12">
        <v>0</v>
      </c>
      <c r="H283">
        <f t="shared" ref="H283:H346" si="52">G283+H282</f>
        <v>427.99599999999998</v>
      </c>
      <c r="I283">
        <f t="shared" si="43"/>
        <v>282</v>
      </c>
      <c r="J283">
        <v>0.88</v>
      </c>
      <c r="K283" s="7">
        <f t="shared" si="44"/>
        <v>0</v>
      </c>
      <c r="L283" s="7">
        <f t="shared" si="45"/>
        <v>0</v>
      </c>
      <c r="M283" s="7">
        <f t="shared" si="46"/>
        <v>0</v>
      </c>
      <c r="N283" s="11">
        <f t="shared" si="47"/>
        <v>-8.8999999999999996E-2</v>
      </c>
      <c r="O283" s="11">
        <f t="shared" si="50"/>
        <v>351.69975000000039</v>
      </c>
      <c r="P283" s="7">
        <f t="shared" si="48"/>
        <v>3.3881087016195437</v>
      </c>
      <c r="Q283" s="11">
        <f t="shared" si="49"/>
        <v>-3.4771087016195437</v>
      </c>
      <c r="R283" s="11">
        <f t="shared" si="51"/>
        <v>-265.32104604721366</v>
      </c>
      <c r="S283" s="12" t="s">
        <v>21</v>
      </c>
    </row>
    <row r="284" spans="1:19" x14ac:dyDescent="0.55000000000000004">
      <c r="A284" s="3">
        <v>10</v>
      </c>
      <c r="B284" s="3">
        <v>10</v>
      </c>
      <c r="F284">
        <v>283</v>
      </c>
      <c r="G284" s="12">
        <v>0</v>
      </c>
      <c r="H284">
        <f t="shared" si="52"/>
        <v>427.99599999999998</v>
      </c>
      <c r="I284">
        <f t="shared" si="43"/>
        <v>283</v>
      </c>
      <c r="J284">
        <v>0.88</v>
      </c>
      <c r="K284" s="7">
        <f t="shared" si="44"/>
        <v>0</v>
      </c>
      <c r="L284" s="7">
        <f t="shared" si="45"/>
        <v>0</v>
      </c>
      <c r="M284" s="7">
        <f t="shared" si="46"/>
        <v>0</v>
      </c>
      <c r="N284" s="11">
        <f t="shared" si="47"/>
        <v>-8.8999999999999996E-2</v>
      </c>
      <c r="O284" s="11">
        <f t="shared" si="50"/>
        <v>351.61075000000039</v>
      </c>
      <c r="P284" s="7">
        <f t="shared" si="48"/>
        <v>3.3881087016195437</v>
      </c>
      <c r="Q284" s="11">
        <f t="shared" si="49"/>
        <v>-3.4771087016195437</v>
      </c>
      <c r="R284" s="11">
        <f t="shared" si="51"/>
        <v>-268.79815474883321</v>
      </c>
      <c r="S284" s="12" t="s">
        <v>21</v>
      </c>
    </row>
    <row r="285" spans="1:19" x14ac:dyDescent="0.55000000000000004">
      <c r="A285" s="3">
        <v>10</v>
      </c>
      <c r="B285" s="3">
        <v>11</v>
      </c>
      <c r="F285">
        <v>284</v>
      </c>
      <c r="G285" s="12">
        <v>0</v>
      </c>
      <c r="H285">
        <f t="shared" si="52"/>
        <v>427.99599999999998</v>
      </c>
      <c r="I285">
        <f t="shared" si="43"/>
        <v>284</v>
      </c>
      <c r="J285">
        <v>0.88</v>
      </c>
      <c r="K285" s="7">
        <f t="shared" si="44"/>
        <v>0</v>
      </c>
      <c r="L285" s="7">
        <f t="shared" si="45"/>
        <v>0</v>
      </c>
      <c r="M285" s="7">
        <f t="shared" si="46"/>
        <v>0</v>
      </c>
      <c r="N285" s="11">
        <f t="shared" si="47"/>
        <v>-8.8999999999999996E-2</v>
      </c>
      <c r="O285" s="11">
        <f t="shared" si="50"/>
        <v>351.5217500000004</v>
      </c>
      <c r="P285" s="7">
        <f t="shared" si="48"/>
        <v>3.3881087016195437</v>
      </c>
      <c r="Q285" s="11">
        <f t="shared" si="49"/>
        <v>-3.4771087016195437</v>
      </c>
      <c r="R285" s="11">
        <f t="shared" si="51"/>
        <v>-272.27526345045277</v>
      </c>
      <c r="S285" s="12" t="s">
        <v>21</v>
      </c>
    </row>
    <row r="286" spans="1:19" x14ac:dyDescent="0.55000000000000004">
      <c r="A286" s="3">
        <v>10</v>
      </c>
      <c r="B286" s="3">
        <v>12</v>
      </c>
      <c r="F286">
        <v>285</v>
      </c>
      <c r="G286" s="12">
        <v>0</v>
      </c>
      <c r="H286">
        <f t="shared" si="52"/>
        <v>427.99599999999998</v>
      </c>
      <c r="I286">
        <f t="shared" si="43"/>
        <v>285</v>
      </c>
      <c r="J286">
        <v>0.87</v>
      </c>
      <c r="K286" s="7">
        <f t="shared" si="44"/>
        <v>0</v>
      </c>
      <c r="L286" s="7">
        <f t="shared" si="45"/>
        <v>0</v>
      </c>
      <c r="M286" s="7">
        <f t="shared" si="46"/>
        <v>0</v>
      </c>
      <c r="N286" s="11">
        <f t="shared" si="47"/>
        <v>-8.8999999999999996E-2</v>
      </c>
      <c r="O286" s="11">
        <f t="shared" si="50"/>
        <v>351.4327500000004</v>
      </c>
      <c r="P286" s="7">
        <f t="shared" si="48"/>
        <v>3.3496074663738673</v>
      </c>
      <c r="Q286" s="11">
        <f t="shared" si="49"/>
        <v>-3.4386074663738673</v>
      </c>
      <c r="R286" s="11">
        <f t="shared" si="51"/>
        <v>-275.71387091682664</v>
      </c>
      <c r="S286" s="12" t="s">
        <v>21</v>
      </c>
    </row>
    <row r="287" spans="1:19" x14ac:dyDescent="0.55000000000000004">
      <c r="A287" s="3">
        <v>10</v>
      </c>
      <c r="B287" s="3">
        <v>13</v>
      </c>
      <c r="F287">
        <v>286</v>
      </c>
      <c r="G287" s="12">
        <v>0</v>
      </c>
      <c r="H287">
        <f t="shared" si="52"/>
        <v>427.99599999999998</v>
      </c>
      <c r="I287">
        <f t="shared" si="43"/>
        <v>286</v>
      </c>
      <c r="J287">
        <v>0.87</v>
      </c>
      <c r="K287" s="7">
        <f t="shared" si="44"/>
        <v>0</v>
      </c>
      <c r="L287" s="7">
        <f t="shared" si="45"/>
        <v>0</v>
      </c>
      <c r="M287" s="7">
        <f t="shared" si="46"/>
        <v>0</v>
      </c>
      <c r="N287" s="11">
        <f t="shared" si="47"/>
        <v>-8.8999999999999996E-2</v>
      </c>
      <c r="O287" s="11">
        <f t="shared" si="50"/>
        <v>351.3437500000004</v>
      </c>
      <c r="P287" s="7">
        <f t="shared" si="48"/>
        <v>3.3496074663738673</v>
      </c>
      <c r="Q287" s="11">
        <f t="shared" si="49"/>
        <v>-3.4386074663738673</v>
      </c>
      <c r="R287" s="11">
        <f t="shared" si="51"/>
        <v>-279.1524783832005</v>
      </c>
      <c r="S287" s="12" t="s">
        <v>21</v>
      </c>
    </row>
    <row r="288" spans="1:19" x14ac:dyDescent="0.55000000000000004">
      <c r="A288" s="3">
        <v>10</v>
      </c>
      <c r="B288" s="3">
        <v>14</v>
      </c>
      <c r="F288">
        <v>287</v>
      </c>
      <c r="G288" s="12">
        <v>0</v>
      </c>
      <c r="H288">
        <f t="shared" si="52"/>
        <v>427.99599999999998</v>
      </c>
      <c r="I288">
        <f t="shared" si="43"/>
        <v>287</v>
      </c>
      <c r="J288">
        <v>0.86</v>
      </c>
      <c r="K288" s="7">
        <f t="shared" si="44"/>
        <v>0</v>
      </c>
      <c r="L288" s="7">
        <f t="shared" si="45"/>
        <v>0</v>
      </c>
      <c r="M288" s="7">
        <f t="shared" si="46"/>
        <v>0</v>
      </c>
      <c r="N288" s="11">
        <f t="shared" si="47"/>
        <v>-8.8999999999999996E-2</v>
      </c>
      <c r="O288" s="11">
        <f t="shared" si="50"/>
        <v>351.2547500000004</v>
      </c>
      <c r="P288" s="7">
        <f t="shared" si="48"/>
        <v>3.3111062311281905</v>
      </c>
      <c r="Q288" s="11">
        <f t="shared" si="49"/>
        <v>-3.4001062311281904</v>
      </c>
      <c r="R288" s="11">
        <f t="shared" si="51"/>
        <v>-282.55258461432868</v>
      </c>
      <c r="S288" s="12" t="s">
        <v>21</v>
      </c>
    </row>
    <row r="289" spans="1:19" x14ac:dyDescent="0.55000000000000004">
      <c r="A289" s="3">
        <v>10</v>
      </c>
      <c r="B289" s="3">
        <v>15</v>
      </c>
      <c r="F289">
        <v>288</v>
      </c>
      <c r="G289" s="12">
        <v>0</v>
      </c>
      <c r="H289">
        <f t="shared" si="52"/>
        <v>427.99599999999998</v>
      </c>
      <c r="I289">
        <f t="shared" si="43"/>
        <v>288</v>
      </c>
      <c r="J289">
        <v>0.86</v>
      </c>
      <c r="K289" s="7">
        <f t="shared" si="44"/>
        <v>0</v>
      </c>
      <c r="L289" s="7">
        <f t="shared" si="45"/>
        <v>0</v>
      </c>
      <c r="M289" s="7">
        <f t="shared" si="46"/>
        <v>0</v>
      </c>
      <c r="N289" s="11">
        <f t="shared" si="47"/>
        <v>-8.8999999999999996E-2</v>
      </c>
      <c r="O289" s="11">
        <f t="shared" si="50"/>
        <v>351.1657500000004</v>
      </c>
      <c r="P289" s="7">
        <f t="shared" si="48"/>
        <v>3.3111062311281905</v>
      </c>
      <c r="Q289" s="11">
        <f t="shared" si="49"/>
        <v>-3.4001062311281904</v>
      </c>
      <c r="R289" s="11">
        <f t="shared" si="51"/>
        <v>-285.95269084545686</v>
      </c>
      <c r="S289" s="12" t="s">
        <v>21</v>
      </c>
    </row>
    <row r="290" spans="1:19" x14ac:dyDescent="0.55000000000000004">
      <c r="A290" s="3">
        <v>10</v>
      </c>
      <c r="B290" s="3">
        <v>16</v>
      </c>
      <c r="F290">
        <v>289</v>
      </c>
      <c r="G290" s="12">
        <v>0</v>
      </c>
      <c r="H290">
        <f t="shared" si="52"/>
        <v>427.99599999999998</v>
      </c>
      <c r="I290">
        <f t="shared" si="43"/>
        <v>289</v>
      </c>
      <c r="J290">
        <v>0.85</v>
      </c>
      <c r="K290" s="7">
        <f t="shared" si="44"/>
        <v>0</v>
      </c>
      <c r="L290" s="7">
        <f t="shared" si="45"/>
        <v>0</v>
      </c>
      <c r="M290" s="7">
        <f t="shared" si="46"/>
        <v>0</v>
      </c>
      <c r="N290" s="11">
        <f t="shared" si="47"/>
        <v>-8.8999999999999996E-2</v>
      </c>
      <c r="O290" s="11">
        <f t="shared" si="50"/>
        <v>351.0767500000004</v>
      </c>
      <c r="P290" s="7">
        <f t="shared" si="48"/>
        <v>3.2726049958825141</v>
      </c>
      <c r="Q290" s="11">
        <f t="shared" si="49"/>
        <v>-3.361604995882514</v>
      </c>
      <c r="R290" s="11">
        <f t="shared" si="51"/>
        <v>-289.31429584133934</v>
      </c>
      <c r="S290" s="12" t="s">
        <v>21</v>
      </c>
    </row>
    <row r="291" spans="1:19" x14ac:dyDescent="0.55000000000000004">
      <c r="A291" s="3">
        <v>10</v>
      </c>
      <c r="B291" s="3">
        <v>17</v>
      </c>
      <c r="F291">
        <v>290</v>
      </c>
      <c r="G291" s="12">
        <v>0</v>
      </c>
      <c r="H291">
        <f t="shared" si="52"/>
        <v>427.99599999999998</v>
      </c>
      <c r="I291">
        <f t="shared" si="43"/>
        <v>290</v>
      </c>
      <c r="J291">
        <v>0.85</v>
      </c>
      <c r="K291" s="7">
        <f t="shared" si="44"/>
        <v>0</v>
      </c>
      <c r="L291" s="7">
        <f t="shared" si="45"/>
        <v>0</v>
      </c>
      <c r="M291" s="7">
        <f t="shared" si="46"/>
        <v>0</v>
      </c>
      <c r="N291" s="11">
        <f t="shared" si="47"/>
        <v>-8.8999999999999996E-2</v>
      </c>
      <c r="O291" s="11">
        <f t="shared" si="50"/>
        <v>350.9877500000004</v>
      </c>
      <c r="P291" s="7">
        <f t="shared" si="48"/>
        <v>3.2726049958825141</v>
      </c>
      <c r="Q291" s="11">
        <f t="shared" si="49"/>
        <v>-3.361604995882514</v>
      </c>
      <c r="R291" s="11">
        <f t="shared" si="51"/>
        <v>-292.67590083722183</v>
      </c>
      <c r="S291" s="12" t="s">
        <v>21</v>
      </c>
    </row>
    <row r="292" spans="1:19" x14ac:dyDescent="0.55000000000000004">
      <c r="A292" s="3">
        <v>10</v>
      </c>
      <c r="B292" s="3">
        <v>18</v>
      </c>
      <c r="F292">
        <v>291</v>
      </c>
      <c r="G292" s="12">
        <v>0</v>
      </c>
      <c r="H292">
        <f t="shared" si="52"/>
        <v>427.99599999999998</v>
      </c>
      <c r="I292">
        <f t="shared" si="43"/>
        <v>291</v>
      </c>
      <c r="J292">
        <v>0.85</v>
      </c>
      <c r="K292" s="7">
        <f t="shared" si="44"/>
        <v>0</v>
      </c>
      <c r="L292" s="7">
        <f t="shared" si="45"/>
        <v>0</v>
      </c>
      <c r="M292" s="7">
        <f t="shared" si="46"/>
        <v>0</v>
      </c>
      <c r="N292" s="11">
        <f t="shared" si="47"/>
        <v>-8.8999999999999996E-2</v>
      </c>
      <c r="O292" s="11">
        <f t="shared" si="50"/>
        <v>350.8987500000004</v>
      </c>
      <c r="P292" s="7">
        <f t="shared" si="48"/>
        <v>3.2726049958825141</v>
      </c>
      <c r="Q292" s="11">
        <f t="shared" si="49"/>
        <v>-3.361604995882514</v>
      </c>
      <c r="R292" s="11">
        <f t="shared" si="51"/>
        <v>-296.03750583310432</v>
      </c>
      <c r="S292" s="12" t="s">
        <v>21</v>
      </c>
    </row>
    <row r="293" spans="1:19" x14ac:dyDescent="0.55000000000000004">
      <c r="A293" s="3">
        <v>10</v>
      </c>
      <c r="B293" s="3">
        <v>19</v>
      </c>
      <c r="F293">
        <v>292</v>
      </c>
      <c r="G293" s="12">
        <v>0</v>
      </c>
      <c r="H293">
        <f t="shared" si="52"/>
        <v>427.99599999999998</v>
      </c>
      <c r="I293">
        <f t="shared" si="43"/>
        <v>292</v>
      </c>
      <c r="J293">
        <v>0.84</v>
      </c>
      <c r="K293" s="7">
        <f t="shared" si="44"/>
        <v>0</v>
      </c>
      <c r="L293" s="7">
        <f t="shared" si="45"/>
        <v>0</v>
      </c>
      <c r="M293" s="7">
        <f t="shared" si="46"/>
        <v>0</v>
      </c>
      <c r="N293" s="11">
        <f t="shared" si="47"/>
        <v>-8.8999999999999996E-2</v>
      </c>
      <c r="O293" s="11">
        <f t="shared" si="50"/>
        <v>350.80975000000041</v>
      </c>
      <c r="P293" s="7">
        <f t="shared" si="48"/>
        <v>3.2341037606368372</v>
      </c>
      <c r="Q293" s="11">
        <f t="shared" si="49"/>
        <v>-3.3231037606368372</v>
      </c>
      <c r="R293" s="11">
        <f t="shared" si="51"/>
        <v>-299.36060959374117</v>
      </c>
      <c r="S293" s="12" t="s">
        <v>21</v>
      </c>
    </row>
    <row r="294" spans="1:19" x14ac:dyDescent="0.55000000000000004">
      <c r="A294" s="3">
        <v>10</v>
      </c>
      <c r="B294" s="3">
        <v>20</v>
      </c>
      <c r="F294">
        <v>293</v>
      </c>
      <c r="G294" s="12">
        <v>0</v>
      </c>
      <c r="H294">
        <f t="shared" si="52"/>
        <v>427.99599999999998</v>
      </c>
      <c r="I294">
        <f t="shared" si="43"/>
        <v>293</v>
      </c>
      <c r="J294">
        <v>0.83</v>
      </c>
      <c r="K294" s="7">
        <f t="shared" si="44"/>
        <v>0</v>
      </c>
      <c r="L294" s="7">
        <f t="shared" si="45"/>
        <v>0</v>
      </c>
      <c r="M294" s="7">
        <f t="shared" si="46"/>
        <v>0</v>
      </c>
      <c r="N294" s="11">
        <f t="shared" si="47"/>
        <v>-8.8999999999999996E-2</v>
      </c>
      <c r="O294" s="11">
        <f t="shared" si="50"/>
        <v>350.72075000000041</v>
      </c>
      <c r="P294" s="7">
        <f t="shared" si="48"/>
        <v>3.1956025253911604</v>
      </c>
      <c r="Q294" s="11">
        <f t="shared" si="49"/>
        <v>-3.2846025253911604</v>
      </c>
      <c r="R294" s="11">
        <f t="shared" si="51"/>
        <v>-302.64521211913234</v>
      </c>
      <c r="S294" s="12" t="s">
        <v>21</v>
      </c>
    </row>
    <row r="295" spans="1:19" x14ac:dyDescent="0.55000000000000004">
      <c r="A295" s="3">
        <v>10</v>
      </c>
      <c r="B295" s="3">
        <v>21</v>
      </c>
      <c r="F295">
        <v>294</v>
      </c>
      <c r="G295" s="12">
        <v>0</v>
      </c>
      <c r="H295">
        <f t="shared" si="52"/>
        <v>427.99599999999998</v>
      </c>
      <c r="I295">
        <f t="shared" si="43"/>
        <v>294</v>
      </c>
      <c r="J295">
        <v>0.83</v>
      </c>
      <c r="K295" s="7">
        <f t="shared" si="44"/>
        <v>0</v>
      </c>
      <c r="L295" s="7">
        <f t="shared" si="45"/>
        <v>0</v>
      </c>
      <c r="M295" s="7">
        <f t="shared" si="46"/>
        <v>0</v>
      </c>
      <c r="N295" s="11">
        <f t="shared" si="47"/>
        <v>-8.8999999999999996E-2</v>
      </c>
      <c r="O295" s="11">
        <f t="shared" si="50"/>
        <v>350.63175000000041</v>
      </c>
      <c r="P295" s="7">
        <f t="shared" si="48"/>
        <v>3.1956025253911604</v>
      </c>
      <c r="Q295" s="11">
        <f t="shared" si="49"/>
        <v>-3.2846025253911604</v>
      </c>
      <c r="R295" s="11">
        <f t="shared" si="51"/>
        <v>-305.9298146445235</v>
      </c>
      <c r="S295" s="12" t="s">
        <v>21</v>
      </c>
    </row>
    <row r="296" spans="1:19" x14ac:dyDescent="0.55000000000000004">
      <c r="A296" s="3">
        <v>10</v>
      </c>
      <c r="B296" s="3">
        <v>22</v>
      </c>
      <c r="F296">
        <v>295</v>
      </c>
      <c r="G296" s="12">
        <v>0</v>
      </c>
      <c r="H296">
        <f t="shared" si="52"/>
        <v>427.99599999999998</v>
      </c>
      <c r="I296">
        <f t="shared" si="43"/>
        <v>295</v>
      </c>
      <c r="J296">
        <v>0.83</v>
      </c>
      <c r="K296" s="7">
        <f t="shared" si="44"/>
        <v>0</v>
      </c>
      <c r="L296" s="7">
        <f t="shared" si="45"/>
        <v>0</v>
      </c>
      <c r="M296" s="7">
        <f t="shared" si="46"/>
        <v>0</v>
      </c>
      <c r="N296" s="11">
        <f t="shared" si="47"/>
        <v>-8.8999999999999996E-2</v>
      </c>
      <c r="O296" s="11">
        <f t="shared" si="50"/>
        <v>350.54275000000041</v>
      </c>
      <c r="P296" s="7">
        <f t="shared" si="48"/>
        <v>3.1956025253911604</v>
      </c>
      <c r="Q296" s="11">
        <f t="shared" si="49"/>
        <v>-3.2846025253911604</v>
      </c>
      <c r="R296" s="11">
        <f t="shared" si="51"/>
        <v>-309.21441716991467</v>
      </c>
      <c r="S296" s="12" t="s">
        <v>21</v>
      </c>
    </row>
    <row r="297" spans="1:19" x14ac:dyDescent="0.55000000000000004">
      <c r="A297" s="3">
        <v>10</v>
      </c>
      <c r="B297" s="3">
        <v>23</v>
      </c>
      <c r="F297">
        <v>296</v>
      </c>
      <c r="G297" s="12">
        <v>0</v>
      </c>
      <c r="H297">
        <f t="shared" si="52"/>
        <v>427.99599999999998</v>
      </c>
      <c r="I297">
        <f t="shared" si="43"/>
        <v>296</v>
      </c>
      <c r="J297">
        <v>0.82</v>
      </c>
      <c r="K297" s="7">
        <f t="shared" si="44"/>
        <v>0</v>
      </c>
      <c r="L297" s="7">
        <f t="shared" si="45"/>
        <v>0</v>
      </c>
      <c r="M297" s="7">
        <f t="shared" si="46"/>
        <v>0</v>
      </c>
      <c r="N297" s="11">
        <f t="shared" si="47"/>
        <v>-8.8999999999999996E-2</v>
      </c>
      <c r="O297" s="11">
        <f t="shared" si="50"/>
        <v>350.45375000000041</v>
      </c>
      <c r="P297" s="7">
        <f t="shared" si="48"/>
        <v>3.157101290145484</v>
      </c>
      <c r="Q297" s="11">
        <f t="shared" si="49"/>
        <v>-3.246101290145484</v>
      </c>
      <c r="R297" s="11">
        <f t="shared" si="51"/>
        <v>-312.46051846006014</v>
      </c>
      <c r="S297" s="12" t="s">
        <v>21</v>
      </c>
    </row>
    <row r="298" spans="1:19" x14ac:dyDescent="0.55000000000000004">
      <c r="A298" s="3">
        <v>10</v>
      </c>
      <c r="B298" s="3">
        <v>24</v>
      </c>
      <c r="F298">
        <v>297</v>
      </c>
      <c r="G298" s="12">
        <v>0</v>
      </c>
      <c r="H298">
        <f t="shared" si="52"/>
        <v>427.99599999999998</v>
      </c>
      <c r="I298">
        <f t="shared" si="43"/>
        <v>297</v>
      </c>
      <c r="J298">
        <v>0.81</v>
      </c>
      <c r="K298" s="7">
        <f t="shared" si="44"/>
        <v>0</v>
      </c>
      <c r="L298" s="7">
        <f t="shared" si="45"/>
        <v>0</v>
      </c>
      <c r="M298" s="7">
        <f t="shared" si="46"/>
        <v>0</v>
      </c>
      <c r="N298" s="11">
        <f t="shared" si="47"/>
        <v>-8.8999999999999996E-2</v>
      </c>
      <c r="O298" s="11">
        <f t="shared" si="50"/>
        <v>350.36475000000041</v>
      </c>
      <c r="P298" s="7">
        <f t="shared" si="48"/>
        <v>3.1186000548998076</v>
      </c>
      <c r="Q298" s="11">
        <f t="shared" si="49"/>
        <v>-3.2076000548998076</v>
      </c>
      <c r="R298" s="11">
        <f t="shared" si="51"/>
        <v>-315.66811851495993</v>
      </c>
      <c r="S298" s="12" t="s">
        <v>21</v>
      </c>
    </row>
    <row r="299" spans="1:19" x14ac:dyDescent="0.55000000000000004">
      <c r="A299" s="3">
        <v>10</v>
      </c>
      <c r="B299" s="3">
        <v>25</v>
      </c>
      <c r="F299">
        <v>298</v>
      </c>
      <c r="G299" s="12">
        <v>0</v>
      </c>
      <c r="H299">
        <f t="shared" si="52"/>
        <v>427.99599999999998</v>
      </c>
      <c r="I299">
        <f t="shared" si="43"/>
        <v>298</v>
      </c>
      <c r="J299">
        <v>0.8</v>
      </c>
      <c r="K299" s="7">
        <f t="shared" si="44"/>
        <v>0</v>
      </c>
      <c r="L299" s="7">
        <f t="shared" si="45"/>
        <v>0</v>
      </c>
      <c r="M299" s="7">
        <f t="shared" si="46"/>
        <v>0</v>
      </c>
      <c r="N299" s="11">
        <f t="shared" si="47"/>
        <v>-8.8999999999999996E-2</v>
      </c>
      <c r="O299" s="11">
        <f t="shared" si="50"/>
        <v>350.27575000000041</v>
      </c>
      <c r="P299" s="7">
        <f t="shared" si="48"/>
        <v>3.0800988196541308</v>
      </c>
      <c r="Q299" s="11">
        <f t="shared" si="49"/>
        <v>-3.1690988196541308</v>
      </c>
      <c r="R299" s="11">
        <f t="shared" si="51"/>
        <v>-318.83721733461408</v>
      </c>
      <c r="S299" s="12" t="s">
        <v>21</v>
      </c>
    </row>
    <row r="300" spans="1:19" x14ac:dyDescent="0.55000000000000004">
      <c r="A300" s="3">
        <v>10</v>
      </c>
      <c r="B300" s="3">
        <v>26</v>
      </c>
      <c r="F300">
        <v>299</v>
      </c>
      <c r="G300" s="12">
        <v>0</v>
      </c>
      <c r="H300">
        <f t="shared" si="52"/>
        <v>427.99599999999998</v>
      </c>
      <c r="I300">
        <f t="shared" si="43"/>
        <v>299</v>
      </c>
      <c r="J300">
        <v>0.78</v>
      </c>
      <c r="K300" s="7">
        <f t="shared" si="44"/>
        <v>0</v>
      </c>
      <c r="L300" s="7">
        <f t="shared" si="45"/>
        <v>0</v>
      </c>
      <c r="M300" s="7">
        <f t="shared" si="46"/>
        <v>0</v>
      </c>
      <c r="N300" s="11">
        <f t="shared" si="47"/>
        <v>-8.8999999999999996E-2</v>
      </c>
      <c r="O300" s="11">
        <f t="shared" si="50"/>
        <v>350.18675000000042</v>
      </c>
      <c r="P300" s="7">
        <f t="shared" si="48"/>
        <v>3.0030963491627776</v>
      </c>
      <c r="Q300" s="11">
        <f t="shared" si="49"/>
        <v>-3.0920963491627775</v>
      </c>
      <c r="R300" s="11">
        <f t="shared" si="51"/>
        <v>-321.92931368377685</v>
      </c>
      <c r="S300" s="12" t="s">
        <v>21</v>
      </c>
    </row>
    <row r="301" spans="1:19" x14ac:dyDescent="0.55000000000000004">
      <c r="A301" s="3">
        <v>10</v>
      </c>
      <c r="B301" s="3">
        <v>27</v>
      </c>
      <c r="F301">
        <v>300</v>
      </c>
      <c r="G301" s="12">
        <v>0</v>
      </c>
      <c r="H301">
        <f t="shared" si="52"/>
        <v>427.99599999999998</v>
      </c>
      <c r="I301">
        <f t="shared" si="43"/>
        <v>300</v>
      </c>
      <c r="J301">
        <v>0.77</v>
      </c>
      <c r="K301" s="7">
        <f t="shared" si="44"/>
        <v>0</v>
      </c>
      <c r="L301" s="7">
        <f t="shared" si="45"/>
        <v>0</v>
      </c>
      <c r="M301" s="7">
        <f t="shared" si="46"/>
        <v>0</v>
      </c>
      <c r="N301" s="11">
        <f t="shared" si="47"/>
        <v>-8.8999999999999996E-2</v>
      </c>
      <c r="O301" s="11">
        <f t="shared" si="50"/>
        <v>350.09775000000042</v>
      </c>
      <c r="P301" s="7">
        <f t="shared" si="48"/>
        <v>2.9645951139171012</v>
      </c>
      <c r="Q301" s="11">
        <f t="shared" si="49"/>
        <v>-3.0535951139171011</v>
      </c>
      <c r="R301" s="11">
        <f t="shared" si="51"/>
        <v>-324.98290879769394</v>
      </c>
      <c r="S301" s="12" t="s">
        <v>21</v>
      </c>
    </row>
    <row r="302" spans="1:19" x14ac:dyDescent="0.55000000000000004">
      <c r="A302" s="3">
        <v>10</v>
      </c>
      <c r="B302" s="3">
        <v>28</v>
      </c>
      <c r="F302">
        <v>301</v>
      </c>
      <c r="G302" s="12">
        <v>0</v>
      </c>
      <c r="H302">
        <f t="shared" si="52"/>
        <v>427.99599999999998</v>
      </c>
      <c r="I302">
        <f t="shared" si="43"/>
        <v>301</v>
      </c>
      <c r="J302">
        <v>0.75</v>
      </c>
      <c r="K302" s="7">
        <f t="shared" si="44"/>
        <v>0</v>
      </c>
      <c r="L302" s="7">
        <f t="shared" si="45"/>
        <v>0</v>
      </c>
      <c r="M302" s="7">
        <f t="shared" si="46"/>
        <v>0</v>
      </c>
      <c r="N302" s="11">
        <f t="shared" si="47"/>
        <v>-8.8999999999999996E-2</v>
      </c>
      <c r="O302" s="11">
        <f t="shared" si="50"/>
        <v>350.00875000000042</v>
      </c>
      <c r="P302" s="7">
        <f t="shared" si="48"/>
        <v>2.8875926434257475</v>
      </c>
      <c r="Q302" s="11">
        <f t="shared" si="49"/>
        <v>-2.9765926434257475</v>
      </c>
      <c r="R302" s="11">
        <f t="shared" si="51"/>
        <v>-327.9595014411197</v>
      </c>
      <c r="S302" s="12" t="s">
        <v>21</v>
      </c>
    </row>
    <row r="303" spans="1:19" x14ac:dyDescent="0.55000000000000004">
      <c r="A303" s="3">
        <v>10</v>
      </c>
      <c r="B303" s="3">
        <v>29</v>
      </c>
      <c r="F303">
        <v>302</v>
      </c>
      <c r="G303" s="12">
        <v>0</v>
      </c>
      <c r="H303">
        <f t="shared" si="52"/>
        <v>427.99599999999998</v>
      </c>
      <c r="I303">
        <f t="shared" si="43"/>
        <v>302</v>
      </c>
      <c r="J303">
        <v>0.7</v>
      </c>
      <c r="K303" s="7">
        <f t="shared" si="44"/>
        <v>0</v>
      </c>
      <c r="L303" s="7">
        <f t="shared" si="45"/>
        <v>0</v>
      </c>
      <c r="M303" s="7">
        <f t="shared" si="46"/>
        <v>0</v>
      </c>
      <c r="N303" s="11">
        <f t="shared" si="47"/>
        <v>-8.8999999999999996E-2</v>
      </c>
      <c r="O303" s="11">
        <f t="shared" si="50"/>
        <v>349.91975000000042</v>
      </c>
      <c r="P303" s="7">
        <f t="shared" si="48"/>
        <v>2.6950864671973642</v>
      </c>
      <c r="Q303" s="11">
        <f t="shared" si="49"/>
        <v>-2.7840864671973642</v>
      </c>
      <c r="R303" s="11">
        <f t="shared" si="51"/>
        <v>-330.74358790831707</v>
      </c>
      <c r="S303" s="12" t="s">
        <v>21</v>
      </c>
    </row>
    <row r="304" spans="1:19" x14ac:dyDescent="0.55000000000000004">
      <c r="A304" s="3">
        <v>10</v>
      </c>
      <c r="B304" s="3">
        <v>30</v>
      </c>
      <c r="F304">
        <v>303</v>
      </c>
      <c r="G304" s="12">
        <v>0</v>
      </c>
      <c r="H304">
        <f t="shared" si="52"/>
        <v>427.99599999999998</v>
      </c>
      <c r="I304">
        <f t="shared" si="43"/>
        <v>303</v>
      </c>
      <c r="J304">
        <v>0.65</v>
      </c>
      <c r="K304" s="7">
        <f t="shared" si="44"/>
        <v>0</v>
      </c>
      <c r="L304" s="7">
        <f t="shared" si="45"/>
        <v>0</v>
      </c>
      <c r="M304" s="7">
        <f t="shared" si="46"/>
        <v>0</v>
      </c>
      <c r="N304" s="11">
        <f t="shared" si="47"/>
        <v>-8.8999999999999996E-2</v>
      </c>
      <c r="O304" s="11">
        <f t="shared" si="50"/>
        <v>349.83075000000042</v>
      </c>
      <c r="P304" s="7">
        <f t="shared" si="48"/>
        <v>2.5025802909689814</v>
      </c>
      <c r="Q304" s="11">
        <f t="shared" si="49"/>
        <v>-2.5915802909689813</v>
      </c>
      <c r="R304" s="11">
        <f t="shared" si="51"/>
        <v>-333.33516819928604</v>
      </c>
      <c r="S304" s="12" t="s">
        <v>21</v>
      </c>
    </row>
    <row r="305" spans="1:19" x14ac:dyDescent="0.55000000000000004">
      <c r="A305" s="3">
        <v>10</v>
      </c>
      <c r="B305" s="3">
        <v>31</v>
      </c>
      <c r="F305">
        <v>304</v>
      </c>
      <c r="G305" s="12">
        <v>0</v>
      </c>
      <c r="H305">
        <f t="shared" si="52"/>
        <v>427.99599999999998</v>
      </c>
      <c r="I305">
        <f t="shared" si="43"/>
        <v>304</v>
      </c>
      <c r="J305">
        <v>0.6</v>
      </c>
      <c r="K305" s="7">
        <f t="shared" si="44"/>
        <v>0</v>
      </c>
      <c r="L305" s="7">
        <f t="shared" si="45"/>
        <v>0</v>
      </c>
      <c r="M305" s="7">
        <f t="shared" si="46"/>
        <v>0</v>
      </c>
      <c r="N305" s="11">
        <f t="shared" si="47"/>
        <v>-8.8999999999999996E-2</v>
      </c>
      <c r="O305" s="11">
        <f t="shared" si="50"/>
        <v>349.74175000000042</v>
      </c>
      <c r="P305" s="7">
        <f t="shared" si="48"/>
        <v>2.3100741147405981</v>
      </c>
      <c r="Q305" s="11">
        <f t="shared" si="49"/>
        <v>-2.3990741147405981</v>
      </c>
      <c r="R305" s="11">
        <f t="shared" si="51"/>
        <v>-335.73424231402663</v>
      </c>
      <c r="S305" s="12" t="s">
        <v>21</v>
      </c>
    </row>
    <row r="306" spans="1:19" x14ac:dyDescent="0.55000000000000004">
      <c r="A306" s="10">
        <v>11</v>
      </c>
      <c r="B306" s="3">
        <v>1</v>
      </c>
      <c r="F306">
        <v>305</v>
      </c>
      <c r="G306" s="12">
        <v>0</v>
      </c>
      <c r="H306">
        <f t="shared" si="52"/>
        <v>427.99599999999998</v>
      </c>
      <c r="I306">
        <f t="shared" si="43"/>
        <v>305</v>
      </c>
      <c r="J306">
        <v>0.55000000000000004</v>
      </c>
      <c r="K306" s="7">
        <f t="shared" si="44"/>
        <v>0</v>
      </c>
      <c r="L306" s="7">
        <f t="shared" si="45"/>
        <v>0</v>
      </c>
      <c r="M306" s="7">
        <f t="shared" si="46"/>
        <v>0</v>
      </c>
      <c r="N306" s="11">
        <f t="shared" si="47"/>
        <v>-8.8999999999999996E-2</v>
      </c>
      <c r="O306" s="11">
        <f t="shared" si="50"/>
        <v>349.65275000000042</v>
      </c>
      <c r="P306" s="7">
        <f t="shared" si="48"/>
        <v>2.1175679385122153</v>
      </c>
      <c r="Q306" s="11">
        <f t="shared" si="49"/>
        <v>-2.2065679385122152</v>
      </c>
      <c r="R306" s="11">
        <f t="shared" si="51"/>
        <v>-337.94081025253882</v>
      </c>
      <c r="S306" s="12" t="s">
        <v>21</v>
      </c>
    </row>
    <row r="307" spans="1:19" x14ac:dyDescent="0.55000000000000004">
      <c r="A307" s="10">
        <v>11</v>
      </c>
      <c r="B307" s="3">
        <v>2</v>
      </c>
      <c r="F307">
        <v>306</v>
      </c>
      <c r="G307" s="12">
        <v>0</v>
      </c>
      <c r="H307">
        <f t="shared" si="52"/>
        <v>427.99599999999998</v>
      </c>
      <c r="I307">
        <f t="shared" si="43"/>
        <v>306</v>
      </c>
      <c r="J307">
        <v>0.5</v>
      </c>
      <c r="K307" s="7">
        <f t="shared" si="44"/>
        <v>0</v>
      </c>
      <c r="L307" s="7">
        <f t="shared" si="45"/>
        <v>0</v>
      </c>
      <c r="M307" s="7">
        <f t="shared" si="46"/>
        <v>0</v>
      </c>
      <c r="N307" s="11">
        <f t="shared" si="47"/>
        <v>-8.8999999999999996E-2</v>
      </c>
      <c r="O307" s="11">
        <f t="shared" si="50"/>
        <v>349.56375000000043</v>
      </c>
      <c r="P307" s="7">
        <f t="shared" si="48"/>
        <v>1.9250617622838317</v>
      </c>
      <c r="Q307" s="11">
        <f t="shared" si="49"/>
        <v>-2.0140617622838319</v>
      </c>
      <c r="R307" s="11">
        <f t="shared" si="51"/>
        <v>-339.95487201482268</v>
      </c>
      <c r="S307" s="12" t="s">
        <v>21</v>
      </c>
    </row>
    <row r="308" spans="1:19" x14ac:dyDescent="0.55000000000000004">
      <c r="A308" s="10">
        <v>11</v>
      </c>
      <c r="B308" s="3">
        <v>3</v>
      </c>
      <c r="F308">
        <v>307</v>
      </c>
      <c r="G308" s="12">
        <v>0</v>
      </c>
      <c r="H308">
        <f t="shared" si="52"/>
        <v>427.99599999999998</v>
      </c>
      <c r="I308">
        <f t="shared" si="43"/>
        <v>307</v>
      </c>
      <c r="J308">
        <v>0.45</v>
      </c>
      <c r="K308" s="7">
        <f t="shared" si="44"/>
        <v>0</v>
      </c>
      <c r="L308" s="7">
        <f t="shared" si="45"/>
        <v>0</v>
      </c>
      <c r="M308" s="7">
        <f t="shared" si="46"/>
        <v>0</v>
      </c>
      <c r="N308" s="11">
        <f t="shared" si="47"/>
        <v>-8.8999999999999996E-2</v>
      </c>
      <c r="O308" s="11">
        <f t="shared" si="50"/>
        <v>349.47475000000043</v>
      </c>
      <c r="P308" s="7">
        <f t="shared" si="48"/>
        <v>1.7325555860554487</v>
      </c>
      <c r="Q308" s="11">
        <f t="shared" si="49"/>
        <v>-1.8215555860554487</v>
      </c>
      <c r="R308" s="11">
        <f t="shared" si="51"/>
        <v>-341.77642760087815</v>
      </c>
      <c r="S308" s="12" t="s">
        <v>21</v>
      </c>
    </row>
    <row r="309" spans="1:19" x14ac:dyDescent="0.55000000000000004">
      <c r="A309" s="10">
        <v>11</v>
      </c>
      <c r="B309" s="3">
        <v>4</v>
      </c>
      <c r="F309">
        <v>308</v>
      </c>
      <c r="G309" s="12">
        <v>0</v>
      </c>
      <c r="H309">
        <f t="shared" si="52"/>
        <v>427.99599999999998</v>
      </c>
      <c r="I309">
        <f t="shared" si="43"/>
        <v>308</v>
      </c>
      <c r="J309">
        <v>0.4</v>
      </c>
      <c r="K309" s="7">
        <f t="shared" si="44"/>
        <v>0</v>
      </c>
      <c r="L309" s="7">
        <f t="shared" si="45"/>
        <v>0</v>
      </c>
      <c r="M309" s="7">
        <f t="shared" si="46"/>
        <v>0</v>
      </c>
      <c r="N309" s="11">
        <f t="shared" si="47"/>
        <v>-8.8999999999999996E-2</v>
      </c>
      <c r="O309" s="11">
        <f t="shared" si="50"/>
        <v>349.38575000000043</v>
      </c>
      <c r="P309" s="7">
        <f t="shared" si="48"/>
        <v>1.5400494098270654</v>
      </c>
      <c r="Q309" s="11">
        <f t="shared" si="49"/>
        <v>-1.6290494098270654</v>
      </c>
      <c r="R309" s="11">
        <f t="shared" si="51"/>
        <v>-343.40547701070523</v>
      </c>
      <c r="S309" s="12" t="s">
        <v>21</v>
      </c>
    </row>
    <row r="310" spans="1:19" x14ac:dyDescent="0.55000000000000004">
      <c r="A310" s="10">
        <v>11</v>
      </c>
      <c r="B310" s="3">
        <v>5</v>
      </c>
      <c r="F310">
        <v>309</v>
      </c>
      <c r="G310" s="12">
        <v>0</v>
      </c>
      <c r="H310">
        <f t="shared" si="52"/>
        <v>427.99599999999998</v>
      </c>
      <c r="I310">
        <f t="shared" si="43"/>
        <v>309</v>
      </c>
      <c r="J310">
        <v>0.35</v>
      </c>
      <c r="K310" s="7">
        <f t="shared" si="44"/>
        <v>0</v>
      </c>
      <c r="L310" s="7">
        <f t="shared" si="45"/>
        <v>0</v>
      </c>
      <c r="M310" s="7">
        <f t="shared" si="46"/>
        <v>0</v>
      </c>
      <c r="N310" s="11">
        <f t="shared" si="47"/>
        <v>-8.8999999999999996E-2</v>
      </c>
      <c r="O310" s="11">
        <f t="shared" si="50"/>
        <v>349.29675000000043</v>
      </c>
      <c r="P310" s="7">
        <f t="shared" si="48"/>
        <v>1.3475432335986821</v>
      </c>
      <c r="Q310" s="11">
        <f t="shared" si="49"/>
        <v>-1.4365432335986821</v>
      </c>
      <c r="R310" s="11">
        <f t="shared" si="51"/>
        <v>-344.84202024430391</v>
      </c>
      <c r="S310" s="12" t="s">
        <v>21</v>
      </c>
    </row>
    <row r="311" spans="1:19" x14ac:dyDescent="0.55000000000000004">
      <c r="A311" s="10">
        <v>11</v>
      </c>
      <c r="B311" s="3">
        <v>6</v>
      </c>
      <c r="F311">
        <v>310</v>
      </c>
      <c r="G311" s="12">
        <v>0</v>
      </c>
      <c r="H311">
        <f t="shared" si="52"/>
        <v>427.99599999999998</v>
      </c>
      <c r="I311">
        <f t="shared" si="43"/>
        <v>310</v>
      </c>
      <c r="J311">
        <v>0.30000000000000099</v>
      </c>
      <c r="K311" s="7">
        <f t="shared" si="44"/>
        <v>0</v>
      </c>
      <c r="L311" s="7">
        <f t="shared" si="45"/>
        <v>0</v>
      </c>
      <c r="M311" s="7">
        <f t="shared" si="46"/>
        <v>0</v>
      </c>
      <c r="N311" s="11">
        <f t="shared" si="47"/>
        <v>-8.8999999999999996E-2</v>
      </c>
      <c r="O311" s="11">
        <f t="shared" si="50"/>
        <v>349.20775000000043</v>
      </c>
      <c r="P311" s="7">
        <f t="shared" si="48"/>
        <v>1.1550370573703028</v>
      </c>
      <c r="Q311" s="11">
        <f t="shared" si="49"/>
        <v>-1.2440370573703028</v>
      </c>
      <c r="R311" s="11">
        <f t="shared" si="51"/>
        <v>-346.0860573016742</v>
      </c>
      <c r="S311" s="12" t="s">
        <v>21</v>
      </c>
    </row>
    <row r="312" spans="1:19" x14ac:dyDescent="0.55000000000000004">
      <c r="A312" s="10">
        <v>11</v>
      </c>
      <c r="B312" s="3">
        <v>7</v>
      </c>
      <c r="F312">
        <v>311</v>
      </c>
      <c r="G312" s="12">
        <v>0</v>
      </c>
      <c r="H312">
        <f t="shared" si="52"/>
        <v>427.99599999999998</v>
      </c>
      <c r="I312">
        <f t="shared" si="43"/>
        <v>311</v>
      </c>
      <c r="J312">
        <v>0.250000000000001</v>
      </c>
      <c r="K312" s="7">
        <f t="shared" si="44"/>
        <v>0</v>
      </c>
      <c r="L312" s="7">
        <f t="shared" si="45"/>
        <v>0</v>
      </c>
      <c r="M312" s="7">
        <f t="shared" si="46"/>
        <v>0</v>
      </c>
      <c r="N312" s="11">
        <f t="shared" si="47"/>
        <v>-8.8999999999999996E-2</v>
      </c>
      <c r="O312" s="11">
        <f t="shared" si="50"/>
        <v>349.11875000000043</v>
      </c>
      <c r="P312" s="7">
        <f t="shared" si="48"/>
        <v>0.96253088114191976</v>
      </c>
      <c r="Q312" s="11">
        <f t="shared" si="49"/>
        <v>-1.0515308811419197</v>
      </c>
      <c r="R312" s="11">
        <f t="shared" si="51"/>
        <v>-347.1375881828161</v>
      </c>
      <c r="S312" s="12" t="s">
        <v>21</v>
      </c>
    </row>
    <row r="313" spans="1:19" x14ac:dyDescent="0.55000000000000004">
      <c r="A313" s="10">
        <v>11</v>
      </c>
      <c r="B313" s="3">
        <v>8</v>
      </c>
      <c r="F313">
        <v>312</v>
      </c>
      <c r="G313" s="12">
        <v>5.4580000000000002</v>
      </c>
      <c r="H313">
        <f t="shared" si="52"/>
        <v>433.45400000000001</v>
      </c>
      <c r="I313">
        <f t="shared" si="43"/>
        <v>312</v>
      </c>
      <c r="J313">
        <v>0.20000000000000101</v>
      </c>
      <c r="K313" s="7">
        <f t="shared" si="44"/>
        <v>4.369135</v>
      </c>
      <c r="L313" s="7">
        <f t="shared" si="45"/>
        <v>0.15408699999999997</v>
      </c>
      <c r="M313" s="7">
        <f t="shared" si="46"/>
        <v>4.5232219999999996</v>
      </c>
      <c r="N313" s="11">
        <f t="shared" si="47"/>
        <v>4.4342219999999992</v>
      </c>
      <c r="O313" s="11">
        <f t="shared" si="50"/>
        <v>353.55297200000041</v>
      </c>
      <c r="P313" s="7">
        <f t="shared" si="48"/>
        <v>0.77002470491353658</v>
      </c>
      <c r="Q313" s="11">
        <f t="shared" si="49"/>
        <v>3.6641972950864625</v>
      </c>
      <c r="R313" s="11">
        <f t="shared" si="51"/>
        <v>-343.47339088772964</v>
      </c>
      <c r="S313" s="12" t="s">
        <v>21</v>
      </c>
    </row>
    <row r="314" spans="1:19" x14ac:dyDescent="0.55000000000000004">
      <c r="A314" s="10">
        <v>11</v>
      </c>
      <c r="B314" s="3">
        <v>9</v>
      </c>
      <c r="F314">
        <v>313</v>
      </c>
      <c r="G314" s="12">
        <v>0</v>
      </c>
      <c r="H314">
        <f t="shared" si="52"/>
        <v>433.45400000000001</v>
      </c>
      <c r="I314">
        <f t="shared" si="43"/>
        <v>313</v>
      </c>
      <c r="J314">
        <v>0.15000000000000099</v>
      </c>
      <c r="K314" s="7">
        <f t="shared" si="44"/>
        <v>0</v>
      </c>
      <c r="L314" s="7">
        <f t="shared" si="45"/>
        <v>0</v>
      </c>
      <c r="M314" s="7">
        <f t="shared" si="46"/>
        <v>0</v>
      </c>
      <c r="N314" s="11">
        <f t="shared" si="47"/>
        <v>-8.8999999999999996E-2</v>
      </c>
      <c r="O314" s="11">
        <f t="shared" si="50"/>
        <v>353.46397200000041</v>
      </c>
      <c r="P314" s="7">
        <f t="shared" si="48"/>
        <v>0.5775185286851533</v>
      </c>
      <c r="Q314" s="11">
        <f t="shared" si="49"/>
        <v>-0.66651852868515327</v>
      </c>
      <c r="R314" s="11">
        <f t="shared" si="51"/>
        <v>-344.13990941641481</v>
      </c>
      <c r="S314" s="12" t="s">
        <v>21</v>
      </c>
    </row>
    <row r="315" spans="1:19" x14ac:dyDescent="0.55000000000000004">
      <c r="A315" s="10">
        <v>11</v>
      </c>
      <c r="B315" s="3">
        <v>10</v>
      </c>
      <c r="F315">
        <v>314</v>
      </c>
      <c r="G315" s="12">
        <v>0</v>
      </c>
      <c r="H315">
        <f t="shared" si="52"/>
        <v>433.45400000000001</v>
      </c>
      <c r="I315">
        <f t="shared" si="43"/>
        <v>314</v>
      </c>
      <c r="J315">
        <v>0.12</v>
      </c>
      <c r="K315" s="7">
        <f t="shared" si="44"/>
        <v>0</v>
      </c>
      <c r="L315" s="7">
        <f t="shared" si="45"/>
        <v>0</v>
      </c>
      <c r="M315" s="7">
        <f t="shared" si="46"/>
        <v>0</v>
      </c>
      <c r="N315" s="11">
        <f t="shared" si="47"/>
        <v>-8.8999999999999996E-2</v>
      </c>
      <c r="O315" s="11">
        <f t="shared" si="50"/>
        <v>353.37497200000041</v>
      </c>
      <c r="P315" s="7">
        <f t="shared" si="48"/>
        <v>0.46201482294811957</v>
      </c>
      <c r="Q315" s="11">
        <f t="shared" si="49"/>
        <v>-0.55101482294811954</v>
      </c>
      <c r="R315" s="11">
        <f t="shared" si="51"/>
        <v>-344.69092423936291</v>
      </c>
      <c r="S315" s="12" t="s">
        <v>21</v>
      </c>
    </row>
    <row r="316" spans="1:19" x14ac:dyDescent="0.55000000000000004">
      <c r="A316" s="10">
        <v>11</v>
      </c>
      <c r="B316" s="3">
        <v>11</v>
      </c>
      <c r="F316">
        <v>315</v>
      </c>
      <c r="G316" s="12">
        <v>0</v>
      </c>
      <c r="H316">
        <f t="shared" si="52"/>
        <v>433.45400000000001</v>
      </c>
      <c r="I316">
        <f t="shared" si="43"/>
        <v>315</v>
      </c>
      <c r="J316">
        <v>0.11</v>
      </c>
      <c r="K316" s="7">
        <f t="shared" si="44"/>
        <v>0</v>
      </c>
      <c r="L316" s="7">
        <f t="shared" si="45"/>
        <v>0</v>
      </c>
      <c r="M316" s="7">
        <f t="shared" si="46"/>
        <v>0</v>
      </c>
      <c r="N316" s="11">
        <f t="shared" si="47"/>
        <v>-8.8999999999999996E-2</v>
      </c>
      <c r="O316" s="11">
        <f t="shared" si="50"/>
        <v>353.28597200000041</v>
      </c>
      <c r="P316" s="7">
        <f t="shared" si="48"/>
        <v>0.42351358770244296</v>
      </c>
      <c r="Q316" s="11">
        <f t="shared" si="49"/>
        <v>-0.51251358770244293</v>
      </c>
      <c r="R316" s="11">
        <f t="shared" si="51"/>
        <v>-345.20343782706533</v>
      </c>
      <c r="S316" s="12" t="s">
        <v>21</v>
      </c>
    </row>
    <row r="317" spans="1:19" x14ac:dyDescent="0.55000000000000004">
      <c r="A317" s="10">
        <v>11</v>
      </c>
      <c r="B317" s="3">
        <v>12</v>
      </c>
      <c r="F317">
        <v>316</v>
      </c>
      <c r="G317" s="12">
        <v>44.152999999999999</v>
      </c>
      <c r="H317">
        <f t="shared" si="52"/>
        <v>477.60700000000003</v>
      </c>
      <c r="I317">
        <f t="shared" si="43"/>
        <v>316</v>
      </c>
      <c r="J317">
        <v>0.1</v>
      </c>
      <c r="K317" s="7">
        <f t="shared" si="44"/>
        <v>39.484847499999994</v>
      </c>
      <c r="L317" s="7">
        <f t="shared" si="45"/>
        <v>2.1468794999999998</v>
      </c>
      <c r="M317" s="7">
        <f t="shared" si="46"/>
        <v>41.631726999999991</v>
      </c>
      <c r="N317" s="11">
        <f t="shared" si="47"/>
        <v>41.542726999999992</v>
      </c>
      <c r="O317" s="11">
        <f t="shared" si="50"/>
        <v>394.82869900000043</v>
      </c>
      <c r="P317" s="7">
        <f t="shared" si="48"/>
        <v>0.38501235245676635</v>
      </c>
      <c r="Q317" s="11">
        <f t="shared" si="49"/>
        <v>41.157714647543223</v>
      </c>
      <c r="R317" s="11">
        <f t="shared" si="51"/>
        <v>-304.0457231795221</v>
      </c>
      <c r="S317" s="12" t="s">
        <v>21</v>
      </c>
    </row>
    <row r="318" spans="1:19" x14ac:dyDescent="0.55000000000000004">
      <c r="A318" s="10">
        <v>11</v>
      </c>
      <c r="B318" s="3">
        <v>13</v>
      </c>
      <c r="F318">
        <v>317</v>
      </c>
      <c r="G318" s="12">
        <v>0</v>
      </c>
      <c r="H318">
        <f t="shared" si="52"/>
        <v>477.60700000000003</v>
      </c>
      <c r="I318">
        <f t="shared" si="43"/>
        <v>317</v>
      </c>
      <c r="J318">
        <v>0.08</v>
      </c>
      <c r="K318" s="7">
        <f t="shared" si="44"/>
        <v>0</v>
      </c>
      <c r="L318" s="7">
        <f t="shared" si="45"/>
        <v>0</v>
      </c>
      <c r="M318" s="7">
        <f t="shared" si="46"/>
        <v>0</v>
      </c>
      <c r="N318" s="11">
        <f t="shared" si="47"/>
        <v>-8.8999999999999996E-2</v>
      </c>
      <c r="O318" s="11">
        <f t="shared" si="50"/>
        <v>394.73969900000043</v>
      </c>
      <c r="P318" s="7">
        <f t="shared" si="48"/>
        <v>0.30800988196541307</v>
      </c>
      <c r="Q318" s="11">
        <f t="shared" si="49"/>
        <v>-0.39700988196541309</v>
      </c>
      <c r="R318" s="11">
        <f t="shared" si="51"/>
        <v>-304.4427330614875</v>
      </c>
      <c r="S318" s="12" t="s">
        <v>21</v>
      </c>
    </row>
    <row r="319" spans="1:19" x14ac:dyDescent="0.55000000000000004">
      <c r="A319" s="10">
        <v>11</v>
      </c>
      <c r="B319" s="3">
        <v>14</v>
      </c>
      <c r="F319">
        <v>318</v>
      </c>
      <c r="G319" s="12">
        <v>0</v>
      </c>
      <c r="H319">
        <f t="shared" si="52"/>
        <v>477.60700000000003</v>
      </c>
      <c r="I319">
        <f t="shared" si="43"/>
        <v>318</v>
      </c>
      <c r="J319">
        <v>7.0000000000000007E-2</v>
      </c>
      <c r="K319" s="7">
        <f t="shared" si="44"/>
        <v>0</v>
      </c>
      <c r="L319" s="7">
        <f t="shared" si="45"/>
        <v>0</v>
      </c>
      <c r="M319" s="7">
        <f t="shared" si="46"/>
        <v>0</v>
      </c>
      <c r="N319" s="11">
        <f t="shared" si="47"/>
        <v>-8.8999999999999996E-2</v>
      </c>
      <c r="O319" s="11">
        <f t="shared" si="50"/>
        <v>394.65069900000043</v>
      </c>
      <c r="P319" s="7">
        <f t="shared" si="48"/>
        <v>0.26950864671973646</v>
      </c>
      <c r="Q319" s="11">
        <f t="shared" si="49"/>
        <v>-0.35850864671973648</v>
      </c>
      <c r="R319" s="11">
        <f t="shared" si="51"/>
        <v>-304.80124170820721</v>
      </c>
      <c r="S319" s="12" t="s">
        <v>21</v>
      </c>
    </row>
    <row r="320" spans="1:19" x14ac:dyDescent="0.55000000000000004">
      <c r="A320" s="10">
        <v>11</v>
      </c>
      <c r="B320" s="3">
        <v>15</v>
      </c>
      <c r="F320">
        <v>319</v>
      </c>
      <c r="G320" s="12">
        <v>0</v>
      </c>
      <c r="H320">
        <f t="shared" si="52"/>
        <v>477.60700000000003</v>
      </c>
      <c r="I320">
        <f t="shared" si="43"/>
        <v>319</v>
      </c>
      <c r="J320">
        <v>0.06</v>
      </c>
      <c r="K320" s="7">
        <f t="shared" si="44"/>
        <v>0</v>
      </c>
      <c r="L320" s="7">
        <f t="shared" si="45"/>
        <v>0</v>
      </c>
      <c r="M320" s="7">
        <f t="shared" si="46"/>
        <v>0</v>
      </c>
      <c r="N320" s="11">
        <f t="shared" si="47"/>
        <v>-8.8999999999999996E-2</v>
      </c>
      <c r="O320" s="11">
        <f t="shared" si="50"/>
        <v>394.56169900000043</v>
      </c>
      <c r="P320" s="7">
        <f t="shared" si="48"/>
        <v>0.23100741147405979</v>
      </c>
      <c r="Q320" s="11">
        <f t="shared" si="49"/>
        <v>-0.32000741147405976</v>
      </c>
      <c r="R320" s="11">
        <f t="shared" si="51"/>
        <v>-305.12124911968129</v>
      </c>
      <c r="S320" s="12" t="s">
        <v>21</v>
      </c>
    </row>
    <row r="321" spans="1:19" x14ac:dyDescent="0.55000000000000004">
      <c r="A321" s="10">
        <v>11</v>
      </c>
      <c r="B321" s="3">
        <v>16</v>
      </c>
      <c r="F321">
        <v>320</v>
      </c>
      <c r="G321" s="12">
        <v>0</v>
      </c>
      <c r="H321">
        <f t="shared" si="52"/>
        <v>477.60700000000003</v>
      </c>
      <c r="I321">
        <f t="shared" si="43"/>
        <v>320</v>
      </c>
      <c r="J321">
        <v>0.05</v>
      </c>
      <c r="K321" s="7">
        <f t="shared" si="44"/>
        <v>0</v>
      </c>
      <c r="L321" s="7">
        <f t="shared" si="45"/>
        <v>0</v>
      </c>
      <c r="M321" s="7">
        <f t="shared" si="46"/>
        <v>0</v>
      </c>
      <c r="N321" s="11">
        <f t="shared" si="47"/>
        <v>-8.8999999999999996E-2</v>
      </c>
      <c r="O321" s="11">
        <f t="shared" si="50"/>
        <v>394.47269900000043</v>
      </c>
      <c r="P321" s="7">
        <f t="shared" si="48"/>
        <v>0.19250617622838317</v>
      </c>
      <c r="Q321" s="11">
        <f t="shared" si="49"/>
        <v>-0.28150617622838314</v>
      </c>
      <c r="R321" s="11">
        <f t="shared" si="51"/>
        <v>-305.40275529590969</v>
      </c>
      <c r="S321" s="12" t="s">
        <v>21</v>
      </c>
    </row>
    <row r="322" spans="1:19" x14ac:dyDescent="0.55000000000000004">
      <c r="A322" s="10">
        <v>11</v>
      </c>
      <c r="B322" s="3">
        <v>17</v>
      </c>
      <c r="F322">
        <v>321</v>
      </c>
      <c r="G322" s="12">
        <v>0</v>
      </c>
      <c r="H322">
        <f t="shared" si="52"/>
        <v>477.60700000000003</v>
      </c>
      <c r="I322">
        <f t="shared" si="43"/>
        <v>321</v>
      </c>
      <c r="J322">
        <v>0.05</v>
      </c>
      <c r="K322" s="7">
        <f t="shared" si="44"/>
        <v>0</v>
      </c>
      <c r="L322" s="7">
        <f t="shared" si="45"/>
        <v>0</v>
      </c>
      <c r="M322" s="7">
        <f t="shared" si="46"/>
        <v>0</v>
      </c>
      <c r="N322" s="11">
        <f t="shared" si="47"/>
        <v>-8.8999999999999996E-2</v>
      </c>
      <c r="O322" s="11">
        <f t="shared" si="50"/>
        <v>394.38369900000043</v>
      </c>
      <c r="P322" s="7">
        <f t="shared" si="48"/>
        <v>0.19250617622838317</v>
      </c>
      <c r="Q322" s="11">
        <f t="shared" si="49"/>
        <v>-0.28150617622838314</v>
      </c>
      <c r="R322" s="11">
        <f t="shared" si="51"/>
        <v>-305.68426147213808</v>
      </c>
      <c r="S322" s="12" t="s">
        <v>21</v>
      </c>
    </row>
    <row r="323" spans="1:19" x14ac:dyDescent="0.55000000000000004">
      <c r="A323" s="10">
        <v>11</v>
      </c>
      <c r="B323" s="3">
        <v>18</v>
      </c>
      <c r="F323">
        <v>322</v>
      </c>
      <c r="G323" s="12">
        <v>0</v>
      </c>
      <c r="H323">
        <f t="shared" si="52"/>
        <v>477.60700000000003</v>
      </c>
      <c r="I323">
        <f t="shared" ref="I323:I366" si="53">INT(F323)</f>
        <v>322</v>
      </c>
      <c r="J323">
        <v>0.04</v>
      </c>
      <c r="K323" s="7">
        <f t="shared" ref="K323:K366" si="54">IF(G323&lt;0.644,0,0.9075*G323-0.584)</f>
        <v>0</v>
      </c>
      <c r="L323" s="7">
        <f t="shared" ref="L323:L366" si="55">IF(G323&lt;2.466,0,G323*0.0515-0.127)</f>
        <v>0</v>
      </c>
      <c r="M323" s="7">
        <f t="shared" ref="M323:M366" si="56">K323+L323</f>
        <v>0</v>
      </c>
      <c r="N323" s="11">
        <f t="shared" ref="N323:N366" si="57">M323-0.089</f>
        <v>-8.8999999999999996E-2</v>
      </c>
      <c r="O323" s="11">
        <f t="shared" si="50"/>
        <v>394.29469900000043</v>
      </c>
      <c r="P323" s="7">
        <f t="shared" ref="P323:P366" si="58">J323*(701.3/182.15)</f>
        <v>0.15400494098270653</v>
      </c>
      <c r="Q323" s="11">
        <f t="shared" ref="Q323:Q366" si="59">N323-P323</f>
        <v>-0.24300494098270653</v>
      </c>
      <c r="R323" s="11">
        <f t="shared" si="51"/>
        <v>-305.92726641312078</v>
      </c>
      <c r="S323" s="12" t="s">
        <v>21</v>
      </c>
    </row>
    <row r="324" spans="1:19" x14ac:dyDescent="0.55000000000000004">
      <c r="A324" s="10">
        <v>11</v>
      </c>
      <c r="B324" s="3">
        <v>19</v>
      </c>
      <c r="F324">
        <v>323</v>
      </c>
      <c r="G324" s="12">
        <v>5.952</v>
      </c>
      <c r="H324">
        <f t="shared" si="52"/>
        <v>483.55900000000003</v>
      </c>
      <c r="I324">
        <f t="shared" si="53"/>
        <v>323</v>
      </c>
      <c r="J324">
        <v>0.04</v>
      </c>
      <c r="K324" s="7">
        <f t="shared" si="54"/>
        <v>4.8174400000000004</v>
      </c>
      <c r="L324" s="7">
        <f t="shared" si="55"/>
        <v>0.17952799999999997</v>
      </c>
      <c r="M324" s="7">
        <f t="shared" si="56"/>
        <v>4.9969680000000007</v>
      </c>
      <c r="N324" s="11">
        <f t="shared" si="57"/>
        <v>4.9079680000000003</v>
      </c>
      <c r="O324" s="11">
        <f t="shared" ref="O324:O366" si="60">N324+O323</f>
        <v>399.20266700000042</v>
      </c>
      <c r="P324" s="7">
        <f t="shared" si="58"/>
        <v>0.15400494098270653</v>
      </c>
      <c r="Q324" s="11">
        <f t="shared" si="59"/>
        <v>4.7539630590172939</v>
      </c>
      <c r="R324" s="11">
        <f t="shared" ref="R324:R366" si="61">Q324+R323</f>
        <v>-301.1733033541035</v>
      </c>
      <c r="S324" s="12" t="s">
        <v>21</v>
      </c>
    </row>
    <row r="325" spans="1:19" x14ac:dyDescent="0.55000000000000004">
      <c r="A325" s="10">
        <v>11</v>
      </c>
      <c r="B325" s="3">
        <v>20</v>
      </c>
      <c r="F325">
        <v>324</v>
      </c>
      <c r="G325" s="12">
        <v>0</v>
      </c>
      <c r="H325">
        <f t="shared" si="52"/>
        <v>483.55900000000003</v>
      </c>
      <c r="I325">
        <f t="shared" si="53"/>
        <v>324</v>
      </c>
      <c r="J325">
        <v>0.03</v>
      </c>
      <c r="K325" s="7">
        <f t="shared" si="54"/>
        <v>0</v>
      </c>
      <c r="L325" s="7">
        <f t="shared" si="55"/>
        <v>0</v>
      </c>
      <c r="M325" s="7">
        <f t="shared" si="56"/>
        <v>0</v>
      </c>
      <c r="N325" s="11">
        <f t="shared" si="57"/>
        <v>-8.8999999999999996E-2</v>
      </c>
      <c r="O325" s="11">
        <f t="shared" si="60"/>
        <v>399.11366700000042</v>
      </c>
      <c r="P325" s="7">
        <f t="shared" si="58"/>
        <v>0.11550370573702989</v>
      </c>
      <c r="Q325" s="11">
        <f t="shared" si="59"/>
        <v>-0.20450370573702989</v>
      </c>
      <c r="R325" s="11">
        <f t="shared" si="61"/>
        <v>-301.37780705984051</v>
      </c>
      <c r="S325" s="12" t="s">
        <v>21</v>
      </c>
    </row>
    <row r="326" spans="1:19" x14ac:dyDescent="0.55000000000000004">
      <c r="A326" s="10">
        <v>11</v>
      </c>
      <c r="B326" s="3">
        <v>21</v>
      </c>
      <c r="F326">
        <v>325</v>
      </c>
      <c r="G326" s="12">
        <v>0</v>
      </c>
      <c r="H326">
        <f t="shared" si="52"/>
        <v>483.55900000000003</v>
      </c>
      <c r="I326">
        <f t="shared" si="53"/>
        <v>325</v>
      </c>
      <c r="J326">
        <v>0.03</v>
      </c>
      <c r="K326" s="7">
        <f t="shared" si="54"/>
        <v>0</v>
      </c>
      <c r="L326" s="7">
        <f t="shared" si="55"/>
        <v>0</v>
      </c>
      <c r="M326" s="7">
        <f t="shared" si="56"/>
        <v>0</v>
      </c>
      <c r="N326" s="11">
        <f t="shared" si="57"/>
        <v>-8.8999999999999996E-2</v>
      </c>
      <c r="O326" s="11">
        <f t="shared" si="60"/>
        <v>399.02466700000042</v>
      </c>
      <c r="P326" s="7">
        <f t="shared" si="58"/>
        <v>0.11550370573702989</v>
      </c>
      <c r="Q326" s="11">
        <f t="shared" si="59"/>
        <v>-0.20450370573702989</v>
      </c>
      <c r="R326" s="11">
        <f t="shared" si="61"/>
        <v>-301.58231076557752</v>
      </c>
      <c r="S326" s="12" t="s">
        <v>21</v>
      </c>
    </row>
    <row r="327" spans="1:19" x14ac:dyDescent="0.55000000000000004">
      <c r="A327" s="10">
        <v>11</v>
      </c>
      <c r="B327" s="3">
        <v>22</v>
      </c>
      <c r="F327">
        <v>326</v>
      </c>
      <c r="G327" s="12">
        <v>4.4640000000000004</v>
      </c>
      <c r="H327">
        <f t="shared" si="52"/>
        <v>488.02300000000002</v>
      </c>
      <c r="I327">
        <f t="shared" si="53"/>
        <v>326</v>
      </c>
      <c r="J327">
        <v>0.02</v>
      </c>
      <c r="K327" s="7">
        <f t="shared" si="54"/>
        <v>3.4670800000000006</v>
      </c>
      <c r="L327" s="7">
        <f t="shared" si="55"/>
        <v>0.10289600000000002</v>
      </c>
      <c r="M327" s="7">
        <f t="shared" si="56"/>
        <v>3.5699760000000005</v>
      </c>
      <c r="N327" s="11">
        <f t="shared" si="57"/>
        <v>3.4809760000000005</v>
      </c>
      <c r="O327" s="11">
        <f t="shared" si="60"/>
        <v>402.50564300000042</v>
      </c>
      <c r="P327" s="7">
        <f t="shared" si="58"/>
        <v>7.7002470491353267E-2</v>
      </c>
      <c r="Q327" s="11">
        <f t="shared" si="59"/>
        <v>3.4039735295086473</v>
      </c>
      <c r="R327" s="11">
        <f t="shared" si="61"/>
        <v>-298.17833723606884</v>
      </c>
      <c r="S327" s="12" t="s">
        <v>21</v>
      </c>
    </row>
    <row r="328" spans="1:19" x14ac:dyDescent="0.55000000000000004">
      <c r="A328" s="10">
        <v>11</v>
      </c>
      <c r="B328" s="3">
        <v>23</v>
      </c>
      <c r="F328">
        <v>327</v>
      </c>
      <c r="G328" s="12">
        <v>0</v>
      </c>
      <c r="H328">
        <f t="shared" si="52"/>
        <v>488.02300000000002</v>
      </c>
      <c r="I328">
        <f t="shared" si="53"/>
        <v>327</v>
      </c>
      <c r="J328">
        <v>0.02</v>
      </c>
      <c r="K328" s="7">
        <f t="shared" si="54"/>
        <v>0</v>
      </c>
      <c r="L328" s="7">
        <f t="shared" si="55"/>
        <v>0</v>
      </c>
      <c r="M328" s="7">
        <f t="shared" si="56"/>
        <v>0</v>
      </c>
      <c r="N328" s="11">
        <f t="shared" si="57"/>
        <v>-8.8999999999999996E-2</v>
      </c>
      <c r="O328" s="11">
        <f t="shared" si="60"/>
        <v>402.41664300000042</v>
      </c>
      <c r="P328" s="7">
        <f t="shared" si="58"/>
        <v>7.7002470491353267E-2</v>
      </c>
      <c r="Q328" s="11">
        <f t="shared" si="59"/>
        <v>-0.16600247049135325</v>
      </c>
      <c r="R328" s="11">
        <f t="shared" si="61"/>
        <v>-298.34433970656022</v>
      </c>
      <c r="S328" s="12" t="s">
        <v>21</v>
      </c>
    </row>
    <row r="329" spans="1:19" x14ac:dyDescent="0.55000000000000004">
      <c r="A329" s="10">
        <v>11</v>
      </c>
      <c r="B329" s="3">
        <v>24</v>
      </c>
      <c r="F329">
        <v>328</v>
      </c>
      <c r="G329" s="12">
        <v>16.367999999999999</v>
      </c>
      <c r="H329">
        <f t="shared" si="52"/>
        <v>504.39100000000002</v>
      </c>
      <c r="I329">
        <f t="shared" si="53"/>
        <v>328</v>
      </c>
      <c r="J329">
        <v>0.02</v>
      </c>
      <c r="K329" s="7">
        <f t="shared" si="54"/>
        <v>14.269959999999999</v>
      </c>
      <c r="L329" s="7">
        <f t="shared" si="55"/>
        <v>0.71595199999999992</v>
      </c>
      <c r="M329" s="7">
        <f t="shared" si="56"/>
        <v>14.985911999999999</v>
      </c>
      <c r="N329" s="11">
        <f t="shared" si="57"/>
        <v>14.896911999999999</v>
      </c>
      <c r="O329" s="11">
        <f t="shared" si="60"/>
        <v>417.31355500000041</v>
      </c>
      <c r="P329" s="7">
        <f t="shared" si="58"/>
        <v>7.7002470491353267E-2</v>
      </c>
      <c r="Q329" s="11">
        <f t="shared" si="59"/>
        <v>14.819909529508646</v>
      </c>
      <c r="R329" s="11">
        <f t="shared" si="61"/>
        <v>-283.52443017705156</v>
      </c>
      <c r="S329" s="12" t="s">
        <v>21</v>
      </c>
    </row>
    <row r="330" spans="1:19" x14ac:dyDescent="0.55000000000000004">
      <c r="A330" s="10">
        <v>11</v>
      </c>
      <c r="B330" s="3">
        <v>25</v>
      </c>
      <c r="F330">
        <v>329</v>
      </c>
      <c r="G330" s="12">
        <v>0</v>
      </c>
      <c r="H330">
        <f t="shared" si="52"/>
        <v>504.39100000000002</v>
      </c>
      <c r="I330">
        <f t="shared" si="53"/>
        <v>329</v>
      </c>
      <c r="J330">
        <v>0.02</v>
      </c>
      <c r="K330" s="7">
        <f t="shared" si="54"/>
        <v>0</v>
      </c>
      <c r="L330" s="7">
        <f t="shared" si="55"/>
        <v>0</v>
      </c>
      <c r="M330" s="7">
        <f t="shared" si="56"/>
        <v>0</v>
      </c>
      <c r="N330" s="11">
        <f t="shared" si="57"/>
        <v>-8.8999999999999996E-2</v>
      </c>
      <c r="O330" s="11">
        <f t="shared" si="60"/>
        <v>417.22455500000041</v>
      </c>
      <c r="P330" s="7">
        <f t="shared" si="58"/>
        <v>7.7002470491353267E-2</v>
      </c>
      <c r="Q330" s="11">
        <f t="shared" si="59"/>
        <v>-0.16600247049135325</v>
      </c>
      <c r="R330" s="11">
        <f t="shared" si="61"/>
        <v>-283.69043264754293</v>
      </c>
      <c r="S330" s="12" t="s">
        <v>21</v>
      </c>
    </row>
    <row r="331" spans="1:19" x14ac:dyDescent="0.55000000000000004">
      <c r="A331" s="10">
        <v>11</v>
      </c>
      <c r="B331" s="3">
        <v>26</v>
      </c>
      <c r="F331">
        <v>330</v>
      </c>
      <c r="G331" s="12">
        <v>0</v>
      </c>
      <c r="H331">
        <f t="shared" si="52"/>
        <v>504.39100000000002</v>
      </c>
      <c r="I331">
        <f t="shared" si="53"/>
        <v>330</v>
      </c>
      <c r="J331">
        <v>0.02</v>
      </c>
      <c r="K331" s="7">
        <f t="shared" si="54"/>
        <v>0</v>
      </c>
      <c r="L331" s="7">
        <f t="shared" si="55"/>
        <v>0</v>
      </c>
      <c r="M331" s="7">
        <f t="shared" si="56"/>
        <v>0</v>
      </c>
      <c r="N331" s="11">
        <f t="shared" si="57"/>
        <v>-8.8999999999999996E-2</v>
      </c>
      <c r="O331" s="11">
        <f t="shared" si="60"/>
        <v>417.13555500000041</v>
      </c>
      <c r="P331" s="7">
        <f t="shared" si="58"/>
        <v>7.7002470491353267E-2</v>
      </c>
      <c r="Q331" s="11">
        <f t="shared" si="59"/>
        <v>-0.16600247049135325</v>
      </c>
      <c r="R331" s="11">
        <f t="shared" si="61"/>
        <v>-283.85643511803431</v>
      </c>
      <c r="S331" s="12" t="s">
        <v>21</v>
      </c>
    </row>
    <row r="332" spans="1:19" x14ac:dyDescent="0.55000000000000004">
      <c r="A332" s="10">
        <v>11</v>
      </c>
      <c r="B332" s="3">
        <v>27</v>
      </c>
      <c r="F332">
        <v>331</v>
      </c>
      <c r="G332" s="12">
        <v>0</v>
      </c>
      <c r="H332">
        <f t="shared" si="52"/>
        <v>504.39100000000002</v>
      </c>
      <c r="I332">
        <f t="shared" si="53"/>
        <v>331</v>
      </c>
      <c r="J332">
        <v>0.02</v>
      </c>
      <c r="K332" s="7">
        <f t="shared" si="54"/>
        <v>0</v>
      </c>
      <c r="L332" s="7">
        <f t="shared" si="55"/>
        <v>0</v>
      </c>
      <c r="M332" s="7">
        <f t="shared" si="56"/>
        <v>0</v>
      </c>
      <c r="N332" s="11">
        <f t="shared" si="57"/>
        <v>-8.8999999999999996E-2</v>
      </c>
      <c r="O332" s="11">
        <f t="shared" si="60"/>
        <v>417.04655500000041</v>
      </c>
      <c r="P332" s="7">
        <f t="shared" si="58"/>
        <v>7.7002470491353267E-2</v>
      </c>
      <c r="Q332" s="11">
        <f t="shared" si="59"/>
        <v>-0.16600247049135325</v>
      </c>
      <c r="R332" s="11">
        <f t="shared" si="61"/>
        <v>-284.02243758852569</v>
      </c>
      <c r="S332" s="12" t="s">
        <v>21</v>
      </c>
    </row>
    <row r="333" spans="1:19" x14ac:dyDescent="0.55000000000000004">
      <c r="A333" s="10">
        <v>11</v>
      </c>
      <c r="B333" s="3">
        <v>28</v>
      </c>
      <c r="F333">
        <v>332</v>
      </c>
      <c r="G333" s="12">
        <v>0</v>
      </c>
      <c r="H333">
        <f t="shared" si="52"/>
        <v>504.39100000000002</v>
      </c>
      <c r="I333">
        <f t="shared" si="53"/>
        <v>332</v>
      </c>
      <c r="J333">
        <v>0.01</v>
      </c>
      <c r="K333" s="7">
        <f t="shared" si="54"/>
        <v>0</v>
      </c>
      <c r="L333" s="7">
        <f t="shared" si="55"/>
        <v>0</v>
      </c>
      <c r="M333" s="7">
        <f t="shared" si="56"/>
        <v>0</v>
      </c>
      <c r="N333" s="11">
        <f t="shared" si="57"/>
        <v>-8.8999999999999996E-2</v>
      </c>
      <c r="O333" s="11">
        <f t="shared" si="60"/>
        <v>416.95755500000041</v>
      </c>
      <c r="P333" s="7">
        <f t="shared" si="58"/>
        <v>3.8501235245676634E-2</v>
      </c>
      <c r="Q333" s="11">
        <f t="shared" si="59"/>
        <v>-0.12750123524567664</v>
      </c>
      <c r="R333" s="11">
        <f t="shared" si="61"/>
        <v>-284.14993882377138</v>
      </c>
      <c r="S333" s="12" t="s">
        <v>21</v>
      </c>
    </row>
    <row r="334" spans="1:19" x14ac:dyDescent="0.55000000000000004">
      <c r="A334" s="10">
        <v>11</v>
      </c>
      <c r="B334" s="3">
        <v>29</v>
      </c>
      <c r="F334">
        <v>333</v>
      </c>
      <c r="G334" s="12">
        <v>0</v>
      </c>
      <c r="H334">
        <f t="shared" si="52"/>
        <v>504.39100000000002</v>
      </c>
      <c r="I334">
        <f t="shared" si="53"/>
        <v>333</v>
      </c>
      <c r="J334">
        <v>0.01</v>
      </c>
      <c r="K334" s="7">
        <f t="shared" si="54"/>
        <v>0</v>
      </c>
      <c r="L334" s="7">
        <f t="shared" si="55"/>
        <v>0</v>
      </c>
      <c r="M334" s="7">
        <f t="shared" si="56"/>
        <v>0</v>
      </c>
      <c r="N334" s="11">
        <f t="shared" si="57"/>
        <v>-8.8999999999999996E-2</v>
      </c>
      <c r="O334" s="11">
        <f t="shared" si="60"/>
        <v>416.86855500000041</v>
      </c>
      <c r="P334" s="7">
        <f t="shared" si="58"/>
        <v>3.8501235245676634E-2</v>
      </c>
      <c r="Q334" s="11">
        <f t="shared" si="59"/>
        <v>-0.12750123524567664</v>
      </c>
      <c r="R334" s="11">
        <f t="shared" si="61"/>
        <v>-284.27744005901707</v>
      </c>
      <c r="S334" s="12" t="s">
        <v>21</v>
      </c>
    </row>
    <row r="335" spans="1:19" x14ac:dyDescent="0.55000000000000004">
      <c r="A335" s="10">
        <v>11</v>
      </c>
      <c r="B335" s="3">
        <v>30</v>
      </c>
      <c r="F335">
        <v>334</v>
      </c>
      <c r="G335" s="12">
        <v>0</v>
      </c>
      <c r="H335">
        <f t="shared" si="52"/>
        <v>504.39100000000002</v>
      </c>
      <c r="I335">
        <f t="shared" si="53"/>
        <v>334</v>
      </c>
      <c r="J335">
        <v>0.01</v>
      </c>
      <c r="K335" s="7">
        <f t="shared" si="54"/>
        <v>0</v>
      </c>
      <c r="L335" s="7">
        <f t="shared" si="55"/>
        <v>0</v>
      </c>
      <c r="M335" s="7">
        <f t="shared" si="56"/>
        <v>0</v>
      </c>
      <c r="N335" s="11">
        <f t="shared" si="57"/>
        <v>-8.8999999999999996E-2</v>
      </c>
      <c r="O335" s="11">
        <f t="shared" si="60"/>
        <v>416.77955500000041</v>
      </c>
      <c r="P335" s="7">
        <f t="shared" si="58"/>
        <v>3.8501235245676634E-2</v>
      </c>
      <c r="Q335" s="11">
        <f t="shared" si="59"/>
        <v>-0.12750123524567664</v>
      </c>
      <c r="R335" s="11">
        <f t="shared" si="61"/>
        <v>-284.40494129426276</v>
      </c>
      <c r="S335" s="12" t="s">
        <v>21</v>
      </c>
    </row>
    <row r="336" spans="1:19" x14ac:dyDescent="0.55000000000000004">
      <c r="A336" s="10">
        <v>12</v>
      </c>
      <c r="B336" s="3">
        <v>1</v>
      </c>
      <c r="F336">
        <v>335</v>
      </c>
      <c r="G336" s="12">
        <v>14.384</v>
      </c>
      <c r="H336">
        <f t="shared" si="52"/>
        <v>518.77499999999998</v>
      </c>
      <c r="I336">
        <f t="shared" si="53"/>
        <v>335</v>
      </c>
      <c r="J336">
        <v>0.01</v>
      </c>
      <c r="K336" s="7">
        <f t="shared" si="54"/>
        <v>12.469480000000001</v>
      </c>
      <c r="L336" s="7">
        <f t="shared" si="55"/>
        <v>0.61377599999999999</v>
      </c>
      <c r="M336" s="7">
        <f t="shared" si="56"/>
        <v>13.083256</v>
      </c>
      <c r="N336" s="11">
        <f t="shared" si="57"/>
        <v>12.994256</v>
      </c>
      <c r="O336" s="11">
        <f t="shared" si="60"/>
        <v>429.77381100000042</v>
      </c>
      <c r="P336" s="7">
        <f t="shared" si="58"/>
        <v>3.8501235245676634E-2</v>
      </c>
      <c r="Q336" s="11">
        <f t="shared" si="59"/>
        <v>12.955754764754323</v>
      </c>
      <c r="R336" s="11">
        <f t="shared" si="61"/>
        <v>-271.44918652950844</v>
      </c>
      <c r="S336" s="12" t="s">
        <v>21</v>
      </c>
    </row>
    <row r="337" spans="1:19" x14ac:dyDescent="0.55000000000000004">
      <c r="A337" s="10">
        <v>12</v>
      </c>
      <c r="B337" s="3">
        <v>2</v>
      </c>
      <c r="F337">
        <v>336</v>
      </c>
      <c r="G337" s="12">
        <v>1.488</v>
      </c>
      <c r="H337">
        <f t="shared" si="52"/>
        <v>520.26300000000003</v>
      </c>
      <c r="I337">
        <f t="shared" si="53"/>
        <v>336</v>
      </c>
      <c r="J337">
        <v>0.01</v>
      </c>
      <c r="K337" s="7">
        <f t="shared" si="54"/>
        <v>0.76636000000000004</v>
      </c>
      <c r="L337" s="7">
        <f t="shared" si="55"/>
        <v>0</v>
      </c>
      <c r="M337" s="7">
        <f t="shared" si="56"/>
        <v>0.76636000000000004</v>
      </c>
      <c r="N337" s="11">
        <f t="shared" si="57"/>
        <v>0.67736000000000007</v>
      </c>
      <c r="O337" s="11">
        <f t="shared" si="60"/>
        <v>430.45117100000044</v>
      </c>
      <c r="P337" s="7">
        <f t="shared" si="58"/>
        <v>3.8501235245676634E-2</v>
      </c>
      <c r="Q337" s="11">
        <f t="shared" si="59"/>
        <v>0.63885876475432346</v>
      </c>
      <c r="R337" s="11">
        <f t="shared" si="61"/>
        <v>-270.81032776475411</v>
      </c>
      <c r="S337" s="12" t="s">
        <v>21</v>
      </c>
    </row>
    <row r="338" spans="1:19" x14ac:dyDescent="0.55000000000000004">
      <c r="A338" s="10">
        <v>12</v>
      </c>
      <c r="B338" s="3">
        <v>3</v>
      </c>
      <c r="F338">
        <v>337</v>
      </c>
      <c r="G338" s="12">
        <v>0</v>
      </c>
      <c r="H338">
        <f t="shared" si="52"/>
        <v>520.26300000000003</v>
      </c>
      <c r="I338">
        <f t="shared" si="53"/>
        <v>337</v>
      </c>
      <c r="J338">
        <v>0.01</v>
      </c>
      <c r="K338" s="7">
        <f t="shared" si="54"/>
        <v>0</v>
      </c>
      <c r="L338" s="7">
        <f t="shared" si="55"/>
        <v>0</v>
      </c>
      <c r="M338" s="7">
        <f t="shared" si="56"/>
        <v>0</v>
      </c>
      <c r="N338" s="11">
        <f t="shared" si="57"/>
        <v>-8.8999999999999996E-2</v>
      </c>
      <c r="O338" s="11">
        <f t="shared" si="60"/>
        <v>430.36217100000044</v>
      </c>
      <c r="P338" s="7">
        <f t="shared" si="58"/>
        <v>3.8501235245676634E-2</v>
      </c>
      <c r="Q338" s="11">
        <f t="shared" si="59"/>
        <v>-0.12750123524567664</v>
      </c>
      <c r="R338" s="11">
        <f t="shared" si="61"/>
        <v>-270.93782899999979</v>
      </c>
      <c r="S338" s="12" t="s">
        <v>21</v>
      </c>
    </row>
    <row r="339" spans="1:19" x14ac:dyDescent="0.55000000000000004">
      <c r="A339" s="10">
        <v>12</v>
      </c>
      <c r="B339" s="3">
        <v>4</v>
      </c>
      <c r="F339">
        <v>338</v>
      </c>
      <c r="G339" s="12">
        <v>0</v>
      </c>
      <c r="H339">
        <f t="shared" si="52"/>
        <v>520.26300000000003</v>
      </c>
      <c r="I339">
        <f t="shared" si="53"/>
        <v>338</v>
      </c>
      <c r="J339">
        <v>0.01</v>
      </c>
      <c r="K339" s="7">
        <f t="shared" si="54"/>
        <v>0</v>
      </c>
      <c r="L339" s="7">
        <f t="shared" si="55"/>
        <v>0</v>
      </c>
      <c r="M339" s="7">
        <f t="shared" si="56"/>
        <v>0</v>
      </c>
      <c r="N339" s="11">
        <f t="shared" si="57"/>
        <v>-8.8999999999999996E-2</v>
      </c>
      <c r="O339" s="11">
        <f t="shared" si="60"/>
        <v>430.27317100000045</v>
      </c>
      <c r="P339" s="7">
        <f t="shared" si="58"/>
        <v>3.8501235245676634E-2</v>
      </c>
      <c r="Q339" s="11">
        <f t="shared" si="59"/>
        <v>-0.12750123524567664</v>
      </c>
      <c r="R339" s="11">
        <f t="shared" si="61"/>
        <v>-271.06533023524548</v>
      </c>
      <c r="S339" s="12" t="s">
        <v>21</v>
      </c>
    </row>
    <row r="340" spans="1:19" x14ac:dyDescent="0.55000000000000004">
      <c r="A340" s="10">
        <v>12</v>
      </c>
      <c r="B340" s="3">
        <v>5</v>
      </c>
      <c r="F340">
        <v>339</v>
      </c>
      <c r="G340" s="12">
        <v>0.496</v>
      </c>
      <c r="H340">
        <f t="shared" si="52"/>
        <v>520.75900000000001</v>
      </c>
      <c r="I340">
        <f t="shared" si="53"/>
        <v>339</v>
      </c>
      <c r="J340">
        <v>0</v>
      </c>
      <c r="K340" s="7">
        <f t="shared" si="54"/>
        <v>0</v>
      </c>
      <c r="L340" s="7">
        <f t="shared" si="55"/>
        <v>0</v>
      </c>
      <c r="M340" s="7">
        <f t="shared" si="56"/>
        <v>0</v>
      </c>
      <c r="N340" s="11">
        <f t="shared" si="57"/>
        <v>-8.8999999999999996E-2</v>
      </c>
      <c r="O340" s="11">
        <f t="shared" si="60"/>
        <v>430.18417100000045</v>
      </c>
      <c r="P340" s="7">
        <f t="shared" si="58"/>
        <v>0</v>
      </c>
      <c r="Q340" s="11">
        <f t="shared" si="59"/>
        <v>-8.8999999999999996E-2</v>
      </c>
      <c r="R340" s="11">
        <f t="shared" si="61"/>
        <v>-271.15433023524548</v>
      </c>
      <c r="S340" s="12" t="s">
        <v>21</v>
      </c>
    </row>
    <row r="341" spans="1:19" x14ac:dyDescent="0.55000000000000004">
      <c r="A341" s="10">
        <v>12</v>
      </c>
      <c r="B341" s="3">
        <v>6</v>
      </c>
      <c r="F341">
        <v>340</v>
      </c>
      <c r="G341" s="12">
        <v>0</v>
      </c>
      <c r="H341">
        <f t="shared" si="52"/>
        <v>520.75900000000001</v>
      </c>
      <c r="I341">
        <f t="shared" si="53"/>
        <v>340</v>
      </c>
      <c r="J341">
        <v>0</v>
      </c>
      <c r="K341" s="7">
        <f t="shared" si="54"/>
        <v>0</v>
      </c>
      <c r="L341" s="7">
        <f t="shared" si="55"/>
        <v>0</v>
      </c>
      <c r="M341" s="7">
        <f t="shared" si="56"/>
        <v>0</v>
      </c>
      <c r="N341" s="11">
        <f t="shared" si="57"/>
        <v>-8.8999999999999996E-2</v>
      </c>
      <c r="O341" s="11">
        <f t="shared" si="60"/>
        <v>430.09517100000045</v>
      </c>
      <c r="P341" s="7">
        <f t="shared" si="58"/>
        <v>0</v>
      </c>
      <c r="Q341" s="11">
        <f t="shared" si="59"/>
        <v>-8.8999999999999996E-2</v>
      </c>
      <c r="R341" s="11">
        <f t="shared" si="61"/>
        <v>-271.24333023524548</v>
      </c>
      <c r="S341" s="12" t="s">
        <v>21</v>
      </c>
    </row>
    <row r="342" spans="1:19" x14ac:dyDescent="0.55000000000000004">
      <c r="A342" s="10">
        <v>12</v>
      </c>
      <c r="B342" s="3">
        <v>7</v>
      </c>
      <c r="F342">
        <v>341</v>
      </c>
      <c r="G342" s="12">
        <v>0</v>
      </c>
      <c r="H342">
        <f t="shared" si="52"/>
        <v>520.75900000000001</v>
      </c>
      <c r="I342">
        <f t="shared" si="53"/>
        <v>341</v>
      </c>
      <c r="J342">
        <v>0</v>
      </c>
      <c r="K342" s="7">
        <f t="shared" si="54"/>
        <v>0</v>
      </c>
      <c r="L342" s="7">
        <f t="shared" si="55"/>
        <v>0</v>
      </c>
      <c r="M342" s="7">
        <f t="shared" si="56"/>
        <v>0</v>
      </c>
      <c r="N342" s="11">
        <f t="shared" si="57"/>
        <v>-8.8999999999999996E-2</v>
      </c>
      <c r="O342" s="11">
        <f t="shared" si="60"/>
        <v>430.00617100000045</v>
      </c>
      <c r="P342" s="7">
        <f t="shared" si="58"/>
        <v>0</v>
      </c>
      <c r="Q342" s="11">
        <f t="shared" si="59"/>
        <v>-8.8999999999999996E-2</v>
      </c>
      <c r="R342" s="11">
        <f t="shared" si="61"/>
        <v>-271.33233023524548</v>
      </c>
      <c r="S342" s="12" t="s">
        <v>21</v>
      </c>
    </row>
    <row r="343" spans="1:19" x14ac:dyDescent="0.55000000000000004">
      <c r="A343" s="10">
        <v>12</v>
      </c>
      <c r="B343" s="3">
        <v>8</v>
      </c>
      <c r="F343">
        <v>342</v>
      </c>
      <c r="G343" s="12">
        <v>0</v>
      </c>
      <c r="H343">
        <f t="shared" si="52"/>
        <v>520.75900000000001</v>
      </c>
      <c r="I343">
        <f t="shared" si="53"/>
        <v>342</v>
      </c>
      <c r="J343">
        <v>0</v>
      </c>
      <c r="K343" s="7">
        <f t="shared" si="54"/>
        <v>0</v>
      </c>
      <c r="L343" s="7">
        <f t="shared" si="55"/>
        <v>0</v>
      </c>
      <c r="M343" s="7">
        <f t="shared" si="56"/>
        <v>0</v>
      </c>
      <c r="N343" s="11">
        <f t="shared" si="57"/>
        <v>-8.8999999999999996E-2</v>
      </c>
      <c r="O343" s="11">
        <f t="shared" si="60"/>
        <v>429.91717100000045</v>
      </c>
      <c r="P343" s="7">
        <f t="shared" si="58"/>
        <v>0</v>
      </c>
      <c r="Q343" s="11">
        <f t="shared" si="59"/>
        <v>-8.8999999999999996E-2</v>
      </c>
      <c r="R343" s="11">
        <f t="shared" si="61"/>
        <v>-271.42133023524548</v>
      </c>
      <c r="S343" s="12" t="s">
        <v>21</v>
      </c>
    </row>
    <row r="344" spans="1:19" x14ac:dyDescent="0.55000000000000004">
      <c r="A344" s="10">
        <v>12</v>
      </c>
      <c r="B344" s="3">
        <v>9</v>
      </c>
      <c r="F344">
        <v>343</v>
      </c>
      <c r="G344" s="12">
        <v>16.367999999999999</v>
      </c>
      <c r="H344">
        <f t="shared" si="52"/>
        <v>537.12700000000007</v>
      </c>
      <c r="I344">
        <f t="shared" si="53"/>
        <v>343</v>
      </c>
      <c r="J344">
        <v>0</v>
      </c>
      <c r="K344" s="7">
        <f t="shared" si="54"/>
        <v>14.269959999999999</v>
      </c>
      <c r="L344" s="7">
        <f t="shared" si="55"/>
        <v>0.71595199999999992</v>
      </c>
      <c r="M344" s="7">
        <f t="shared" si="56"/>
        <v>14.985911999999999</v>
      </c>
      <c r="N344" s="11">
        <f t="shared" si="57"/>
        <v>14.896911999999999</v>
      </c>
      <c r="O344" s="11">
        <f t="shared" si="60"/>
        <v>444.81408300000044</v>
      </c>
      <c r="P344" s="7">
        <f t="shared" si="58"/>
        <v>0</v>
      </c>
      <c r="Q344" s="11">
        <f t="shared" si="59"/>
        <v>14.896911999999999</v>
      </c>
      <c r="R344" s="11">
        <f t="shared" si="61"/>
        <v>-256.52441823524549</v>
      </c>
      <c r="S344" s="12" t="s">
        <v>21</v>
      </c>
    </row>
    <row r="345" spans="1:19" x14ac:dyDescent="0.55000000000000004">
      <c r="A345" s="10">
        <v>12</v>
      </c>
      <c r="B345" s="3">
        <v>10</v>
      </c>
      <c r="F345">
        <v>344</v>
      </c>
      <c r="G345" s="12">
        <v>1.488</v>
      </c>
      <c r="H345">
        <f t="shared" si="52"/>
        <v>538.61500000000012</v>
      </c>
      <c r="I345">
        <f t="shared" si="53"/>
        <v>344</v>
      </c>
      <c r="J345">
        <v>0</v>
      </c>
      <c r="K345" s="7">
        <f t="shared" si="54"/>
        <v>0.76636000000000004</v>
      </c>
      <c r="L345" s="7">
        <f t="shared" si="55"/>
        <v>0</v>
      </c>
      <c r="M345" s="7">
        <f t="shared" si="56"/>
        <v>0.76636000000000004</v>
      </c>
      <c r="N345" s="11">
        <f t="shared" si="57"/>
        <v>0.67736000000000007</v>
      </c>
      <c r="O345" s="11">
        <f t="shared" si="60"/>
        <v>445.49144300000046</v>
      </c>
      <c r="P345" s="7">
        <f t="shared" si="58"/>
        <v>0</v>
      </c>
      <c r="Q345" s="11">
        <f t="shared" si="59"/>
        <v>0.67736000000000007</v>
      </c>
      <c r="R345" s="11">
        <f t="shared" si="61"/>
        <v>-255.8470582352455</v>
      </c>
      <c r="S345" s="12" t="s">
        <v>21</v>
      </c>
    </row>
    <row r="346" spans="1:19" x14ac:dyDescent="0.55000000000000004">
      <c r="A346" s="10">
        <v>12</v>
      </c>
      <c r="B346" s="3">
        <v>11</v>
      </c>
      <c r="F346">
        <v>345</v>
      </c>
      <c r="G346" s="12">
        <v>3.968</v>
      </c>
      <c r="H346">
        <f t="shared" si="52"/>
        <v>542.58300000000008</v>
      </c>
      <c r="I346">
        <f t="shared" si="53"/>
        <v>345</v>
      </c>
      <c r="J346">
        <v>0</v>
      </c>
      <c r="K346" s="7">
        <f t="shared" si="54"/>
        <v>3.0169599999999996</v>
      </c>
      <c r="L346" s="7">
        <f t="shared" si="55"/>
        <v>7.7351999999999976E-2</v>
      </c>
      <c r="M346" s="7">
        <f t="shared" si="56"/>
        <v>3.0943119999999995</v>
      </c>
      <c r="N346" s="11">
        <f t="shared" si="57"/>
        <v>3.0053119999999995</v>
      </c>
      <c r="O346" s="11">
        <f t="shared" si="60"/>
        <v>448.49675500000046</v>
      </c>
      <c r="P346" s="7">
        <f t="shared" si="58"/>
        <v>0</v>
      </c>
      <c r="Q346" s="11">
        <f t="shared" si="59"/>
        <v>3.0053119999999995</v>
      </c>
      <c r="R346" s="11">
        <f t="shared" si="61"/>
        <v>-252.84174623524549</v>
      </c>
      <c r="S346" s="12" t="s">
        <v>21</v>
      </c>
    </row>
    <row r="347" spans="1:19" x14ac:dyDescent="0.55000000000000004">
      <c r="A347" s="10">
        <v>12</v>
      </c>
      <c r="B347" s="3">
        <v>12</v>
      </c>
      <c r="F347">
        <v>346</v>
      </c>
      <c r="G347" s="12">
        <v>0</v>
      </c>
      <c r="H347">
        <f t="shared" ref="H347:H366" si="62">G347+H346</f>
        <v>542.58300000000008</v>
      </c>
      <c r="I347">
        <f t="shared" si="53"/>
        <v>346</v>
      </c>
      <c r="J347">
        <v>0</v>
      </c>
      <c r="K347" s="7">
        <f t="shared" si="54"/>
        <v>0</v>
      </c>
      <c r="L347" s="7">
        <f t="shared" si="55"/>
        <v>0</v>
      </c>
      <c r="M347" s="7">
        <f t="shared" si="56"/>
        <v>0</v>
      </c>
      <c r="N347" s="11">
        <f t="shared" si="57"/>
        <v>-8.8999999999999996E-2</v>
      </c>
      <c r="O347" s="11">
        <f t="shared" si="60"/>
        <v>448.40775500000046</v>
      </c>
      <c r="P347" s="7">
        <f t="shared" si="58"/>
        <v>0</v>
      </c>
      <c r="Q347" s="11">
        <f t="shared" si="59"/>
        <v>-8.8999999999999996E-2</v>
      </c>
      <c r="R347" s="11">
        <f t="shared" si="61"/>
        <v>-252.93074623524549</v>
      </c>
      <c r="S347" s="12" t="s">
        <v>21</v>
      </c>
    </row>
    <row r="348" spans="1:19" x14ac:dyDescent="0.55000000000000004">
      <c r="A348" s="10">
        <v>12</v>
      </c>
      <c r="B348" s="3">
        <v>13</v>
      </c>
      <c r="F348">
        <v>347</v>
      </c>
      <c r="G348" s="12">
        <v>3.4790000000000001</v>
      </c>
      <c r="H348">
        <f t="shared" si="62"/>
        <v>546.06200000000013</v>
      </c>
      <c r="I348">
        <f t="shared" si="53"/>
        <v>347</v>
      </c>
      <c r="J348">
        <v>0</v>
      </c>
      <c r="K348" s="7">
        <f t="shared" si="54"/>
        <v>2.5731924999999998</v>
      </c>
      <c r="L348" s="7">
        <f t="shared" si="55"/>
        <v>5.2168500000000007E-2</v>
      </c>
      <c r="M348" s="7">
        <f t="shared" si="56"/>
        <v>2.6253609999999998</v>
      </c>
      <c r="N348" s="11">
        <f t="shared" si="57"/>
        <v>2.5363609999999999</v>
      </c>
      <c r="O348" s="11">
        <f t="shared" si="60"/>
        <v>450.94411600000046</v>
      </c>
      <c r="P348" s="7">
        <f t="shared" si="58"/>
        <v>0</v>
      </c>
      <c r="Q348" s="11">
        <f t="shared" si="59"/>
        <v>2.5363609999999999</v>
      </c>
      <c r="R348" s="11">
        <f t="shared" si="61"/>
        <v>-250.39438523524549</v>
      </c>
      <c r="S348" s="12" t="s">
        <v>21</v>
      </c>
    </row>
    <row r="349" spans="1:19" x14ac:dyDescent="0.55000000000000004">
      <c r="A349" s="10">
        <v>12</v>
      </c>
      <c r="B349" s="3">
        <v>14</v>
      </c>
      <c r="F349">
        <v>348</v>
      </c>
      <c r="G349" s="12">
        <v>9.94</v>
      </c>
      <c r="H349">
        <f t="shared" si="62"/>
        <v>556.00200000000018</v>
      </c>
      <c r="I349">
        <f t="shared" si="53"/>
        <v>348</v>
      </c>
      <c r="J349">
        <v>0</v>
      </c>
      <c r="K349" s="7">
        <f t="shared" si="54"/>
        <v>8.4365500000000004</v>
      </c>
      <c r="L349" s="7">
        <f t="shared" si="55"/>
        <v>0.38490999999999997</v>
      </c>
      <c r="M349" s="7">
        <f t="shared" si="56"/>
        <v>8.8214600000000001</v>
      </c>
      <c r="N349" s="11">
        <f t="shared" si="57"/>
        <v>8.7324599999999997</v>
      </c>
      <c r="O349" s="11">
        <f t="shared" si="60"/>
        <v>459.67657600000047</v>
      </c>
      <c r="P349" s="7">
        <f t="shared" si="58"/>
        <v>0</v>
      </c>
      <c r="Q349" s="11">
        <f t="shared" si="59"/>
        <v>8.7324599999999997</v>
      </c>
      <c r="R349" s="11">
        <f t="shared" si="61"/>
        <v>-241.66192523524549</v>
      </c>
      <c r="S349" s="12" t="s">
        <v>21</v>
      </c>
    </row>
    <row r="350" spans="1:19" x14ac:dyDescent="0.55000000000000004">
      <c r="A350" s="10">
        <v>12</v>
      </c>
      <c r="B350" s="3">
        <v>15</v>
      </c>
      <c r="F350">
        <v>349</v>
      </c>
      <c r="G350" s="12">
        <v>0</v>
      </c>
      <c r="H350">
        <f t="shared" si="62"/>
        <v>556.00200000000018</v>
      </c>
      <c r="I350">
        <f t="shared" si="53"/>
        <v>349</v>
      </c>
      <c r="J350">
        <v>0</v>
      </c>
      <c r="K350" s="7">
        <f t="shared" si="54"/>
        <v>0</v>
      </c>
      <c r="L350" s="7">
        <f t="shared" si="55"/>
        <v>0</v>
      </c>
      <c r="M350" s="7">
        <f t="shared" si="56"/>
        <v>0</v>
      </c>
      <c r="N350" s="11">
        <f t="shared" si="57"/>
        <v>-8.8999999999999996E-2</v>
      </c>
      <c r="O350" s="11">
        <f t="shared" si="60"/>
        <v>459.58757600000047</v>
      </c>
      <c r="P350" s="7">
        <f t="shared" si="58"/>
        <v>0</v>
      </c>
      <c r="Q350" s="11">
        <f t="shared" si="59"/>
        <v>-8.8999999999999996E-2</v>
      </c>
      <c r="R350" s="11">
        <f t="shared" si="61"/>
        <v>-241.75092523524549</v>
      </c>
      <c r="S350" s="12" t="s">
        <v>21</v>
      </c>
    </row>
    <row r="351" spans="1:19" x14ac:dyDescent="0.55000000000000004">
      <c r="A351" s="10">
        <v>12</v>
      </c>
      <c r="B351" s="3">
        <v>16</v>
      </c>
      <c r="F351">
        <v>350</v>
      </c>
      <c r="G351" s="12">
        <v>10.933999999999999</v>
      </c>
      <c r="H351">
        <f t="shared" si="62"/>
        <v>566.93600000000015</v>
      </c>
      <c r="I351">
        <f t="shared" si="53"/>
        <v>350</v>
      </c>
      <c r="J351">
        <v>0</v>
      </c>
      <c r="K351" s="7">
        <f t="shared" si="54"/>
        <v>9.3386049999999994</v>
      </c>
      <c r="L351" s="7">
        <f t="shared" si="55"/>
        <v>0.43610099999999996</v>
      </c>
      <c r="M351" s="7">
        <f t="shared" si="56"/>
        <v>9.7747060000000001</v>
      </c>
      <c r="N351" s="11">
        <f t="shared" si="57"/>
        <v>9.6857059999999997</v>
      </c>
      <c r="O351" s="11">
        <f t="shared" si="60"/>
        <v>469.27328200000045</v>
      </c>
      <c r="P351" s="7">
        <f t="shared" si="58"/>
        <v>0</v>
      </c>
      <c r="Q351" s="11">
        <f t="shared" si="59"/>
        <v>9.6857059999999997</v>
      </c>
      <c r="R351" s="11">
        <f t="shared" si="61"/>
        <v>-232.06521923524548</v>
      </c>
      <c r="S351" s="12" t="s">
        <v>21</v>
      </c>
    </row>
    <row r="352" spans="1:19" x14ac:dyDescent="0.55000000000000004">
      <c r="A352" s="10">
        <v>12</v>
      </c>
      <c r="B352" s="3">
        <v>17</v>
      </c>
      <c r="F352">
        <v>351</v>
      </c>
      <c r="G352" s="12">
        <v>4.97</v>
      </c>
      <c r="H352">
        <f t="shared" si="62"/>
        <v>571.90600000000018</v>
      </c>
      <c r="I352">
        <f t="shared" si="53"/>
        <v>351</v>
      </c>
      <c r="J352">
        <v>0</v>
      </c>
      <c r="K352" s="7">
        <f t="shared" si="54"/>
        <v>3.926275</v>
      </c>
      <c r="L352" s="7">
        <f t="shared" si="55"/>
        <v>0.12895499999999999</v>
      </c>
      <c r="M352" s="7">
        <f t="shared" si="56"/>
        <v>4.0552299999999999</v>
      </c>
      <c r="N352" s="11">
        <f t="shared" si="57"/>
        <v>3.9662299999999999</v>
      </c>
      <c r="O352" s="11">
        <f t="shared" si="60"/>
        <v>473.23951200000045</v>
      </c>
      <c r="P352" s="7">
        <f t="shared" si="58"/>
        <v>0</v>
      </c>
      <c r="Q352" s="11">
        <f t="shared" si="59"/>
        <v>3.9662299999999999</v>
      </c>
      <c r="R352" s="11">
        <f t="shared" si="61"/>
        <v>-228.09898923524548</v>
      </c>
      <c r="S352" s="12" t="s">
        <v>21</v>
      </c>
    </row>
    <row r="353" spans="1:19" x14ac:dyDescent="0.55000000000000004">
      <c r="A353" s="10">
        <v>12</v>
      </c>
      <c r="B353" s="3">
        <v>18</v>
      </c>
      <c r="F353">
        <v>352</v>
      </c>
      <c r="G353" s="12">
        <v>0</v>
      </c>
      <c r="H353">
        <f t="shared" si="62"/>
        <v>571.90600000000018</v>
      </c>
      <c r="I353">
        <f t="shared" si="53"/>
        <v>352</v>
      </c>
      <c r="J353">
        <v>0</v>
      </c>
      <c r="K353" s="7">
        <f t="shared" si="54"/>
        <v>0</v>
      </c>
      <c r="L353" s="7">
        <f t="shared" si="55"/>
        <v>0</v>
      </c>
      <c r="M353" s="7">
        <f t="shared" si="56"/>
        <v>0</v>
      </c>
      <c r="N353" s="11">
        <f t="shared" si="57"/>
        <v>-8.8999999999999996E-2</v>
      </c>
      <c r="O353" s="11">
        <f t="shared" si="60"/>
        <v>473.15051200000045</v>
      </c>
      <c r="P353" s="7">
        <f t="shared" si="58"/>
        <v>0</v>
      </c>
      <c r="Q353" s="11">
        <f t="shared" si="59"/>
        <v>-8.8999999999999996E-2</v>
      </c>
      <c r="R353" s="11">
        <f t="shared" si="61"/>
        <v>-228.18798923524548</v>
      </c>
      <c r="S353" s="12" t="s">
        <v>21</v>
      </c>
    </row>
    <row r="354" spans="1:19" x14ac:dyDescent="0.55000000000000004">
      <c r="A354" s="10">
        <v>12</v>
      </c>
      <c r="B354" s="3">
        <v>19</v>
      </c>
      <c r="F354">
        <v>353</v>
      </c>
      <c r="G354" s="12">
        <v>0</v>
      </c>
      <c r="H354">
        <f t="shared" si="62"/>
        <v>571.90600000000018</v>
      </c>
      <c r="I354">
        <f t="shared" si="53"/>
        <v>353</v>
      </c>
      <c r="J354">
        <v>0</v>
      </c>
      <c r="K354" s="7">
        <f t="shared" si="54"/>
        <v>0</v>
      </c>
      <c r="L354" s="7">
        <f t="shared" si="55"/>
        <v>0</v>
      </c>
      <c r="M354" s="7">
        <f t="shared" si="56"/>
        <v>0</v>
      </c>
      <c r="N354" s="11">
        <f t="shared" si="57"/>
        <v>-8.8999999999999996E-2</v>
      </c>
      <c r="O354" s="11">
        <f t="shared" si="60"/>
        <v>473.06151200000045</v>
      </c>
      <c r="P354" s="7">
        <f t="shared" si="58"/>
        <v>0</v>
      </c>
      <c r="Q354" s="11">
        <f t="shared" si="59"/>
        <v>-8.8999999999999996E-2</v>
      </c>
      <c r="R354" s="11">
        <f t="shared" si="61"/>
        <v>-228.27698923524548</v>
      </c>
      <c r="S354" s="12" t="s">
        <v>21</v>
      </c>
    </row>
    <row r="355" spans="1:19" x14ac:dyDescent="0.55000000000000004">
      <c r="A355" s="10">
        <v>12</v>
      </c>
      <c r="B355" s="3">
        <v>20</v>
      </c>
      <c r="F355">
        <v>354</v>
      </c>
      <c r="G355" s="12">
        <v>0</v>
      </c>
      <c r="H355">
        <f t="shared" si="62"/>
        <v>571.90600000000018</v>
      </c>
      <c r="I355">
        <f t="shared" si="53"/>
        <v>354</v>
      </c>
      <c r="J355">
        <v>0</v>
      </c>
      <c r="K355" s="7">
        <f t="shared" si="54"/>
        <v>0</v>
      </c>
      <c r="L355" s="7">
        <f t="shared" si="55"/>
        <v>0</v>
      </c>
      <c r="M355" s="7">
        <f t="shared" si="56"/>
        <v>0</v>
      </c>
      <c r="N355" s="11">
        <f t="shared" si="57"/>
        <v>-8.8999999999999996E-2</v>
      </c>
      <c r="O355" s="11">
        <f t="shared" si="60"/>
        <v>472.97251200000045</v>
      </c>
      <c r="P355" s="7">
        <f t="shared" si="58"/>
        <v>0</v>
      </c>
      <c r="Q355" s="11">
        <f t="shared" si="59"/>
        <v>-8.8999999999999996E-2</v>
      </c>
      <c r="R355" s="11">
        <f t="shared" si="61"/>
        <v>-228.36598923524548</v>
      </c>
      <c r="S355" s="12" t="s">
        <v>21</v>
      </c>
    </row>
    <row r="356" spans="1:19" x14ac:dyDescent="0.55000000000000004">
      <c r="A356" s="10">
        <v>12</v>
      </c>
      <c r="B356" s="3">
        <v>21</v>
      </c>
      <c r="F356">
        <v>355</v>
      </c>
      <c r="G356" s="12">
        <v>0</v>
      </c>
      <c r="H356">
        <f t="shared" si="62"/>
        <v>571.90600000000018</v>
      </c>
      <c r="I356">
        <f t="shared" si="53"/>
        <v>355</v>
      </c>
      <c r="J356">
        <v>0</v>
      </c>
      <c r="K356" s="7">
        <f t="shared" si="54"/>
        <v>0</v>
      </c>
      <c r="L356" s="7">
        <f t="shared" si="55"/>
        <v>0</v>
      </c>
      <c r="M356" s="7">
        <f t="shared" si="56"/>
        <v>0</v>
      </c>
      <c r="N356" s="11">
        <f t="shared" si="57"/>
        <v>-8.8999999999999996E-2</v>
      </c>
      <c r="O356" s="11">
        <f t="shared" si="60"/>
        <v>472.88351200000045</v>
      </c>
      <c r="P356" s="7">
        <f t="shared" si="58"/>
        <v>0</v>
      </c>
      <c r="Q356" s="11">
        <f t="shared" si="59"/>
        <v>-8.8999999999999996E-2</v>
      </c>
      <c r="R356" s="11">
        <f t="shared" si="61"/>
        <v>-228.45498923524548</v>
      </c>
      <c r="S356" s="12" t="s">
        <v>21</v>
      </c>
    </row>
    <row r="357" spans="1:19" x14ac:dyDescent="0.55000000000000004">
      <c r="A357" s="10">
        <v>12</v>
      </c>
      <c r="B357" s="3">
        <v>22</v>
      </c>
      <c r="F357">
        <v>356</v>
      </c>
      <c r="G357" s="12">
        <v>0</v>
      </c>
      <c r="H357">
        <f t="shared" si="62"/>
        <v>571.90600000000018</v>
      </c>
      <c r="I357">
        <f t="shared" si="53"/>
        <v>356</v>
      </c>
      <c r="J357">
        <v>0</v>
      </c>
      <c r="K357" s="7">
        <f t="shared" si="54"/>
        <v>0</v>
      </c>
      <c r="L357" s="7">
        <f t="shared" si="55"/>
        <v>0</v>
      </c>
      <c r="M357" s="7">
        <f t="shared" si="56"/>
        <v>0</v>
      </c>
      <c r="N357" s="11">
        <f t="shared" si="57"/>
        <v>-8.8999999999999996E-2</v>
      </c>
      <c r="O357" s="11">
        <f t="shared" si="60"/>
        <v>472.79451200000045</v>
      </c>
      <c r="P357" s="7">
        <f t="shared" si="58"/>
        <v>0</v>
      </c>
      <c r="Q357" s="11">
        <f t="shared" si="59"/>
        <v>-8.8999999999999996E-2</v>
      </c>
      <c r="R357" s="11">
        <f t="shared" si="61"/>
        <v>-228.54398923524548</v>
      </c>
      <c r="S357" s="12" t="s">
        <v>21</v>
      </c>
    </row>
    <row r="358" spans="1:19" x14ac:dyDescent="0.55000000000000004">
      <c r="A358" s="10">
        <v>12</v>
      </c>
      <c r="B358" s="3">
        <v>23</v>
      </c>
      <c r="F358">
        <v>357</v>
      </c>
      <c r="G358" s="12">
        <v>0</v>
      </c>
      <c r="H358">
        <f t="shared" si="62"/>
        <v>571.90600000000018</v>
      </c>
      <c r="I358">
        <f t="shared" si="53"/>
        <v>357</v>
      </c>
      <c r="J358">
        <v>0</v>
      </c>
      <c r="K358" s="7">
        <f t="shared" si="54"/>
        <v>0</v>
      </c>
      <c r="L358" s="7">
        <f t="shared" si="55"/>
        <v>0</v>
      </c>
      <c r="M358" s="7">
        <f t="shared" si="56"/>
        <v>0</v>
      </c>
      <c r="N358" s="11">
        <f t="shared" si="57"/>
        <v>-8.8999999999999996E-2</v>
      </c>
      <c r="O358" s="11">
        <f t="shared" si="60"/>
        <v>472.70551200000045</v>
      </c>
      <c r="P358" s="7">
        <f t="shared" si="58"/>
        <v>0</v>
      </c>
      <c r="Q358" s="11">
        <f t="shared" si="59"/>
        <v>-8.8999999999999996E-2</v>
      </c>
      <c r="R358" s="11">
        <f t="shared" si="61"/>
        <v>-228.63298923524547</v>
      </c>
      <c r="S358" s="12" t="s">
        <v>21</v>
      </c>
    </row>
    <row r="359" spans="1:19" x14ac:dyDescent="0.55000000000000004">
      <c r="A359" s="10">
        <v>12</v>
      </c>
      <c r="B359" s="3">
        <v>24</v>
      </c>
      <c r="F359">
        <v>358</v>
      </c>
      <c r="G359" s="12">
        <v>0</v>
      </c>
      <c r="H359">
        <f t="shared" si="62"/>
        <v>571.90600000000018</v>
      </c>
      <c r="I359">
        <f t="shared" si="53"/>
        <v>358</v>
      </c>
      <c r="J359">
        <v>0</v>
      </c>
      <c r="K359" s="7">
        <f t="shared" si="54"/>
        <v>0</v>
      </c>
      <c r="L359" s="7">
        <f t="shared" si="55"/>
        <v>0</v>
      </c>
      <c r="M359" s="7">
        <f t="shared" si="56"/>
        <v>0</v>
      </c>
      <c r="N359" s="11">
        <f t="shared" si="57"/>
        <v>-8.8999999999999996E-2</v>
      </c>
      <c r="O359" s="11">
        <f t="shared" si="60"/>
        <v>472.61651200000045</v>
      </c>
      <c r="P359" s="7">
        <f t="shared" si="58"/>
        <v>0</v>
      </c>
      <c r="Q359" s="11">
        <f t="shared" si="59"/>
        <v>-8.8999999999999996E-2</v>
      </c>
      <c r="R359" s="11">
        <f t="shared" si="61"/>
        <v>-228.72198923524547</v>
      </c>
      <c r="S359" s="12" t="s">
        <v>21</v>
      </c>
    </row>
    <row r="360" spans="1:19" x14ac:dyDescent="0.55000000000000004">
      <c r="A360" s="10">
        <v>12</v>
      </c>
      <c r="B360" s="3">
        <v>25</v>
      </c>
      <c r="F360">
        <v>359</v>
      </c>
      <c r="G360" s="12">
        <v>0</v>
      </c>
      <c r="H360">
        <f t="shared" si="62"/>
        <v>571.90600000000018</v>
      </c>
      <c r="I360">
        <f t="shared" si="53"/>
        <v>359</v>
      </c>
      <c r="J360">
        <v>0</v>
      </c>
      <c r="K360" s="7">
        <f t="shared" si="54"/>
        <v>0</v>
      </c>
      <c r="L360" s="7">
        <f t="shared" si="55"/>
        <v>0</v>
      </c>
      <c r="M360" s="7">
        <f t="shared" si="56"/>
        <v>0</v>
      </c>
      <c r="N360" s="11">
        <f t="shared" si="57"/>
        <v>-8.8999999999999996E-2</v>
      </c>
      <c r="O360" s="11">
        <f t="shared" si="60"/>
        <v>472.52751200000046</v>
      </c>
      <c r="P360" s="7">
        <f t="shared" si="58"/>
        <v>0</v>
      </c>
      <c r="Q360" s="11">
        <f t="shared" si="59"/>
        <v>-8.8999999999999996E-2</v>
      </c>
      <c r="R360" s="11">
        <f t="shared" si="61"/>
        <v>-228.81098923524547</v>
      </c>
      <c r="S360" s="12" t="s">
        <v>21</v>
      </c>
    </row>
    <row r="361" spans="1:19" x14ac:dyDescent="0.55000000000000004">
      <c r="A361" s="10">
        <v>12</v>
      </c>
      <c r="B361" s="3">
        <v>26</v>
      </c>
      <c r="F361">
        <v>360</v>
      </c>
      <c r="G361" s="12">
        <v>0</v>
      </c>
      <c r="H361">
        <f t="shared" si="62"/>
        <v>571.90600000000018</v>
      </c>
      <c r="I361">
        <f t="shared" si="53"/>
        <v>360</v>
      </c>
      <c r="J361">
        <v>0</v>
      </c>
      <c r="K361" s="7">
        <f t="shared" si="54"/>
        <v>0</v>
      </c>
      <c r="L361" s="7">
        <f t="shared" si="55"/>
        <v>0</v>
      </c>
      <c r="M361" s="7">
        <f t="shared" si="56"/>
        <v>0</v>
      </c>
      <c r="N361" s="11">
        <f t="shared" si="57"/>
        <v>-8.8999999999999996E-2</v>
      </c>
      <c r="O361" s="11">
        <f t="shared" si="60"/>
        <v>472.43851200000046</v>
      </c>
      <c r="P361" s="7">
        <f t="shared" si="58"/>
        <v>0</v>
      </c>
      <c r="Q361" s="11">
        <f t="shared" si="59"/>
        <v>-8.8999999999999996E-2</v>
      </c>
      <c r="R361" s="11">
        <f t="shared" si="61"/>
        <v>-228.89998923524547</v>
      </c>
      <c r="S361" s="12" t="s">
        <v>21</v>
      </c>
    </row>
    <row r="362" spans="1:19" x14ac:dyDescent="0.55000000000000004">
      <c r="A362" s="10">
        <v>12</v>
      </c>
      <c r="B362" s="3">
        <v>27</v>
      </c>
      <c r="F362">
        <v>361</v>
      </c>
      <c r="G362" s="12">
        <v>0</v>
      </c>
      <c r="H362">
        <f t="shared" si="62"/>
        <v>571.90600000000018</v>
      </c>
      <c r="I362">
        <f t="shared" si="53"/>
        <v>361</v>
      </c>
      <c r="J362">
        <v>0</v>
      </c>
      <c r="K362" s="7">
        <f t="shared" si="54"/>
        <v>0</v>
      </c>
      <c r="L362" s="7">
        <f t="shared" si="55"/>
        <v>0</v>
      </c>
      <c r="M362" s="7">
        <f t="shared" si="56"/>
        <v>0</v>
      </c>
      <c r="N362" s="11">
        <f t="shared" si="57"/>
        <v>-8.8999999999999996E-2</v>
      </c>
      <c r="O362" s="11">
        <f t="shared" si="60"/>
        <v>472.34951200000046</v>
      </c>
      <c r="P362" s="7">
        <f t="shared" si="58"/>
        <v>0</v>
      </c>
      <c r="Q362" s="11">
        <f t="shared" si="59"/>
        <v>-8.8999999999999996E-2</v>
      </c>
      <c r="R362" s="11">
        <f t="shared" si="61"/>
        <v>-228.98898923524547</v>
      </c>
      <c r="S362" s="12" t="s">
        <v>21</v>
      </c>
    </row>
    <row r="363" spans="1:19" x14ac:dyDescent="0.55000000000000004">
      <c r="A363" s="10">
        <v>12</v>
      </c>
      <c r="B363" s="3">
        <v>28</v>
      </c>
      <c r="F363">
        <v>362</v>
      </c>
      <c r="G363" s="12">
        <v>0</v>
      </c>
      <c r="H363">
        <f t="shared" si="62"/>
        <v>571.90600000000018</v>
      </c>
      <c r="I363">
        <f t="shared" si="53"/>
        <v>362</v>
      </c>
      <c r="J363">
        <v>0</v>
      </c>
      <c r="K363" s="7">
        <f t="shared" si="54"/>
        <v>0</v>
      </c>
      <c r="L363" s="7">
        <f t="shared" si="55"/>
        <v>0</v>
      </c>
      <c r="M363" s="7">
        <f t="shared" si="56"/>
        <v>0</v>
      </c>
      <c r="N363" s="11">
        <f t="shared" si="57"/>
        <v>-8.8999999999999996E-2</v>
      </c>
      <c r="O363" s="11">
        <f t="shared" si="60"/>
        <v>472.26051200000046</v>
      </c>
      <c r="P363" s="7">
        <f t="shared" si="58"/>
        <v>0</v>
      </c>
      <c r="Q363" s="11">
        <f t="shared" si="59"/>
        <v>-8.8999999999999996E-2</v>
      </c>
      <c r="R363" s="11">
        <f t="shared" si="61"/>
        <v>-229.07798923524547</v>
      </c>
      <c r="S363" s="12" t="s">
        <v>21</v>
      </c>
    </row>
    <row r="364" spans="1:19" x14ac:dyDescent="0.55000000000000004">
      <c r="A364" s="10">
        <v>12</v>
      </c>
      <c r="B364" s="3">
        <v>29</v>
      </c>
      <c r="F364">
        <v>363</v>
      </c>
      <c r="G364" s="12">
        <v>13.419</v>
      </c>
      <c r="H364">
        <f t="shared" si="62"/>
        <v>585.32500000000016</v>
      </c>
      <c r="I364">
        <f t="shared" si="53"/>
        <v>363</v>
      </c>
      <c r="J364">
        <v>0</v>
      </c>
      <c r="K364" s="7">
        <f t="shared" si="54"/>
        <v>11.593742500000001</v>
      </c>
      <c r="L364" s="7">
        <f t="shared" si="55"/>
        <v>0.56407850000000004</v>
      </c>
      <c r="M364" s="7">
        <f t="shared" si="56"/>
        <v>12.157821000000002</v>
      </c>
      <c r="N364" s="11">
        <f t="shared" si="57"/>
        <v>12.068821000000002</v>
      </c>
      <c r="O364" s="11">
        <f t="shared" si="60"/>
        <v>484.32933300000047</v>
      </c>
      <c r="P364" s="7">
        <f t="shared" si="58"/>
        <v>0</v>
      </c>
      <c r="Q364" s="11">
        <f t="shared" si="59"/>
        <v>12.068821000000002</v>
      </c>
      <c r="R364" s="11">
        <f t="shared" si="61"/>
        <v>-217.00916823524545</v>
      </c>
      <c r="S364" s="12" t="s">
        <v>21</v>
      </c>
    </row>
    <row r="365" spans="1:19" x14ac:dyDescent="0.55000000000000004">
      <c r="A365" s="10">
        <v>12</v>
      </c>
      <c r="B365" s="3">
        <v>30</v>
      </c>
      <c r="F365">
        <v>364</v>
      </c>
      <c r="G365" s="12">
        <v>8.9459999999999997</v>
      </c>
      <c r="H365">
        <f t="shared" si="62"/>
        <v>594.27100000000019</v>
      </c>
      <c r="I365">
        <f t="shared" si="53"/>
        <v>364</v>
      </c>
      <c r="J365">
        <v>0</v>
      </c>
      <c r="K365" s="7">
        <f t="shared" si="54"/>
        <v>7.5344949999999997</v>
      </c>
      <c r="L365" s="7">
        <f t="shared" si="55"/>
        <v>0.33371899999999993</v>
      </c>
      <c r="M365" s="7">
        <f t="shared" si="56"/>
        <v>7.868214</v>
      </c>
      <c r="N365" s="11">
        <f t="shared" si="57"/>
        <v>7.7792139999999996</v>
      </c>
      <c r="O365" s="11">
        <f t="shared" si="60"/>
        <v>492.1085470000005</v>
      </c>
      <c r="P365" s="7">
        <f t="shared" si="58"/>
        <v>0</v>
      </c>
      <c r="Q365" s="11">
        <f t="shared" si="59"/>
        <v>7.7792139999999996</v>
      </c>
      <c r="R365" s="11">
        <f t="shared" si="61"/>
        <v>-209.22995423524546</v>
      </c>
      <c r="S365" s="12" t="s">
        <v>21</v>
      </c>
    </row>
    <row r="366" spans="1:19" x14ac:dyDescent="0.55000000000000004">
      <c r="A366" s="10">
        <v>12</v>
      </c>
      <c r="B366" s="3">
        <v>31</v>
      </c>
      <c r="F366">
        <v>365</v>
      </c>
      <c r="G366" s="12">
        <v>0</v>
      </c>
      <c r="H366">
        <f t="shared" si="62"/>
        <v>594.27100000000019</v>
      </c>
      <c r="I366">
        <f t="shared" si="53"/>
        <v>365</v>
      </c>
      <c r="J366">
        <v>0</v>
      </c>
      <c r="K366" s="7">
        <f t="shared" si="54"/>
        <v>0</v>
      </c>
      <c r="L366" s="7">
        <f t="shared" si="55"/>
        <v>0</v>
      </c>
      <c r="M366" s="7">
        <f t="shared" si="56"/>
        <v>0</v>
      </c>
      <c r="N366" s="11">
        <f t="shared" si="57"/>
        <v>-8.8999999999999996E-2</v>
      </c>
      <c r="O366" s="11">
        <f t="shared" si="60"/>
        <v>492.0195470000005</v>
      </c>
      <c r="P366" s="7">
        <f t="shared" si="58"/>
        <v>0</v>
      </c>
      <c r="Q366" s="11">
        <f t="shared" si="59"/>
        <v>-8.8999999999999996E-2</v>
      </c>
      <c r="R366" s="11">
        <f t="shared" si="61"/>
        <v>-209.31895423524546</v>
      </c>
      <c r="S366" s="12" t="s">
        <v>21</v>
      </c>
    </row>
  </sheetData>
  <pageMargins left="0.75" right="0.75" top="1" bottom="1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siadmin</dc:creator>
  <cp:lastModifiedBy>Jessica Shue</cp:lastModifiedBy>
  <dcterms:created xsi:type="dcterms:W3CDTF">2017-01-03T12:39:45Z</dcterms:created>
  <dcterms:modified xsi:type="dcterms:W3CDTF">2022-08-30T15:00:29Z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4f9f5e2c-adc1-4ab9-b9f8-e010e0f3e942</vt:lpwstr>
  </property>
</Properties>
</file>