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.kloosterman/surfdrive/YEAR2_Folder/5. Omics Analysis/14. Lipidomics/Data/"/>
    </mc:Choice>
  </mc:AlternateContent>
  <xr:revisionPtr revIDLastSave="0" documentId="13_ncr:1_{F6B735BE-9A30-EB4A-8D6F-B377645B2176}" xr6:coauthVersionLast="47" xr6:coauthVersionMax="47" xr10:uidLastSave="{00000000-0000-0000-0000-000000000000}"/>
  <bookViews>
    <workbookView xWindow="0" yWindow="760" windowWidth="28800" windowHeight="16260" activeTab="2" xr2:uid="{00000000-000D-0000-FFFF-FFFF00000000}"/>
  </bookViews>
  <sheets>
    <sheet name="Old" sheetId="1" r:id="rId1"/>
    <sheet name="Normalized" sheetId="2" r:id="rId2"/>
    <sheet name="Normalized Values" sheetId="3" r:id="rId3"/>
  </sheets>
  <definedNames>
    <definedName name="_xlnm._FilterDatabase" localSheetId="2" hidden="1">'Normalized Values'!$A$1:$P$446</definedName>
  </definedNames>
  <calcPr calcId="191029"/>
</workbook>
</file>

<file path=xl/calcChain.xml><?xml version="1.0" encoding="utf-8"?>
<calcChain xmlns="http://schemas.openxmlformats.org/spreadsheetml/2006/main">
  <c r="P424" i="3" l="1"/>
  <c r="P440" i="3"/>
  <c r="P420" i="3"/>
  <c r="P341" i="3"/>
  <c r="P352" i="3"/>
  <c r="P384" i="3"/>
  <c r="P333" i="3"/>
  <c r="P398" i="3"/>
  <c r="P401" i="3"/>
  <c r="P443" i="3"/>
  <c r="P376" i="3"/>
  <c r="P423" i="3"/>
  <c r="P444" i="3"/>
  <c r="P203" i="3"/>
  <c r="P396" i="3"/>
  <c r="P431" i="3"/>
  <c r="P216" i="3"/>
  <c r="P367" i="3"/>
  <c r="P211" i="3"/>
  <c r="P436" i="3"/>
  <c r="P182" i="3"/>
  <c r="P442" i="3"/>
  <c r="P386" i="3"/>
  <c r="P446" i="3"/>
  <c r="P413" i="3"/>
  <c r="P389" i="3"/>
  <c r="P425" i="3"/>
  <c r="P174" i="3"/>
  <c r="P343" i="3"/>
  <c r="P229" i="3"/>
  <c r="P430" i="3"/>
  <c r="P377" i="3"/>
  <c r="P385" i="3"/>
  <c r="P404" i="3"/>
  <c r="P354" i="3"/>
  <c r="P227" i="3"/>
  <c r="P280" i="3"/>
  <c r="P154" i="3"/>
  <c r="P237" i="3"/>
  <c r="P240" i="3"/>
  <c r="P445" i="3"/>
  <c r="P417" i="3"/>
  <c r="P441" i="3"/>
  <c r="P342" i="3"/>
  <c r="P168" i="3"/>
  <c r="P340" i="3"/>
  <c r="P410" i="3"/>
  <c r="P290" i="3"/>
  <c r="P241" i="3"/>
  <c r="P197" i="3"/>
  <c r="P219" i="3"/>
  <c r="Q229" i="3" s="1"/>
  <c r="P390" i="3"/>
  <c r="P210" i="3"/>
  <c r="P412" i="3"/>
  <c r="P409" i="3"/>
  <c r="P355" i="3"/>
  <c r="P248" i="3"/>
  <c r="P292" i="3"/>
  <c r="P358" i="3"/>
  <c r="P294" i="3"/>
  <c r="Q154" i="3" s="1"/>
  <c r="P291" i="3"/>
  <c r="P128" i="3"/>
  <c r="P301" i="3"/>
  <c r="P346" i="3"/>
  <c r="P411" i="3"/>
  <c r="P361" i="3"/>
  <c r="P326" i="3"/>
  <c r="P406" i="3"/>
  <c r="P286" i="3"/>
  <c r="P307" i="3"/>
  <c r="P331" i="3"/>
  <c r="P178" i="3"/>
  <c r="P214" i="3"/>
  <c r="P300" i="3"/>
  <c r="P273" i="3"/>
  <c r="P175" i="3"/>
  <c r="P302" i="3"/>
  <c r="P242" i="3"/>
  <c r="P329" i="3"/>
  <c r="P308" i="3"/>
  <c r="P114" i="3"/>
  <c r="P157" i="3"/>
  <c r="P319" i="3"/>
  <c r="P438" i="3"/>
  <c r="P222" i="3"/>
  <c r="P221" i="3"/>
  <c r="Q227" i="3" s="1"/>
  <c r="P287" i="3"/>
  <c r="P212" i="3"/>
  <c r="P277" i="3"/>
  <c r="P383" i="3"/>
  <c r="P350" i="3"/>
  <c r="P135" i="3"/>
  <c r="P380" i="3"/>
  <c r="P235" i="3"/>
  <c r="P115" i="3"/>
  <c r="Q333" i="3" s="1"/>
  <c r="P437" i="3"/>
  <c r="P428" i="3"/>
  <c r="P134" i="3"/>
  <c r="P439" i="3"/>
  <c r="P422" i="3"/>
  <c r="P109" i="3"/>
  <c r="P262" i="3"/>
  <c r="P351" i="3"/>
  <c r="P322" i="3"/>
  <c r="P426" i="3"/>
  <c r="P169" i="3"/>
  <c r="P366" i="3"/>
  <c r="P334" i="3"/>
  <c r="P369" i="3"/>
  <c r="P295" i="3"/>
  <c r="P218" i="3"/>
  <c r="P433" i="3"/>
  <c r="P252" i="3"/>
  <c r="P394" i="3"/>
  <c r="P434" i="3"/>
  <c r="P347" i="3"/>
  <c r="P208" i="3"/>
  <c r="P271" i="3"/>
  <c r="P325" i="3"/>
  <c r="P427" i="3"/>
  <c r="P368" i="3"/>
  <c r="P323" i="3"/>
  <c r="P201" i="3"/>
  <c r="P363" i="3"/>
  <c r="P108" i="3"/>
  <c r="Q340" i="3" s="1"/>
  <c r="P288" i="3"/>
  <c r="P263" i="3"/>
  <c r="P402" i="3"/>
  <c r="P337" i="3"/>
  <c r="P213" i="3"/>
  <c r="Q235" i="3" s="1"/>
  <c r="P370" i="3"/>
  <c r="P407" i="3"/>
  <c r="P375" i="3"/>
  <c r="P243" i="3"/>
  <c r="P260" i="3"/>
  <c r="P278" i="3"/>
  <c r="P421" i="3"/>
  <c r="P395" i="3"/>
  <c r="P405" i="3"/>
  <c r="P69" i="3"/>
  <c r="P373" i="3"/>
  <c r="P328" i="3"/>
  <c r="P121" i="3"/>
  <c r="P236" i="3"/>
  <c r="Q212" i="3" s="1"/>
  <c r="P415" i="3"/>
  <c r="P225" i="3"/>
  <c r="P387" i="3"/>
  <c r="P129" i="3"/>
  <c r="P399" i="3"/>
  <c r="P378" i="3"/>
  <c r="P397" i="3"/>
  <c r="P276" i="3"/>
  <c r="P435" i="3"/>
  <c r="P200" i="3"/>
  <c r="Q248" i="3" s="1"/>
  <c r="P429" i="3"/>
  <c r="P279" i="3"/>
  <c r="Q169" i="3" s="1"/>
  <c r="P238" i="3"/>
  <c r="Q210" i="3" s="1"/>
  <c r="P144" i="3"/>
  <c r="P310" i="3"/>
  <c r="P388" i="3"/>
  <c r="P239" i="3"/>
  <c r="P324" i="3"/>
  <c r="P359" i="3"/>
  <c r="P313" i="3"/>
  <c r="Q135" i="3" s="1"/>
  <c r="P315" i="3"/>
  <c r="P371" i="3"/>
  <c r="P234" i="3"/>
  <c r="Q214" i="3" s="1"/>
  <c r="P233" i="3"/>
  <c r="P48" i="3"/>
  <c r="P382" i="3"/>
  <c r="P151" i="3"/>
  <c r="P392" i="3"/>
  <c r="P432" i="3"/>
  <c r="P403" i="3"/>
  <c r="P312" i="3"/>
  <c r="P202" i="3"/>
  <c r="P289" i="3"/>
  <c r="P126" i="3"/>
  <c r="P364" i="3"/>
  <c r="P414" i="3"/>
  <c r="P379" i="3"/>
  <c r="Q69" i="3" s="1"/>
  <c r="P228" i="3"/>
  <c r="P400" i="3"/>
  <c r="P374" i="3"/>
  <c r="P419" i="3"/>
  <c r="P356" i="3"/>
  <c r="P206" i="3"/>
  <c r="Q242" i="3" s="1"/>
  <c r="P303" i="3"/>
  <c r="P249" i="3"/>
  <c r="P122" i="3"/>
  <c r="Q326" i="3" s="1"/>
  <c r="P353" i="3"/>
  <c r="P335" i="3"/>
  <c r="P418" i="3"/>
  <c r="P348" i="3"/>
  <c r="P311" i="3"/>
  <c r="P269" i="3"/>
  <c r="P365" i="3"/>
  <c r="P339" i="3"/>
  <c r="Q109" i="3" s="1"/>
  <c r="P232" i="3"/>
  <c r="Q216" i="3" s="1"/>
  <c r="P393" i="3"/>
  <c r="P321" i="3"/>
  <c r="P285" i="3"/>
  <c r="P161" i="3"/>
  <c r="P298" i="3"/>
  <c r="P381" i="3"/>
  <c r="P316" i="3"/>
  <c r="P408" i="3"/>
  <c r="P372" i="3"/>
  <c r="P317" i="3"/>
  <c r="P256" i="3"/>
  <c r="P349" i="3"/>
  <c r="P83" i="3"/>
  <c r="P299" i="3"/>
  <c r="P275" i="3"/>
  <c r="P362" i="3"/>
  <c r="P247" i="3"/>
  <c r="P80" i="3"/>
  <c r="Q368" i="3" s="1"/>
  <c r="P282" i="3"/>
  <c r="P297" i="3"/>
  <c r="Q151" i="3" s="1"/>
  <c r="P327" i="3"/>
  <c r="Q121" i="3" s="1"/>
  <c r="P226" i="3"/>
  <c r="Q222" i="3" s="1"/>
  <c r="P245" i="3"/>
  <c r="Q203" i="3" s="1"/>
  <c r="P391" i="3"/>
  <c r="P336" i="3"/>
  <c r="P102" i="3"/>
  <c r="Q346" i="3" s="1"/>
  <c r="P172" i="3"/>
  <c r="Q276" i="3" s="1"/>
  <c r="P261" i="3"/>
  <c r="P357" i="3"/>
  <c r="P215" i="3"/>
  <c r="Q233" i="3" s="1"/>
  <c r="P124" i="3"/>
  <c r="Q324" i="3" s="1"/>
  <c r="P274" i="3"/>
  <c r="Q174" i="3" s="1"/>
  <c r="P345" i="3"/>
  <c r="P149" i="3"/>
  <c r="P255" i="3"/>
  <c r="P181" i="3"/>
  <c r="P258" i="3"/>
  <c r="P338" i="3"/>
  <c r="P270" i="3"/>
  <c r="Q178" i="3" s="1"/>
  <c r="P284" i="3"/>
  <c r="P305" i="3"/>
  <c r="P177" i="3"/>
  <c r="Q271" i="3" s="1"/>
  <c r="P193" i="3"/>
  <c r="P184" i="3"/>
  <c r="P179" i="3"/>
  <c r="Q269" i="3" s="1"/>
  <c r="P330" i="3"/>
  <c r="P344" i="3"/>
  <c r="P170" i="3"/>
  <c r="Q278" i="3" s="1"/>
  <c r="P171" i="3"/>
  <c r="P198" i="3"/>
  <c r="P257" i="3"/>
  <c r="P253" i="3"/>
  <c r="P244" i="3"/>
  <c r="P90" i="3"/>
  <c r="Q358" i="3" s="1"/>
  <c r="P146" i="3"/>
  <c r="Q302" i="3" s="1"/>
  <c r="P224" i="3"/>
  <c r="Q224" i="3" s="1"/>
  <c r="P254" i="3"/>
  <c r="P167" i="3"/>
  <c r="P320" i="3"/>
  <c r="Q128" i="3" s="1"/>
  <c r="P148" i="3"/>
  <c r="Q300" i="3" s="1"/>
  <c r="P281" i="3"/>
  <c r="P268" i="3"/>
  <c r="P309" i="3"/>
  <c r="P173" i="3"/>
  <c r="Q275" i="3" s="1"/>
  <c r="P155" i="3"/>
  <c r="P189" i="3"/>
  <c r="P283" i="3"/>
  <c r="P32" i="3"/>
  <c r="P92" i="3"/>
  <c r="Q356" i="3" s="1"/>
  <c r="P187" i="3"/>
  <c r="Q261" i="3" s="1"/>
  <c r="P101" i="3"/>
  <c r="Q347" i="3" s="1"/>
  <c r="P264" i="3"/>
  <c r="P138" i="3"/>
  <c r="P230" i="3"/>
  <c r="Q218" i="3" s="1"/>
  <c r="P196" i="3"/>
  <c r="Q252" i="3" s="1"/>
  <c r="P183" i="3"/>
  <c r="P118" i="3"/>
  <c r="Q330" i="3" s="1"/>
  <c r="P99" i="3"/>
  <c r="Q349" i="3" s="1"/>
  <c r="P251" i="3"/>
  <c r="Q197" i="3" s="1"/>
  <c r="P60" i="3"/>
  <c r="Q388" i="3" s="1"/>
  <c r="P159" i="3"/>
  <c r="P143" i="3"/>
  <c r="P180" i="3"/>
  <c r="P141" i="3"/>
  <c r="Q307" i="3" s="1"/>
  <c r="P318" i="3"/>
  <c r="P160" i="3"/>
  <c r="Q288" i="3" s="1"/>
  <c r="P195" i="3"/>
  <c r="P55" i="3"/>
  <c r="Q393" i="3" s="1"/>
  <c r="P190" i="3"/>
  <c r="P188" i="3"/>
  <c r="Q260" i="3" s="1"/>
  <c r="P133" i="3"/>
  <c r="P360" i="3"/>
  <c r="P79" i="3"/>
  <c r="P98" i="3"/>
  <c r="Q350" i="3" s="1"/>
  <c r="P332" i="3"/>
  <c r="P231" i="3"/>
  <c r="P293" i="3"/>
  <c r="Q155" i="3" s="1"/>
  <c r="P296" i="3"/>
  <c r="P123" i="3"/>
  <c r="P140" i="3"/>
  <c r="Q308" i="3" s="1"/>
  <c r="P204" i="3"/>
  <c r="Q244" i="3" s="1"/>
  <c r="P272" i="3"/>
  <c r="P62" i="3"/>
  <c r="Q386" i="3" s="1"/>
  <c r="P65" i="3"/>
  <c r="Q383" i="3" s="1"/>
  <c r="P152" i="3"/>
  <c r="P91" i="3"/>
  <c r="P88" i="3"/>
  <c r="P217" i="3"/>
  <c r="Q231" i="3" s="1"/>
  <c r="P194" i="3"/>
  <c r="P176" i="3"/>
  <c r="Q272" i="3" s="1"/>
  <c r="P142" i="3"/>
  <c r="P314" i="3"/>
  <c r="Q134" i="3" s="1"/>
  <c r="P103" i="3"/>
  <c r="Q345" i="3" s="1"/>
  <c r="P38" i="3"/>
  <c r="Q410" i="3" s="1"/>
  <c r="P165" i="3"/>
  <c r="Q283" i="3" s="1"/>
  <c r="P116" i="3"/>
  <c r="Q332" i="3" s="1"/>
  <c r="P158" i="3"/>
  <c r="Q290" i="3" s="1"/>
  <c r="P72" i="3"/>
  <c r="Q376" i="3" s="1"/>
  <c r="P185" i="3"/>
  <c r="P306" i="3"/>
  <c r="P117" i="3"/>
  <c r="Q331" i="3" s="1"/>
  <c r="P192" i="3"/>
  <c r="Q256" i="3" s="1"/>
  <c r="P220" i="3"/>
  <c r="Q228" i="3" s="1"/>
  <c r="P223" i="3"/>
  <c r="Q225" i="3" s="1"/>
  <c r="P153" i="3"/>
  <c r="Q295" i="3" s="1"/>
  <c r="P132" i="3"/>
  <c r="Q316" i="3" s="1"/>
  <c r="P246" i="3"/>
  <c r="Q202" i="3" s="1"/>
  <c r="P97" i="3"/>
  <c r="Q351" i="3" s="1"/>
  <c r="P250" i="3"/>
  <c r="P266" i="3"/>
  <c r="Q182" i="3" s="1"/>
  <c r="P163" i="3"/>
  <c r="Q285" i="3" s="1"/>
  <c r="P156" i="3"/>
  <c r="Q292" i="3" s="1"/>
  <c r="P125" i="3"/>
  <c r="Q323" i="3" s="1"/>
  <c r="P106" i="3"/>
  <c r="Q342" i="3" s="1"/>
  <c r="P209" i="3"/>
  <c r="Q239" i="3" s="1"/>
  <c r="P50" i="3"/>
  <c r="Q398" i="3" s="1"/>
  <c r="P150" i="3"/>
  <c r="P259" i="3"/>
  <c r="Q189" i="3" s="1"/>
  <c r="P205" i="3"/>
  <c r="Q243" i="3" s="1"/>
  <c r="P58" i="3"/>
  <c r="Q390" i="3" s="1"/>
  <c r="P74" i="3"/>
  <c r="Q374" i="3" s="1"/>
  <c r="P139" i="3"/>
  <c r="Q309" i="3" s="1"/>
  <c r="P304" i="3"/>
  <c r="Q144" i="3" s="1"/>
  <c r="P137" i="3"/>
  <c r="Q311" i="3" s="1"/>
  <c r="P67" i="3"/>
  <c r="P111" i="3"/>
  <c r="Q337" i="3" s="1"/>
  <c r="P119" i="3"/>
  <c r="Q329" i="3" s="1"/>
  <c r="P136" i="3"/>
  <c r="Q312" i="3" s="1"/>
  <c r="P207" i="3"/>
  <c r="Q241" i="3" s="1"/>
  <c r="P145" i="3"/>
  <c r="Q303" i="3" s="1"/>
  <c r="P131" i="3"/>
  <c r="P199" i="3"/>
  <c r="P64" i="3"/>
  <c r="Q384" i="3" s="1"/>
  <c r="P162" i="3"/>
  <c r="Q286" i="3" s="1"/>
  <c r="P26" i="3"/>
  <c r="Q422" i="3" s="1"/>
  <c r="P265" i="3"/>
  <c r="Q183" i="3" s="1"/>
  <c r="P85" i="3"/>
  <c r="Q363" i="3" s="1"/>
  <c r="P104" i="3"/>
  <c r="Q344" i="3" s="1"/>
  <c r="P76" i="3"/>
  <c r="Q372" i="3" s="1"/>
  <c r="P147" i="3"/>
  <c r="Q301" i="3" s="1"/>
  <c r="P49" i="3"/>
  <c r="P61" i="3"/>
  <c r="Q387" i="3" s="1"/>
  <c r="P191" i="3"/>
  <c r="Q257" i="3" s="1"/>
  <c r="P53" i="3"/>
  <c r="Q395" i="3" s="1"/>
  <c r="P94" i="3"/>
  <c r="Q354" i="3" s="1"/>
  <c r="P71" i="3"/>
  <c r="Q377" i="3" s="1"/>
  <c r="P105" i="3"/>
  <c r="Q343" i="3" s="1"/>
  <c r="P107" i="3"/>
  <c r="Q341" i="3" s="1"/>
  <c r="P164" i="3"/>
  <c r="P57" i="3"/>
  <c r="Q391" i="3" s="1"/>
  <c r="P59" i="3"/>
  <c r="Q389" i="3" s="1"/>
  <c r="P82" i="3"/>
  <c r="Q366" i="3" s="1"/>
  <c r="P86" i="3"/>
  <c r="Q362" i="3" s="1"/>
  <c r="P25" i="3"/>
  <c r="Q423" i="3" s="1"/>
  <c r="P100" i="3"/>
  <c r="Q348" i="3" s="1"/>
  <c r="P110" i="3"/>
  <c r="P127" i="3"/>
  <c r="Q321" i="3" s="1"/>
  <c r="P166" i="3"/>
  <c r="Q282" i="3" s="1"/>
  <c r="P47" i="3"/>
  <c r="Q401" i="3" s="1"/>
  <c r="P130" i="3"/>
  <c r="Q318" i="3" s="1"/>
  <c r="P186" i="3"/>
  <c r="Q262" i="3" s="1"/>
  <c r="P120" i="3"/>
  <c r="Q328" i="3" s="1"/>
  <c r="P81" i="3"/>
  <c r="Q367" i="3" s="1"/>
  <c r="P267" i="3"/>
  <c r="Q181" i="3" s="1"/>
  <c r="P75" i="3"/>
  <c r="Q373" i="3" s="1"/>
  <c r="P73" i="3"/>
  <c r="Q375" i="3" s="1"/>
  <c r="P54" i="3"/>
  <c r="Q394" i="3" s="1"/>
  <c r="P33" i="3"/>
  <c r="Q415" i="3" s="1"/>
  <c r="P93" i="3"/>
  <c r="Q355" i="3" s="1"/>
  <c r="P42" i="3"/>
  <c r="Q406" i="3" s="1"/>
  <c r="P46" i="3"/>
  <c r="Q402" i="3" s="1"/>
  <c r="P84" i="3"/>
  <c r="Q364" i="3" s="1"/>
  <c r="P44" i="3"/>
  <c r="Q404" i="3" s="1"/>
  <c r="P78" i="3"/>
  <c r="Q370" i="3" s="1"/>
  <c r="P66" i="3"/>
  <c r="Q382" i="3" s="1"/>
  <c r="P63" i="3"/>
  <c r="Q385" i="3" s="1"/>
  <c r="P96" i="3"/>
  <c r="Q352" i="3" s="1"/>
  <c r="P36" i="3"/>
  <c r="Q412" i="3" s="1"/>
  <c r="P70" i="3"/>
  <c r="Q378" i="3" s="1"/>
  <c r="P77" i="3"/>
  <c r="Q371" i="3" s="1"/>
  <c r="P68" i="3"/>
  <c r="Q380" i="3" s="1"/>
  <c r="P43" i="3"/>
  <c r="Q405" i="3" s="1"/>
  <c r="P112" i="3"/>
  <c r="Q336" i="3" s="1"/>
  <c r="P89" i="3"/>
  <c r="Q359" i="3" s="1"/>
  <c r="P28" i="3"/>
  <c r="Q420" i="3" s="1"/>
  <c r="P56" i="3"/>
  <c r="Q392" i="3" s="1"/>
  <c r="P40" i="3"/>
  <c r="P95" i="3"/>
  <c r="Q353" i="3" s="1"/>
  <c r="P52" i="3"/>
  <c r="Q396" i="3" s="1"/>
  <c r="P27" i="3"/>
  <c r="Q421" i="3" s="1"/>
  <c r="P29" i="3"/>
  <c r="Q419" i="3" s="1"/>
  <c r="P113" i="3"/>
  <c r="Q335" i="3" s="1"/>
  <c r="P51" i="3"/>
  <c r="Q397" i="3" s="1"/>
  <c r="P37" i="3"/>
  <c r="Q411" i="3" s="1"/>
  <c r="P34" i="3"/>
  <c r="Q414" i="3" s="1"/>
  <c r="P87" i="3"/>
  <c r="Q361" i="3" s="1"/>
  <c r="P41" i="3"/>
  <c r="Q407" i="3" s="1"/>
  <c r="P23" i="3"/>
  <c r="Q425" i="3" s="1"/>
  <c r="P20" i="3"/>
  <c r="Q428" i="3" s="1"/>
  <c r="P30" i="3"/>
  <c r="Q418" i="3" s="1"/>
  <c r="P39" i="3"/>
  <c r="Q409" i="3" s="1"/>
  <c r="P31" i="3"/>
  <c r="Q417" i="3" s="1"/>
  <c r="P2" i="3"/>
  <c r="Q446" i="3" s="1"/>
  <c r="P22" i="3"/>
  <c r="Q426" i="3" s="1"/>
  <c r="P45" i="3"/>
  <c r="Q403" i="3" s="1"/>
  <c r="P19" i="3"/>
  <c r="Q429" i="3" s="1"/>
  <c r="P24" i="3"/>
  <c r="Q424" i="3" s="1"/>
  <c r="P18" i="3"/>
  <c r="Q430" i="3" s="1"/>
  <c r="P16" i="3"/>
  <c r="Q432" i="3" s="1"/>
  <c r="P21" i="3"/>
  <c r="Q427" i="3" s="1"/>
  <c r="P15" i="3"/>
  <c r="Q433" i="3" s="1"/>
  <c r="P17" i="3"/>
  <c r="Q431" i="3" s="1"/>
  <c r="P14" i="3"/>
  <c r="Q434" i="3" s="1"/>
  <c r="P3" i="3"/>
  <c r="Q445" i="3" s="1"/>
  <c r="P35" i="3"/>
  <c r="Q413" i="3" s="1"/>
  <c r="P13" i="3"/>
  <c r="Q435" i="3" s="1"/>
  <c r="P12" i="3"/>
  <c r="Q436" i="3" s="1"/>
  <c r="P4" i="3"/>
  <c r="Q444" i="3" s="1"/>
  <c r="P5" i="3"/>
  <c r="Q443" i="3" s="1"/>
  <c r="P7" i="3"/>
  <c r="Q441" i="3" s="1"/>
  <c r="P6" i="3"/>
  <c r="Q442" i="3" s="1"/>
  <c r="P11" i="3"/>
  <c r="Q437" i="3" s="1"/>
  <c r="P9" i="3"/>
  <c r="Q439" i="3" s="1"/>
  <c r="P8" i="3"/>
  <c r="Q440" i="3" s="1"/>
  <c r="P10" i="3"/>
  <c r="Q438" i="3" s="1"/>
  <c r="P416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2" i="2"/>
  <c r="G3" i="2"/>
  <c r="H3" i="2"/>
  <c r="I3" i="2"/>
  <c r="J3" i="2"/>
  <c r="K3" i="2"/>
  <c r="L3" i="2"/>
  <c r="M3" i="2"/>
  <c r="N3" i="2"/>
  <c r="G4" i="2"/>
  <c r="H4" i="2"/>
  <c r="I4" i="2"/>
  <c r="J4" i="2"/>
  <c r="K4" i="2"/>
  <c r="L4" i="2"/>
  <c r="M4" i="2"/>
  <c r="N4" i="2"/>
  <c r="G5" i="2"/>
  <c r="H5" i="2"/>
  <c r="I5" i="2"/>
  <c r="J5" i="2"/>
  <c r="K5" i="2"/>
  <c r="L5" i="2"/>
  <c r="M5" i="2"/>
  <c r="N5" i="2"/>
  <c r="G6" i="2"/>
  <c r="H6" i="2"/>
  <c r="I6" i="2"/>
  <c r="J6" i="2"/>
  <c r="K6" i="2"/>
  <c r="L6" i="2"/>
  <c r="M6" i="2"/>
  <c r="N6" i="2"/>
  <c r="G7" i="2"/>
  <c r="H7" i="2"/>
  <c r="I7" i="2"/>
  <c r="J7" i="2"/>
  <c r="K7" i="2"/>
  <c r="L7" i="2"/>
  <c r="M7" i="2"/>
  <c r="N7" i="2"/>
  <c r="G8" i="2"/>
  <c r="H8" i="2"/>
  <c r="I8" i="2"/>
  <c r="J8" i="2"/>
  <c r="K8" i="2"/>
  <c r="L8" i="2"/>
  <c r="M8" i="2"/>
  <c r="N8" i="2"/>
  <c r="G9" i="2"/>
  <c r="H9" i="2"/>
  <c r="I9" i="2"/>
  <c r="J9" i="2"/>
  <c r="K9" i="2"/>
  <c r="L9" i="2"/>
  <c r="M9" i="2"/>
  <c r="N9" i="2"/>
  <c r="G10" i="2"/>
  <c r="H10" i="2"/>
  <c r="I10" i="2"/>
  <c r="J10" i="2"/>
  <c r="K10" i="2"/>
  <c r="L10" i="2"/>
  <c r="M10" i="2"/>
  <c r="N10" i="2"/>
  <c r="G11" i="2"/>
  <c r="H11" i="2"/>
  <c r="I11" i="2"/>
  <c r="J11" i="2"/>
  <c r="K11" i="2"/>
  <c r="L11" i="2"/>
  <c r="M11" i="2"/>
  <c r="N11" i="2"/>
  <c r="G12" i="2"/>
  <c r="H12" i="2"/>
  <c r="I12" i="2"/>
  <c r="J12" i="2"/>
  <c r="K12" i="2"/>
  <c r="L12" i="2"/>
  <c r="M12" i="2"/>
  <c r="N12" i="2"/>
  <c r="G13" i="2"/>
  <c r="H13" i="2"/>
  <c r="I13" i="2"/>
  <c r="J13" i="2"/>
  <c r="K13" i="2"/>
  <c r="L13" i="2"/>
  <c r="M13" i="2"/>
  <c r="N13" i="2"/>
  <c r="G14" i="2"/>
  <c r="H14" i="2"/>
  <c r="I14" i="2"/>
  <c r="J14" i="2"/>
  <c r="K14" i="2"/>
  <c r="L14" i="2"/>
  <c r="M14" i="2"/>
  <c r="N14" i="2"/>
  <c r="G15" i="2"/>
  <c r="H15" i="2"/>
  <c r="I15" i="2"/>
  <c r="J15" i="2"/>
  <c r="K15" i="2"/>
  <c r="L15" i="2"/>
  <c r="M15" i="2"/>
  <c r="N15" i="2"/>
  <c r="G16" i="2"/>
  <c r="H16" i="2"/>
  <c r="I16" i="2"/>
  <c r="J16" i="2"/>
  <c r="K16" i="2"/>
  <c r="L16" i="2"/>
  <c r="M16" i="2"/>
  <c r="N16" i="2"/>
  <c r="G17" i="2"/>
  <c r="H17" i="2"/>
  <c r="I17" i="2"/>
  <c r="J17" i="2"/>
  <c r="K17" i="2"/>
  <c r="L17" i="2"/>
  <c r="M17" i="2"/>
  <c r="N17" i="2"/>
  <c r="G18" i="2"/>
  <c r="H18" i="2"/>
  <c r="I18" i="2"/>
  <c r="J18" i="2"/>
  <c r="K18" i="2"/>
  <c r="L18" i="2"/>
  <c r="M18" i="2"/>
  <c r="N18" i="2"/>
  <c r="G19" i="2"/>
  <c r="H19" i="2"/>
  <c r="I19" i="2"/>
  <c r="J19" i="2"/>
  <c r="K19" i="2"/>
  <c r="L19" i="2"/>
  <c r="M19" i="2"/>
  <c r="N19" i="2"/>
  <c r="G20" i="2"/>
  <c r="H20" i="2"/>
  <c r="I20" i="2"/>
  <c r="J20" i="2"/>
  <c r="K20" i="2"/>
  <c r="L20" i="2"/>
  <c r="M20" i="2"/>
  <c r="N20" i="2"/>
  <c r="G21" i="2"/>
  <c r="H21" i="2"/>
  <c r="I21" i="2"/>
  <c r="J21" i="2"/>
  <c r="K21" i="2"/>
  <c r="L21" i="2"/>
  <c r="M21" i="2"/>
  <c r="N21" i="2"/>
  <c r="G22" i="2"/>
  <c r="H22" i="2"/>
  <c r="I22" i="2"/>
  <c r="J22" i="2"/>
  <c r="K22" i="2"/>
  <c r="L22" i="2"/>
  <c r="M22" i="2"/>
  <c r="N22" i="2"/>
  <c r="G23" i="2"/>
  <c r="H23" i="2"/>
  <c r="I23" i="2"/>
  <c r="J23" i="2"/>
  <c r="K23" i="2"/>
  <c r="L23" i="2"/>
  <c r="M23" i="2"/>
  <c r="N23" i="2"/>
  <c r="G24" i="2"/>
  <c r="H24" i="2"/>
  <c r="I24" i="2"/>
  <c r="J24" i="2"/>
  <c r="K24" i="2"/>
  <c r="L24" i="2"/>
  <c r="M24" i="2"/>
  <c r="N24" i="2"/>
  <c r="G25" i="2"/>
  <c r="H25" i="2"/>
  <c r="I25" i="2"/>
  <c r="J25" i="2"/>
  <c r="K25" i="2"/>
  <c r="L25" i="2"/>
  <c r="M25" i="2"/>
  <c r="N25" i="2"/>
  <c r="G26" i="2"/>
  <c r="H26" i="2"/>
  <c r="I26" i="2"/>
  <c r="J26" i="2"/>
  <c r="K26" i="2"/>
  <c r="L26" i="2"/>
  <c r="M26" i="2"/>
  <c r="N26" i="2"/>
  <c r="G27" i="2"/>
  <c r="H27" i="2"/>
  <c r="I27" i="2"/>
  <c r="J27" i="2"/>
  <c r="K27" i="2"/>
  <c r="L27" i="2"/>
  <c r="M27" i="2"/>
  <c r="N27" i="2"/>
  <c r="G28" i="2"/>
  <c r="H28" i="2"/>
  <c r="I28" i="2"/>
  <c r="J28" i="2"/>
  <c r="K28" i="2"/>
  <c r="L28" i="2"/>
  <c r="M28" i="2"/>
  <c r="N28" i="2"/>
  <c r="G29" i="2"/>
  <c r="H29" i="2"/>
  <c r="I29" i="2"/>
  <c r="J29" i="2"/>
  <c r="K29" i="2"/>
  <c r="L29" i="2"/>
  <c r="M29" i="2"/>
  <c r="N29" i="2"/>
  <c r="G30" i="2"/>
  <c r="H30" i="2"/>
  <c r="I30" i="2"/>
  <c r="J30" i="2"/>
  <c r="K30" i="2"/>
  <c r="L30" i="2"/>
  <c r="M30" i="2"/>
  <c r="N30" i="2"/>
  <c r="G31" i="2"/>
  <c r="H31" i="2"/>
  <c r="I31" i="2"/>
  <c r="J31" i="2"/>
  <c r="K31" i="2"/>
  <c r="L31" i="2"/>
  <c r="M31" i="2"/>
  <c r="N31" i="2"/>
  <c r="G32" i="2"/>
  <c r="H32" i="2"/>
  <c r="I32" i="2"/>
  <c r="J32" i="2"/>
  <c r="K32" i="2"/>
  <c r="L32" i="2"/>
  <c r="M32" i="2"/>
  <c r="N32" i="2"/>
  <c r="G33" i="2"/>
  <c r="H33" i="2"/>
  <c r="I33" i="2"/>
  <c r="J33" i="2"/>
  <c r="K33" i="2"/>
  <c r="L33" i="2"/>
  <c r="M33" i="2"/>
  <c r="N33" i="2"/>
  <c r="G34" i="2"/>
  <c r="H34" i="2"/>
  <c r="I34" i="2"/>
  <c r="J34" i="2"/>
  <c r="K34" i="2"/>
  <c r="L34" i="2"/>
  <c r="M34" i="2"/>
  <c r="N34" i="2"/>
  <c r="G35" i="2"/>
  <c r="H35" i="2"/>
  <c r="I35" i="2"/>
  <c r="J35" i="2"/>
  <c r="K35" i="2"/>
  <c r="L35" i="2"/>
  <c r="M35" i="2"/>
  <c r="N35" i="2"/>
  <c r="G36" i="2"/>
  <c r="H36" i="2"/>
  <c r="I36" i="2"/>
  <c r="J36" i="2"/>
  <c r="K36" i="2"/>
  <c r="L36" i="2"/>
  <c r="M36" i="2"/>
  <c r="N36" i="2"/>
  <c r="G37" i="2"/>
  <c r="H37" i="2"/>
  <c r="I37" i="2"/>
  <c r="J37" i="2"/>
  <c r="K37" i="2"/>
  <c r="L37" i="2"/>
  <c r="M37" i="2"/>
  <c r="N37" i="2"/>
  <c r="G38" i="2"/>
  <c r="H38" i="2"/>
  <c r="I38" i="2"/>
  <c r="J38" i="2"/>
  <c r="K38" i="2"/>
  <c r="L38" i="2"/>
  <c r="M38" i="2"/>
  <c r="N38" i="2"/>
  <c r="G39" i="2"/>
  <c r="H39" i="2"/>
  <c r="I39" i="2"/>
  <c r="J39" i="2"/>
  <c r="K39" i="2"/>
  <c r="L39" i="2"/>
  <c r="M39" i="2"/>
  <c r="N39" i="2"/>
  <c r="G40" i="2"/>
  <c r="H40" i="2"/>
  <c r="I40" i="2"/>
  <c r="J40" i="2"/>
  <c r="K40" i="2"/>
  <c r="L40" i="2"/>
  <c r="M40" i="2"/>
  <c r="N40" i="2"/>
  <c r="G41" i="2"/>
  <c r="H41" i="2"/>
  <c r="I41" i="2"/>
  <c r="J41" i="2"/>
  <c r="K41" i="2"/>
  <c r="L41" i="2"/>
  <c r="M41" i="2"/>
  <c r="N41" i="2"/>
  <c r="G42" i="2"/>
  <c r="H42" i="2"/>
  <c r="I42" i="2"/>
  <c r="J42" i="2"/>
  <c r="K42" i="2"/>
  <c r="L42" i="2"/>
  <c r="M42" i="2"/>
  <c r="N42" i="2"/>
  <c r="G43" i="2"/>
  <c r="H43" i="2"/>
  <c r="I43" i="2"/>
  <c r="J43" i="2"/>
  <c r="K43" i="2"/>
  <c r="L43" i="2"/>
  <c r="M43" i="2"/>
  <c r="N43" i="2"/>
  <c r="G44" i="2"/>
  <c r="H44" i="2"/>
  <c r="I44" i="2"/>
  <c r="J44" i="2"/>
  <c r="K44" i="2"/>
  <c r="L44" i="2"/>
  <c r="M44" i="2"/>
  <c r="N44" i="2"/>
  <c r="G45" i="2"/>
  <c r="H45" i="2"/>
  <c r="I45" i="2"/>
  <c r="J45" i="2"/>
  <c r="K45" i="2"/>
  <c r="L45" i="2"/>
  <c r="M45" i="2"/>
  <c r="N45" i="2"/>
  <c r="G46" i="2"/>
  <c r="H46" i="2"/>
  <c r="I46" i="2"/>
  <c r="J46" i="2"/>
  <c r="K46" i="2"/>
  <c r="L46" i="2"/>
  <c r="M46" i="2"/>
  <c r="N46" i="2"/>
  <c r="G47" i="2"/>
  <c r="H47" i="2"/>
  <c r="I47" i="2"/>
  <c r="J47" i="2"/>
  <c r="K47" i="2"/>
  <c r="L47" i="2"/>
  <c r="M47" i="2"/>
  <c r="N47" i="2"/>
  <c r="G48" i="2"/>
  <c r="H48" i="2"/>
  <c r="I48" i="2"/>
  <c r="J48" i="2"/>
  <c r="K48" i="2"/>
  <c r="L48" i="2"/>
  <c r="M48" i="2"/>
  <c r="N48" i="2"/>
  <c r="G49" i="2"/>
  <c r="H49" i="2"/>
  <c r="I49" i="2"/>
  <c r="J49" i="2"/>
  <c r="K49" i="2"/>
  <c r="L49" i="2"/>
  <c r="M49" i="2"/>
  <c r="N49" i="2"/>
  <c r="G50" i="2"/>
  <c r="H50" i="2"/>
  <c r="I50" i="2"/>
  <c r="J50" i="2"/>
  <c r="K50" i="2"/>
  <c r="L50" i="2"/>
  <c r="M50" i="2"/>
  <c r="N50" i="2"/>
  <c r="G51" i="2"/>
  <c r="H51" i="2"/>
  <c r="I51" i="2"/>
  <c r="J51" i="2"/>
  <c r="K51" i="2"/>
  <c r="L51" i="2"/>
  <c r="M51" i="2"/>
  <c r="N51" i="2"/>
  <c r="G52" i="2"/>
  <c r="H52" i="2"/>
  <c r="I52" i="2"/>
  <c r="J52" i="2"/>
  <c r="K52" i="2"/>
  <c r="L52" i="2"/>
  <c r="M52" i="2"/>
  <c r="N52" i="2"/>
  <c r="G53" i="2"/>
  <c r="H53" i="2"/>
  <c r="I53" i="2"/>
  <c r="J53" i="2"/>
  <c r="K53" i="2"/>
  <c r="L53" i="2"/>
  <c r="M53" i="2"/>
  <c r="N53" i="2"/>
  <c r="G54" i="2"/>
  <c r="H54" i="2"/>
  <c r="I54" i="2"/>
  <c r="J54" i="2"/>
  <c r="K54" i="2"/>
  <c r="L54" i="2"/>
  <c r="M54" i="2"/>
  <c r="N54" i="2"/>
  <c r="G55" i="2"/>
  <c r="H55" i="2"/>
  <c r="I55" i="2"/>
  <c r="J55" i="2"/>
  <c r="K55" i="2"/>
  <c r="L55" i="2"/>
  <c r="M55" i="2"/>
  <c r="N55" i="2"/>
  <c r="G56" i="2"/>
  <c r="H56" i="2"/>
  <c r="I56" i="2"/>
  <c r="J56" i="2"/>
  <c r="K56" i="2"/>
  <c r="L56" i="2"/>
  <c r="M56" i="2"/>
  <c r="N56" i="2"/>
  <c r="G57" i="2"/>
  <c r="H57" i="2"/>
  <c r="I57" i="2"/>
  <c r="J57" i="2"/>
  <c r="K57" i="2"/>
  <c r="L57" i="2"/>
  <c r="M57" i="2"/>
  <c r="N57" i="2"/>
  <c r="G58" i="2"/>
  <c r="H58" i="2"/>
  <c r="I58" i="2"/>
  <c r="J58" i="2"/>
  <c r="K58" i="2"/>
  <c r="L58" i="2"/>
  <c r="M58" i="2"/>
  <c r="N58" i="2"/>
  <c r="G59" i="2"/>
  <c r="H59" i="2"/>
  <c r="I59" i="2"/>
  <c r="J59" i="2"/>
  <c r="K59" i="2"/>
  <c r="L59" i="2"/>
  <c r="M59" i="2"/>
  <c r="N59" i="2"/>
  <c r="G60" i="2"/>
  <c r="H60" i="2"/>
  <c r="I60" i="2"/>
  <c r="J60" i="2"/>
  <c r="K60" i="2"/>
  <c r="L60" i="2"/>
  <c r="M60" i="2"/>
  <c r="N60" i="2"/>
  <c r="G61" i="2"/>
  <c r="H61" i="2"/>
  <c r="I61" i="2"/>
  <c r="J61" i="2"/>
  <c r="K61" i="2"/>
  <c r="L61" i="2"/>
  <c r="M61" i="2"/>
  <c r="N61" i="2"/>
  <c r="G62" i="2"/>
  <c r="H62" i="2"/>
  <c r="I62" i="2"/>
  <c r="J62" i="2"/>
  <c r="K62" i="2"/>
  <c r="L62" i="2"/>
  <c r="M62" i="2"/>
  <c r="N62" i="2"/>
  <c r="G63" i="2"/>
  <c r="H63" i="2"/>
  <c r="I63" i="2"/>
  <c r="J63" i="2"/>
  <c r="K63" i="2"/>
  <c r="L63" i="2"/>
  <c r="M63" i="2"/>
  <c r="N63" i="2"/>
  <c r="G64" i="2"/>
  <c r="H64" i="2"/>
  <c r="I64" i="2"/>
  <c r="J64" i="2"/>
  <c r="K64" i="2"/>
  <c r="L64" i="2"/>
  <c r="M64" i="2"/>
  <c r="N64" i="2"/>
  <c r="G65" i="2"/>
  <c r="H65" i="2"/>
  <c r="I65" i="2"/>
  <c r="J65" i="2"/>
  <c r="K65" i="2"/>
  <c r="L65" i="2"/>
  <c r="M65" i="2"/>
  <c r="N65" i="2"/>
  <c r="G66" i="2"/>
  <c r="H66" i="2"/>
  <c r="I66" i="2"/>
  <c r="J66" i="2"/>
  <c r="K66" i="2"/>
  <c r="L66" i="2"/>
  <c r="M66" i="2"/>
  <c r="N66" i="2"/>
  <c r="G67" i="2"/>
  <c r="H67" i="2"/>
  <c r="I67" i="2"/>
  <c r="J67" i="2"/>
  <c r="K67" i="2"/>
  <c r="L67" i="2"/>
  <c r="M67" i="2"/>
  <c r="N67" i="2"/>
  <c r="G68" i="2"/>
  <c r="H68" i="2"/>
  <c r="I68" i="2"/>
  <c r="J68" i="2"/>
  <c r="K68" i="2"/>
  <c r="L68" i="2"/>
  <c r="M68" i="2"/>
  <c r="N68" i="2"/>
  <c r="G69" i="2"/>
  <c r="H69" i="2"/>
  <c r="I69" i="2"/>
  <c r="J69" i="2"/>
  <c r="K69" i="2"/>
  <c r="L69" i="2"/>
  <c r="M69" i="2"/>
  <c r="N69" i="2"/>
  <c r="G70" i="2"/>
  <c r="H70" i="2"/>
  <c r="I70" i="2"/>
  <c r="J70" i="2"/>
  <c r="K70" i="2"/>
  <c r="L70" i="2"/>
  <c r="M70" i="2"/>
  <c r="N70" i="2"/>
  <c r="G71" i="2"/>
  <c r="H71" i="2"/>
  <c r="I71" i="2"/>
  <c r="J71" i="2"/>
  <c r="K71" i="2"/>
  <c r="L71" i="2"/>
  <c r="M71" i="2"/>
  <c r="N71" i="2"/>
  <c r="G72" i="2"/>
  <c r="H72" i="2"/>
  <c r="I72" i="2"/>
  <c r="J72" i="2"/>
  <c r="K72" i="2"/>
  <c r="L72" i="2"/>
  <c r="M72" i="2"/>
  <c r="N72" i="2"/>
  <c r="G73" i="2"/>
  <c r="H73" i="2"/>
  <c r="I73" i="2"/>
  <c r="J73" i="2"/>
  <c r="K73" i="2"/>
  <c r="L73" i="2"/>
  <c r="M73" i="2"/>
  <c r="N73" i="2"/>
  <c r="G74" i="2"/>
  <c r="H74" i="2"/>
  <c r="I74" i="2"/>
  <c r="J74" i="2"/>
  <c r="K74" i="2"/>
  <c r="L74" i="2"/>
  <c r="M74" i="2"/>
  <c r="N74" i="2"/>
  <c r="G75" i="2"/>
  <c r="H75" i="2"/>
  <c r="I75" i="2"/>
  <c r="J75" i="2"/>
  <c r="K75" i="2"/>
  <c r="L75" i="2"/>
  <c r="M75" i="2"/>
  <c r="N75" i="2"/>
  <c r="G76" i="2"/>
  <c r="H76" i="2"/>
  <c r="I76" i="2"/>
  <c r="J76" i="2"/>
  <c r="K76" i="2"/>
  <c r="L76" i="2"/>
  <c r="M76" i="2"/>
  <c r="N76" i="2"/>
  <c r="G77" i="2"/>
  <c r="H77" i="2"/>
  <c r="I77" i="2"/>
  <c r="J77" i="2"/>
  <c r="K77" i="2"/>
  <c r="L77" i="2"/>
  <c r="M77" i="2"/>
  <c r="N77" i="2"/>
  <c r="G78" i="2"/>
  <c r="H78" i="2"/>
  <c r="I78" i="2"/>
  <c r="J78" i="2"/>
  <c r="K78" i="2"/>
  <c r="L78" i="2"/>
  <c r="M78" i="2"/>
  <c r="N78" i="2"/>
  <c r="G79" i="2"/>
  <c r="H79" i="2"/>
  <c r="I79" i="2"/>
  <c r="J79" i="2"/>
  <c r="K79" i="2"/>
  <c r="L79" i="2"/>
  <c r="M79" i="2"/>
  <c r="N79" i="2"/>
  <c r="G80" i="2"/>
  <c r="H80" i="2"/>
  <c r="I80" i="2"/>
  <c r="J80" i="2"/>
  <c r="K80" i="2"/>
  <c r="L80" i="2"/>
  <c r="M80" i="2"/>
  <c r="N80" i="2"/>
  <c r="G81" i="2"/>
  <c r="H81" i="2"/>
  <c r="I81" i="2"/>
  <c r="J81" i="2"/>
  <c r="K81" i="2"/>
  <c r="L81" i="2"/>
  <c r="M81" i="2"/>
  <c r="N81" i="2"/>
  <c r="G82" i="2"/>
  <c r="H82" i="2"/>
  <c r="I82" i="2"/>
  <c r="J82" i="2"/>
  <c r="K82" i="2"/>
  <c r="L82" i="2"/>
  <c r="M82" i="2"/>
  <c r="N82" i="2"/>
  <c r="G83" i="2"/>
  <c r="H83" i="2"/>
  <c r="I83" i="2"/>
  <c r="J83" i="2"/>
  <c r="K83" i="2"/>
  <c r="L83" i="2"/>
  <c r="M83" i="2"/>
  <c r="N83" i="2"/>
  <c r="G84" i="2"/>
  <c r="H84" i="2"/>
  <c r="I84" i="2"/>
  <c r="J84" i="2"/>
  <c r="K84" i="2"/>
  <c r="L84" i="2"/>
  <c r="M84" i="2"/>
  <c r="N84" i="2"/>
  <c r="G85" i="2"/>
  <c r="H85" i="2"/>
  <c r="I85" i="2"/>
  <c r="J85" i="2"/>
  <c r="K85" i="2"/>
  <c r="L85" i="2"/>
  <c r="M85" i="2"/>
  <c r="N85" i="2"/>
  <c r="G86" i="2"/>
  <c r="H86" i="2"/>
  <c r="I86" i="2"/>
  <c r="J86" i="2"/>
  <c r="K86" i="2"/>
  <c r="L86" i="2"/>
  <c r="M86" i="2"/>
  <c r="N86" i="2"/>
  <c r="G87" i="2"/>
  <c r="H87" i="2"/>
  <c r="I87" i="2"/>
  <c r="J87" i="2"/>
  <c r="K87" i="2"/>
  <c r="L87" i="2"/>
  <c r="M87" i="2"/>
  <c r="N87" i="2"/>
  <c r="G88" i="2"/>
  <c r="H88" i="2"/>
  <c r="I88" i="2"/>
  <c r="J88" i="2"/>
  <c r="K88" i="2"/>
  <c r="L88" i="2"/>
  <c r="M88" i="2"/>
  <c r="N88" i="2"/>
  <c r="G89" i="2"/>
  <c r="H89" i="2"/>
  <c r="I89" i="2"/>
  <c r="J89" i="2"/>
  <c r="K89" i="2"/>
  <c r="L89" i="2"/>
  <c r="M89" i="2"/>
  <c r="N89" i="2"/>
  <c r="G90" i="2"/>
  <c r="H90" i="2"/>
  <c r="I90" i="2"/>
  <c r="J90" i="2"/>
  <c r="K90" i="2"/>
  <c r="L90" i="2"/>
  <c r="M90" i="2"/>
  <c r="N90" i="2"/>
  <c r="G91" i="2"/>
  <c r="H91" i="2"/>
  <c r="I91" i="2"/>
  <c r="J91" i="2"/>
  <c r="K91" i="2"/>
  <c r="L91" i="2"/>
  <c r="M91" i="2"/>
  <c r="N91" i="2"/>
  <c r="G92" i="2"/>
  <c r="H92" i="2"/>
  <c r="I92" i="2"/>
  <c r="J92" i="2"/>
  <c r="K92" i="2"/>
  <c r="L92" i="2"/>
  <c r="M92" i="2"/>
  <c r="N92" i="2"/>
  <c r="G93" i="2"/>
  <c r="H93" i="2"/>
  <c r="I93" i="2"/>
  <c r="J93" i="2"/>
  <c r="K93" i="2"/>
  <c r="L93" i="2"/>
  <c r="M93" i="2"/>
  <c r="N93" i="2"/>
  <c r="G94" i="2"/>
  <c r="H94" i="2"/>
  <c r="I94" i="2"/>
  <c r="J94" i="2"/>
  <c r="K94" i="2"/>
  <c r="L94" i="2"/>
  <c r="M94" i="2"/>
  <c r="N94" i="2"/>
  <c r="G95" i="2"/>
  <c r="H95" i="2"/>
  <c r="I95" i="2"/>
  <c r="J95" i="2"/>
  <c r="K95" i="2"/>
  <c r="L95" i="2"/>
  <c r="M95" i="2"/>
  <c r="N95" i="2"/>
  <c r="G96" i="2"/>
  <c r="H96" i="2"/>
  <c r="I96" i="2"/>
  <c r="J96" i="2"/>
  <c r="K96" i="2"/>
  <c r="L96" i="2"/>
  <c r="M96" i="2"/>
  <c r="N96" i="2"/>
  <c r="G97" i="2"/>
  <c r="H97" i="2"/>
  <c r="I97" i="2"/>
  <c r="J97" i="2"/>
  <c r="K97" i="2"/>
  <c r="L97" i="2"/>
  <c r="M97" i="2"/>
  <c r="N97" i="2"/>
  <c r="G98" i="2"/>
  <c r="H98" i="2"/>
  <c r="I98" i="2"/>
  <c r="J98" i="2"/>
  <c r="K98" i="2"/>
  <c r="L98" i="2"/>
  <c r="M98" i="2"/>
  <c r="N98" i="2"/>
  <c r="G99" i="2"/>
  <c r="H99" i="2"/>
  <c r="I99" i="2"/>
  <c r="J99" i="2"/>
  <c r="K99" i="2"/>
  <c r="L99" i="2"/>
  <c r="M99" i="2"/>
  <c r="N99" i="2"/>
  <c r="G100" i="2"/>
  <c r="H100" i="2"/>
  <c r="I100" i="2"/>
  <c r="J100" i="2"/>
  <c r="K100" i="2"/>
  <c r="L100" i="2"/>
  <c r="M100" i="2"/>
  <c r="N100" i="2"/>
  <c r="G101" i="2"/>
  <c r="H101" i="2"/>
  <c r="I101" i="2"/>
  <c r="J101" i="2"/>
  <c r="K101" i="2"/>
  <c r="L101" i="2"/>
  <c r="M101" i="2"/>
  <c r="N101" i="2"/>
  <c r="G102" i="2"/>
  <c r="H102" i="2"/>
  <c r="I102" i="2"/>
  <c r="J102" i="2"/>
  <c r="K102" i="2"/>
  <c r="L102" i="2"/>
  <c r="M102" i="2"/>
  <c r="N102" i="2"/>
  <c r="G103" i="2"/>
  <c r="H103" i="2"/>
  <c r="I103" i="2"/>
  <c r="J103" i="2"/>
  <c r="K103" i="2"/>
  <c r="L103" i="2"/>
  <c r="M103" i="2"/>
  <c r="N103" i="2"/>
  <c r="G104" i="2"/>
  <c r="H104" i="2"/>
  <c r="I104" i="2"/>
  <c r="J104" i="2"/>
  <c r="K104" i="2"/>
  <c r="L104" i="2"/>
  <c r="M104" i="2"/>
  <c r="N104" i="2"/>
  <c r="G105" i="2"/>
  <c r="H105" i="2"/>
  <c r="I105" i="2"/>
  <c r="J105" i="2"/>
  <c r="K105" i="2"/>
  <c r="L105" i="2"/>
  <c r="M105" i="2"/>
  <c r="N105" i="2"/>
  <c r="G106" i="2"/>
  <c r="H106" i="2"/>
  <c r="I106" i="2"/>
  <c r="J106" i="2"/>
  <c r="K106" i="2"/>
  <c r="L106" i="2"/>
  <c r="M106" i="2"/>
  <c r="N106" i="2"/>
  <c r="G107" i="2"/>
  <c r="H107" i="2"/>
  <c r="I107" i="2"/>
  <c r="J107" i="2"/>
  <c r="K107" i="2"/>
  <c r="L107" i="2"/>
  <c r="M107" i="2"/>
  <c r="N107" i="2"/>
  <c r="G108" i="2"/>
  <c r="H108" i="2"/>
  <c r="I108" i="2"/>
  <c r="J108" i="2"/>
  <c r="K108" i="2"/>
  <c r="L108" i="2"/>
  <c r="M108" i="2"/>
  <c r="N108" i="2"/>
  <c r="G109" i="2"/>
  <c r="H109" i="2"/>
  <c r="I109" i="2"/>
  <c r="J109" i="2"/>
  <c r="K109" i="2"/>
  <c r="L109" i="2"/>
  <c r="M109" i="2"/>
  <c r="N109" i="2"/>
  <c r="G110" i="2"/>
  <c r="H110" i="2"/>
  <c r="I110" i="2"/>
  <c r="J110" i="2"/>
  <c r="K110" i="2"/>
  <c r="L110" i="2"/>
  <c r="M110" i="2"/>
  <c r="N110" i="2"/>
  <c r="G111" i="2"/>
  <c r="H111" i="2"/>
  <c r="I111" i="2"/>
  <c r="J111" i="2"/>
  <c r="K111" i="2"/>
  <c r="L111" i="2"/>
  <c r="M111" i="2"/>
  <c r="N111" i="2"/>
  <c r="G112" i="2"/>
  <c r="H112" i="2"/>
  <c r="I112" i="2"/>
  <c r="J112" i="2"/>
  <c r="K112" i="2"/>
  <c r="L112" i="2"/>
  <c r="M112" i="2"/>
  <c r="N112" i="2"/>
  <c r="G113" i="2"/>
  <c r="H113" i="2"/>
  <c r="I113" i="2"/>
  <c r="J113" i="2"/>
  <c r="K113" i="2"/>
  <c r="L113" i="2"/>
  <c r="M113" i="2"/>
  <c r="N113" i="2"/>
  <c r="G114" i="2"/>
  <c r="H114" i="2"/>
  <c r="I114" i="2"/>
  <c r="J114" i="2"/>
  <c r="K114" i="2"/>
  <c r="L114" i="2"/>
  <c r="M114" i="2"/>
  <c r="N114" i="2"/>
  <c r="G115" i="2"/>
  <c r="H115" i="2"/>
  <c r="I115" i="2"/>
  <c r="J115" i="2"/>
  <c r="K115" i="2"/>
  <c r="L115" i="2"/>
  <c r="M115" i="2"/>
  <c r="N115" i="2"/>
  <c r="G116" i="2"/>
  <c r="H116" i="2"/>
  <c r="I116" i="2"/>
  <c r="J116" i="2"/>
  <c r="K116" i="2"/>
  <c r="L116" i="2"/>
  <c r="M116" i="2"/>
  <c r="N116" i="2"/>
  <c r="G117" i="2"/>
  <c r="H117" i="2"/>
  <c r="I117" i="2"/>
  <c r="J117" i="2"/>
  <c r="K117" i="2"/>
  <c r="L117" i="2"/>
  <c r="M117" i="2"/>
  <c r="N117" i="2"/>
  <c r="G118" i="2"/>
  <c r="H118" i="2"/>
  <c r="I118" i="2"/>
  <c r="J118" i="2"/>
  <c r="K118" i="2"/>
  <c r="L118" i="2"/>
  <c r="M118" i="2"/>
  <c r="N118" i="2"/>
  <c r="G119" i="2"/>
  <c r="H119" i="2"/>
  <c r="I119" i="2"/>
  <c r="J119" i="2"/>
  <c r="K119" i="2"/>
  <c r="L119" i="2"/>
  <c r="M119" i="2"/>
  <c r="N119" i="2"/>
  <c r="G120" i="2"/>
  <c r="H120" i="2"/>
  <c r="I120" i="2"/>
  <c r="J120" i="2"/>
  <c r="K120" i="2"/>
  <c r="L120" i="2"/>
  <c r="M120" i="2"/>
  <c r="N120" i="2"/>
  <c r="G121" i="2"/>
  <c r="H121" i="2"/>
  <c r="I121" i="2"/>
  <c r="J121" i="2"/>
  <c r="K121" i="2"/>
  <c r="L121" i="2"/>
  <c r="M121" i="2"/>
  <c r="N121" i="2"/>
  <c r="G122" i="2"/>
  <c r="H122" i="2"/>
  <c r="I122" i="2"/>
  <c r="J122" i="2"/>
  <c r="K122" i="2"/>
  <c r="L122" i="2"/>
  <c r="M122" i="2"/>
  <c r="N122" i="2"/>
  <c r="G123" i="2"/>
  <c r="H123" i="2"/>
  <c r="I123" i="2"/>
  <c r="J123" i="2"/>
  <c r="K123" i="2"/>
  <c r="L123" i="2"/>
  <c r="M123" i="2"/>
  <c r="N123" i="2"/>
  <c r="G124" i="2"/>
  <c r="H124" i="2"/>
  <c r="I124" i="2"/>
  <c r="J124" i="2"/>
  <c r="K124" i="2"/>
  <c r="L124" i="2"/>
  <c r="M124" i="2"/>
  <c r="N124" i="2"/>
  <c r="G125" i="2"/>
  <c r="H125" i="2"/>
  <c r="I125" i="2"/>
  <c r="J125" i="2"/>
  <c r="K125" i="2"/>
  <c r="L125" i="2"/>
  <c r="M125" i="2"/>
  <c r="N125" i="2"/>
  <c r="G126" i="2"/>
  <c r="H126" i="2"/>
  <c r="I126" i="2"/>
  <c r="J126" i="2"/>
  <c r="K126" i="2"/>
  <c r="L126" i="2"/>
  <c r="M126" i="2"/>
  <c r="N126" i="2"/>
  <c r="G127" i="2"/>
  <c r="H127" i="2"/>
  <c r="I127" i="2"/>
  <c r="J127" i="2"/>
  <c r="K127" i="2"/>
  <c r="L127" i="2"/>
  <c r="M127" i="2"/>
  <c r="N127" i="2"/>
  <c r="G128" i="2"/>
  <c r="H128" i="2"/>
  <c r="I128" i="2"/>
  <c r="J128" i="2"/>
  <c r="K128" i="2"/>
  <c r="L128" i="2"/>
  <c r="M128" i="2"/>
  <c r="N128" i="2"/>
  <c r="G129" i="2"/>
  <c r="H129" i="2"/>
  <c r="I129" i="2"/>
  <c r="J129" i="2"/>
  <c r="K129" i="2"/>
  <c r="L129" i="2"/>
  <c r="M129" i="2"/>
  <c r="N129" i="2"/>
  <c r="G130" i="2"/>
  <c r="H130" i="2"/>
  <c r="I130" i="2"/>
  <c r="J130" i="2"/>
  <c r="K130" i="2"/>
  <c r="L130" i="2"/>
  <c r="M130" i="2"/>
  <c r="N130" i="2"/>
  <c r="G131" i="2"/>
  <c r="H131" i="2"/>
  <c r="I131" i="2"/>
  <c r="J131" i="2"/>
  <c r="K131" i="2"/>
  <c r="L131" i="2"/>
  <c r="M131" i="2"/>
  <c r="N131" i="2"/>
  <c r="G132" i="2"/>
  <c r="H132" i="2"/>
  <c r="I132" i="2"/>
  <c r="J132" i="2"/>
  <c r="K132" i="2"/>
  <c r="L132" i="2"/>
  <c r="M132" i="2"/>
  <c r="N132" i="2"/>
  <c r="G133" i="2"/>
  <c r="H133" i="2"/>
  <c r="I133" i="2"/>
  <c r="J133" i="2"/>
  <c r="K133" i="2"/>
  <c r="L133" i="2"/>
  <c r="M133" i="2"/>
  <c r="N133" i="2"/>
  <c r="G134" i="2"/>
  <c r="H134" i="2"/>
  <c r="I134" i="2"/>
  <c r="J134" i="2"/>
  <c r="K134" i="2"/>
  <c r="L134" i="2"/>
  <c r="M134" i="2"/>
  <c r="N134" i="2"/>
  <c r="G135" i="2"/>
  <c r="H135" i="2"/>
  <c r="I135" i="2"/>
  <c r="J135" i="2"/>
  <c r="K135" i="2"/>
  <c r="L135" i="2"/>
  <c r="M135" i="2"/>
  <c r="N135" i="2"/>
  <c r="G136" i="2"/>
  <c r="H136" i="2"/>
  <c r="I136" i="2"/>
  <c r="J136" i="2"/>
  <c r="K136" i="2"/>
  <c r="L136" i="2"/>
  <c r="M136" i="2"/>
  <c r="N136" i="2"/>
  <c r="G137" i="2"/>
  <c r="H137" i="2"/>
  <c r="I137" i="2"/>
  <c r="J137" i="2"/>
  <c r="K137" i="2"/>
  <c r="L137" i="2"/>
  <c r="M137" i="2"/>
  <c r="N137" i="2"/>
  <c r="G138" i="2"/>
  <c r="H138" i="2"/>
  <c r="I138" i="2"/>
  <c r="J138" i="2"/>
  <c r="K138" i="2"/>
  <c r="L138" i="2"/>
  <c r="M138" i="2"/>
  <c r="N138" i="2"/>
  <c r="G139" i="2"/>
  <c r="H139" i="2"/>
  <c r="I139" i="2"/>
  <c r="J139" i="2"/>
  <c r="K139" i="2"/>
  <c r="L139" i="2"/>
  <c r="M139" i="2"/>
  <c r="N139" i="2"/>
  <c r="G140" i="2"/>
  <c r="H140" i="2"/>
  <c r="I140" i="2"/>
  <c r="J140" i="2"/>
  <c r="K140" i="2"/>
  <c r="L140" i="2"/>
  <c r="M140" i="2"/>
  <c r="N140" i="2"/>
  <c r="G141" i="2"/>
  <c r="H141" i="2"/>
  <c r="I141" i="2"/>
  <c r="J141" i="2"/>
  <c r="K141" i="2"/>
  <c r="L141" i="2"/>
  <c r="M141" i="2"/>
  <c r="N141" i="2"/>
  <c r="G142" i="2"/>
  <c r="H142" i="2"/>
  <c r="I142" i="2"/>
  <c r="J142" i="2"/>
  <c r="K142" i="2"/>
  <c r="L142" i="2"/>
  <c r="M142" i="2"/>
  <c r="N142" i="2"/>
  <c r="G143" i="2"/>
  <c r="H143" i="2"/>
  <c r="I143" i="2"/>
  <c r="J143" i="2"/>
  <c r="K143" i="2"/>
  <c r="L143" i="2"/>
  <c r="M143" i="2"/>
  <c r="N143" i="2"/>
  <c r="G144" i="2"/>
  <c r="H144" i="2"/>
  <c r="I144" i="2"/>
  <c r="J144" i="2"/>
  <c r="K144" i="2"/>
  <c r="L144" i="2"/>
  <c r="M144" i="2"/>
  <c r="N144" i="2"/>
  <c r="G145" i="2"/>
  <c r="H145" i="2"/>
  <c r="I145" i="2"/>
  <c r="J145" i="2"/>
  <c r="K145" i="2"/>
  <c r="L145" i="2"/>
  <c r="M145" i="2"/>
  <c r="N145" i="2"/>
  <c r="G146" i="2"/>
  <c r="H146" i="2"/>
  <c r="I146" i="2"/>
  <c r="J146" i="2"/>
  <c r="K146" i="2"/>
  <c r="L146" i="2"/>
  <c r="M146" i="2"/>
  <c r="N146" i="2"/>
  <c r="G147" i="2"/>
  <c r="H147" i="2"/>
  <c r="I147" i="2"/>
  <c r="J147" i="2"/>
  <c r="K147" i="2"/>
  <c r="L147" i="2"/>
  <c r="M147" i="2"/>
  <c r="N147" i="2"/>
  <c r="G148" i="2"/>
  <c r="H148" i="2"/>
  <c r="I148" i="2"/>
  <c r="J148" i="2"/>
  <c r="K148" i="2"/>
  <c r="L148" i="2"/>
  <c r="M148" i="2"/>
  <c r="N148" i="2"/>
  <c r="G149" i="2"/>
  <c r="H149" i="2"/>
  <c r="I149" i="2"/>
  <c r="J149" i="2"/>
  <c r="K149" i="2"/>
  <c r="L149" i="2"/>
  <c r="M149" i="2"/>
  <c r="N149" i="2"/>
  <c r="G150" i="2"/>
  <c r="H150" i="2"/>
  <c r="I150" i="2"/>
  <c r="J150" i="2"/>
  <c r="K150" i="2"/>
  <c r="L150" i="2"/>
  <c r="M150" i="2"/>
  <c r="N150" i="2"/>
  <c r="G151" i="2"/>
  <c r="H151" i="2"/>
  <c r="I151" i="2"/>
  <c r="J151" i="2"/>
  <c r="K151" i="2"/>
  <c r="L151" i="2"/>
  <c r="M151" i="2"/>
  <c r="N151" i="2"/>
  <c r="G152" i="2"/>
  <c r="H152" i="2"/>
  <c r="I152" i="2"/>
  <c r="J152" i="2"/>
  <c r="K152" i="2"/>
  <c r="L152" i="2"/>
  <c r="M152" i="2"/>
  <c r="N152" i="2"/>
  <c r="G153" i="2"/>
  <c r="H153" i="2"/>
  <c r="I153" i="2"/>
  <c r="J153" i="2"/>
  <c r="K153" i="2"/>
  <c r="L153" i="2"/>
  <c r="M153" i="2"/>
  <c r="N153" i="2"/>
  <c r="G154" i="2"/>
  <c r="H154" i="2"/>
  <c r="I154" i="2"/>
  <c r="J154" i="2"/>
  <c r="K154" i="2"/>
  <c r="L154" i="2"/>
  <c r="M154" i="2"/>
  <c r="N154" i="2"/>
  <c r="G155" i="2"/>
  <c r="H155" i="2"/>
  <c r="I155" i="2"/>
  <c r="J155" i="2"/>
  <c r="K155" i="2"/>
  <c r="L155" i="2"/>
  <c r="M155" i="2"/>
  <c r="N155" i="2"/>
  <c r="G156" i="2"/>
  <c r="H156" i="2"/>
  <c r="I156" i="2"/>
  <c r="J156" i="2"/>
  <c r="K156" i="2"/>
  <c r="L156" i="2"/>
  <c r="M156" i="2"/>
  <c r="N156" i="2"/>
  <c r="G157" i="2"/>
  <c r="H157" i="2"/>
  <c r="I157" i="2"/>
  <c r="J157" i="2"/>
  <c r="K157" i="2"/>
  <c r="L157" i="2"/>
  <c r="M157" i="2"/>
  <c r="N157" i="2"/>
  <c r="G158" i="2"/>
  <c r="H158" i="2"/>
  <c r="I158" i="2"/>
  <c r="J158" i="2"/>
  <c r="K158" i="2"/>
  <c r="L158" i="2"/>
  <c r="M158" i="2"/>
  <c r="N158" i="2"/>
  <c r="G159" i="2"/>
  <c r="H159" i="2"/>
  <c r="I159" i="2"/>
  <c r="J159" i="2"/>
  <c r="K159" i="2"/>
  <c r="L159" i="2"/>
  <c r="M159" i="2"/>
  <c r="N159" i="2"/>
  <c r="G160" i="2"/>
  <c r="H160" i="2"/>
  <c r="I160" i="2"/>
  <c r="J160" i="2"/>
  <c r="K160" i="2"/>
  <c r="L160" i="2"/>
  <c r="M160" i="2"/>
  <c r="N160" i="2"/>
  <c r="G161" i="2"/>
  <c r="H161" i="2"/>
  <c r="I161" i="2"/>
  <c r="J161" i="2"/>
  <c r="K161" i="2"/>
  <c r="L161" i="2"/>
  <c r="M161" i="2"/>
  <c r="N161" i="2"/>
  <c r="G162" i="2"/>
  <c r="H162" i="2"/>
  <c r="I162" i="2"/>
  <c r="J162" i="2"/>
  <c r="K162" i="2"/>
  <c r="L162" i="2"/>
  <c r="M162" i="2"/>
  <c r="N162" i="2"/>
  <c r="G163" i="2"/>
  <c r="H163" i="2"/>
  <c r="I163" i="2"/>
  <c r="J163" i="2"/>
  <c r="K163" i="2"/>
  <c r="L163" i="2"/>
  <c r="M163" i="2"/>
  <c r="N163" i="2"/>
  <c r="G164" i="2"/>
  <c r="H164" i="2"/>
  <c r="I164" i="2"/>
  <c r="J164" i="2"/>
  <c r="K164" i="2"/>
  <c r="L164" i="2"/>
  <c r="M164" i="2"/>
  <c r="N164" i="2"/>
  <c r="G165" i="2"/>
  <c r="H165" i="2"/>
  <c r="I165" i="2"/>
  <c r="J165" i="2"/>
  <c r="K165" i="2"/>
  <c r="L165" i="2"/>
  <c r="M165" i="2"/>
  <c r="N165" i="2"/>
  <c r="G166" i="2"/>
  <c r="H166" i="2"/>
  <c r="I166" i="2"/>
  <c r="J166" i="2"/>
  <c r="K166" i="2"/>
  <c r="L166" i="2"/>
  <c r="M166" i="2"/>
  <c r="N166" i="2"/>
  <c r="G167" i="2"/>
  <c r="H167" i="2"/>
  <c r="I167" i="2"/>
  <c r="J167" i="2"/>
  <c r="K167" i="2"/>
  <c r="L167" i="2"/>
  <c r="M167" i="2"/>
  <c r="N167" i="2"/>
  <c r="G168" i="2"/>
  <c r="H168" i="2"/>
  <c r="I168" i="2"/>
  <c r="J168" i="2"/>
  <c r="K168" i="2"/>
  <c r="L168" i="2"/>
  <c r="M168" i="2"/>
  <c r="N168" i="2"/>
  <c r="G169" i="2"/>
  <c r="H169" i="2"/>
  <c r="I169" i="2"/>
  <c r="J169" i="2"/>
  <c r="K169" i="2"/>
  <c r="L169" i="2"/>
  <c r="M169" i="2"/>
  <c r="N169" i="2"/>
  <c r="G170" i="2"/>
  <c r="H170" i="2"/>
  <c r="I170" i="2"/>
  <c r="J170" i="2"/>
  <c r="K170" i="2"/>
  <c r="L170" i="2"/>
  <c r="M170" i="2"/>
  <c r="N170" i="2"/>
  <c r="G171" i="2"/>
  <c r="H171" i="2"/>
  <c r="I171" i="2"/>
  <c r="J171" i="2"/>
  <c r="K171" i="2"/>
  <c r="L171" i="2"/>
  <c r="M171" i="2"/>
  <c r="N171" i="2"/>
  <c r="G172" i="2"/>
  <c r="H172" i="2"/>
  <c r="I172" i="2"/>
  <c r="J172" i="2"/>
  <c r="K172" i="2"/>
  <c r="L172" i="2"/>
  <c r="M172" i="2"/>
  <c r="N172" i="2"/>
  <c r="G173" i="2"/>
  <c r="H173" i="2"/>
  <c r="I173" i="2"/>
  <c r="J173" i="2"/>
  <c r="K173" i="2"/>
  <c r="L173" i="2"/>
  <c r="M173" i="2"/>
  <c r="N173" i="2"/>
  <c r="G174" i="2"/>
  <c r="H174" i="2"/>
  <c r="I174" i="2"/>
  <c r="J174" i="2"/>
  <c r="K174" i="2"/>
  <c r="L174" i="2"/>
  <c r="M174" i="2"/>
  <c r="N174" i="2"/>
  <c r="G175" i="2"/>
  <c r="H175" i="2"/>
  <c r="I175" i="2"/>
  <c r="J175" i="2"/>
  <c r="K175" i="2"/>
  <c r="L175" i="2"/>
  <c r="M175" i="2"/>
  <c r="N175" i="2"/>
  <c r="G176" i="2"/>
  <c r="H176" i="2"/>
  <c r="I176" i="2"/>
  <c r="J176" i="2"/>
  <c r="K176" i="2"/>
  <c r="L176" i="2"/>
  <c r="M176" i="2"/>
  <c r="N176" i="2"/>
  <c r="G177" i="2"/>
  <c r="H177" i="2"/>
  <c r="I177" i="2"/>
  <c r="J177" i="2"/>
  <c r="K177" i="2"/>
  <c r="L177" i="2"/>
  <c r="M177" i="2"/>
  <c r="N177" i="2"/>
  <c r="G178" i="2"/>
  <c r="H178" i="2"/>
  <c r="I178" i="2"/>
  <c r="J178" i="2"/>
  <c r="K178" i="2"/>
  <c r="L178" i="2"/>
  <c r="M178" i="2"/>
  <c r="N178" i="2"/>
  <c r="G179" i="2"/>
  <c r="H179" i="2"/>
  <c r="I179" i="2"/>
  <c r="J179" i="2"/>
  <c r="K179" i="2"/>
  <c r="L179" i="2"/>
  <c r="M179" i="2"/>
  <c r="N179" i="2"/>
  <c r="G180" i="2"/>
  <c r="H180" i="2"/>
  <c r="I180" i="2"/>
  <c r="J180" i="2"/>
  <c r="K180" i="2"/>
  <c r="L180" i="2"/>
  <c r="M180" i="2"/>
  <c r="N180" i="2"/>
  <c r="G181" i="2"/>
  <c r="H181" i="2"/>
  <c r="I181" i="2"/>
  <c r="J181" i="2"/>
  <c r="K181" i="2"/>
  <c r="L181" i="2"/>
  <c r="M181" i="2"/>
  <c r="N181" i="2"/>
  <c r="G182" i="2"/>
  <c r="H182" i="2"/>
  <c r="I182" i="2"/>
  <c r="J182" i="2"/>
  <c r="K182" i="2"/>
  <c r="L182" i="2"/>
  <c r="M182" i="2"/>
  <c r="N182" i="2"/>
  <c r="G183" i="2"/>
  <c r="H183" i="2"/>
  <c r="I183" i="2"/>
  <c r="J183" i="2"/>
  <c r="K183" i="2"/>
  <c r="L183" i="2"/>
  <c r="M183" i="2"/>
  <c r="N183" i="2"/>
  <c r="G184" i="2"/>
  <c r="H184" i="2"/>
  <c r="I184" i="2"/>
  <c r="J184" i="2"/>
  <c r="K184" i="2"/>
  <c r="L184" i="2"/>
  <c r="M184" i="2"/>
  <c r="N184" i="2"/>
  <c r="G185" i="2"/>
  <c r="H185" i="2"/>
  <c r="I185" i="2"/>
  <c r="J185" i="2"/>
  <c r="K185" i="2"/>
  <c r="L185" i="2"/>
  <c r="M185" i="2"/>
  <c r="N185" i="2"/>
  <c r="G186" i="2"/>
  <c r="H186" i="2"/>
  <c r="I186" i="2"/>
  <c r="J186" i="2"/>
  <c r="K186" i="2"/>
  <c r="L186" i="2"/>
  <c r="M186" i="2"/>
  <c r="N186" i="2"/>
  <c r="G187" i="2"/>
  <c r="H187" i="2"/>
  <c r="I187" i="2"/>
  <c r="J187" i="2"/>
  <c r="K187" i="2"/>
  <c r="L187" i="2"/>
  <c r="M187" i="2"/>
  <c r="N187" i="2"/>
  <c r="G188" i="2"/>
  <c r="H188" i="2"/>
  <c r="I188" i="2"/>
  <c r="J188" i="2"/>
  <c r="K188" i="2"/>
  <c r="L188" i="2"/>
  <c r="M188" i="2"/>
  <c r="N188" i="2"/>
  <c r="G189" i="2"/>
  <c r="H189" i="2"/>
  <c r="I189" i="2"/>
  <c r="J189" i="2"/>
  <c r="K189" i="2"/>
  <c r="L189" i="2"/>
  <c r="M189" i="2"/>
  <c r="N189" i="2"/>
  <c r="G190" i="2"/>
  <c r="H190" i="2"/>
  <c r="I190" i="2"/>
  <c r="J190" i="2"/>
  <c r="K190" i="2"/>
  <c r="L190" i="2"/>
  <c r="M190" i="2"/>
  <c r="N190" i="2"/>
  <c r="G191" i="2"/>
  <c r="H191" i="2"/>
  <c r="I191" i="2"/>
  <c r="J191" i="2"/>
  <c r="K191" i="2"/>
  <c r="L191" i="2"/>
  <c r="M191" i="2"/>
  <c r="N191" i="2"/>
  <c r="G192" i="2"/>
  <c r="H192" i="2"/>
  <c r="I192" i="2"/>
  <c r="J192" i="2"/>
  <c r="K192" i="2"/>
  <c r="L192" i="2"/>
  <c r="M192" i="2"/>
  <c r="N192" i="2"/>
  <c r="G193" i="2"/>
  <c r="H193" i="2"/>
  <c r="I193" i="2"/>
  <c r="J193" i="2"/>
  <c r="K193" i="2"/>
  <c r="L193" i="2"/>
  <c r="M193" i="2"/>
  <c r="N193" i="2"/>
  <c r="G194" i="2"/>
  <c r="H194" i="2"/>
  <c r="I194" i="2"/>
  <c r="J194" i="2"/>
  <c r="K194" i="2"/>
  <c r="L194" i="2"/>
  <c r="M194" i="2"/>
  <c r="N194" i="2"/>
  <c r="G195" i="2"/>
  <c r="H195" i="2"/>
  <c r="I195" i="2"/>
  <c r="J195" i="2"/>
  <c r="K195" i="2"/>
  <c r="L195" i="2"/>
  <c r="M195" i="2"/>
  <c r="N195" i="2"/>
  <c r="G196" i="2"/>
  <c r="H196" i="2"/>
  <c r="I196" i="2"/>
  <c r="J196" i="2"/>
  <c r="K196" i="2"/>
  <c r="L196" i="2"/>
  <c r="M196" i="2"/>
  <c r="N196" i="2"/>
  <c r="G197" i="2"/>
  <c r="H197" i="2"/>
  <c r="I197" i="2"/>
  <c r="J197" i="2"/>
  <c r="K197" i="2"/>
  <c r="L197" i="2"/>
  <c r="M197" i="2"/>
  <c r="N197" i="2"/>
  <c r="G198" i="2"/>
  <c r="H198" i="2"/>
  <c r="I198" i="2"/>
  <c r="J198" i="2"/>
  <c r="K198" i="2"/>
  <c r="L198" i="2"/>
  <c r="M198" i="2"/>
  <c r="N198" i="2"/>
  <c r="G199" i="2"/>
  <c r="H199" i="2"/>
  <c r="I199" i="2"/>
  <c r="J199" i="2"/>
  <c r="K199" i="2"/>
  <c r="L199" i="2"/>
  <c r="M199" i="2"/>
  <c r="N199" i="2"/>
  <c r="G200" i="2"/>
  <c r="H200" i="2"/>
  <c r="I200" i="2"/>
  <c r="J200" i="2"/>
  <c r="K200" i="2"/>
  <c r="L200" i="2"/>
  <c r="M200" i="2"/>
  <c r="N200" i="2"/>
  <c r="G201" i="2"/>
  <c r="H201" i="2"/>
  <c r="I201" i="2"/>
  <c r="J201" i="2"/>
  <c r="K201" i="2"/>
  <c r="L201" i="2"/>
  <c r="M201" i="2"/>
  <c r="N201" i="2"/>
  <c r="G202" i="2"/>
  <c r="H202" i="2"/>
  <c r="I202" i="2"/>
  <c r="J202" i="2"/>
  <c r="K202" i="2"/>
  <c r="L202" i="2"/>
  <c r="M202" i="2"/>
  <c r="N202" i="2"/>
  <c r="G203" i="2"/>
  <c r="H203" i="2"/>
  <c r="I203" i="2"/>
  <c r="J203" i="2"/>
  <c r="K203" i="2"/>
  <c r="L203" i="2"/>
  <c r="M203" i="2"/>
  <c r="N203" i="2"/>
  <c r="G204" i="2"/>
  <c r="H204" i="2"/>
  <c r="I204" i="2"/>
  <c r="J204" i="2"/>
  <c r="K204" i="2"/>
  <c r="L204" i="2"/>
  <c r="M204" i="2"/>
  <c r="N204" i="2"/>
  <c r="G205" i="2"/>
  <c r="H205" i="2"/>
  <c r="I205" i="2"/>
  <c r="J205" i="2"/>
  <c r="K205" i="2"/>
  <c r="L205" i="2"/>
  <c r="M205" i="2"/>
  <c r="N205" i="2"/>
  <c r="G206" i="2"/>
  <c r="H206" i="2"/>
  <c r="I206" i="2"/>
  <c r="J206" i="2"/>
  <c r="K206" i="2"/>
  <c r="L206" i="2"/>
  <c r="M206" i="2"/>
  <c r="N206" i="2"/>
  <c r="G207" i="2"/>
  <c r="H207" i="2"/>
  <c r="I207" i="2"/>
  <c r="J207" i="2"/>
  <c r="K207" i="2"/>
  <c r="L207" i="2"/>
  <c r="M207" i="2"/>
  <c r="N207" i="2"/>
  <c r="G208" i="2"/>
  <c r="H208" i="2"/>
  <c r="I208" i="2"/>
  <c r="J208" i="2"/>
  <c r="K208" i="2"/>
  <c r="L208" i="2"/>
  <c r="M208" i="2"/>
  <c r="N208" i="2"/>
  <c r="G209" i="2"/>
  <c r="H209" i="2"/>
  <c r="I209" i="2"/>
  <c r="J209" i="2"/>
  <c r="K209" i="2"/>
  <c r="L209" i="2"/>
  <c r="M209" i="2"/>
  <c r="N209" i="2"/>
  <c r="G210" i="2"/>
  <c r="H210" i="2"/>
  <c r="I210" i="2"/>
  <c r="J210" i="2"/>
  <c r="K210" i="2"/>
  <c r="L210" i="2"/>
  <c r="M210" i="2"/>
  <c r="N210" i="2"/>
  <c r="G211" i="2"/>
  <c r="H211" i="2"/>
  <c r="I211" i="2"/>
  <c r="J211" i="2"/>
  <c r="K211" i="2"/>
  <c r="L211" i="2"/>
  <c r="M211" i="2"/>
  <c r="N211" i="2"/>
  <c r="G212" i="2"/>
  <c r="H212" i="2"/>
  <c r="I212" i="2"/>
  <c r="J212" i="2"/>
  <c r="K212" i="2"/>
  <c r="L212" i="2"/>
  <c r="M212" i="2"/>
  <c r="N212" i="2"/>
  <c r="G213" i="2"/>
  <c r="H213" i="2"/>
  <c r="I213" i="2"/>
  <c r="J213" i="2"/>
  <c r="K213" i="2"/>
  <c r="L213" i="2"/>
  <c r="M213" i="2"/>
  <c r="N213" i="2"/>
  <c r="G214" i="2"/>
  <c r="H214" i="2"/>
  <c r="I214" i="2"/>
  <c r="J214" i="2"/>
  <c r="K214" i="2"/>
  <c r="L214" i="2"/>
  <c r="M214" i="2"/>
  <c r="N214" i="2"/>
  <c r="G215" i="2"/>
  <c r="H215" i="2"/>
  <c r="I215" i="2"/>
  <c r="J215" i="2"/>
  <c r="K215" i="2"/>
  <c r="L215" i="2"/>
  <c r="M215" i="2"/>
  <c r="N215" i="2"/>
  <c r="G216" i="2"/>
  <c r="H216" i="2"/>
  <c r="I216" i="2"/>
  <c r="J216" i="2"/>
  <c r="K216" i="2"/>
  <c r="L216" i="2"/>
  <c r="M216" i="2"/>
  <c r="N216" i="2"/>
  <c r="G217" i="2"/>
  <c r="H217" i="2"/>
  <c r="I217" i="2"/>
  <c r="J217" i="2"/>
  <c r="K217" i="2"/>
  <c r="L217" i="2"/>
  <c r="M217" i="2"/>
  <c r="N217" i="2"/>
  <c r="G218" i="2"/>
  <c r="H218" i="2"/>
  <c r="I218" i="2"/>
  <c r="J218" i="2"/>
  <c r="K218" i="2"/>
  <c r="L218" i="2"/>
  <c r="M218" i="2"/>
  <c r="N218" i="2"/>
  <c r="G219" i="2"/>
  <c r="H219" i="2"/>
  <c r="I219" i="2"/>
  <c r="J219" i="2"/>
  <c r="K219" i="2"/>
  <c r="L219" i="2"/>
  <c r="M219" i="2"/>
  <c r="N219" i="2"/>
  <c r="G220" i="2"/>
  <c r="H220" i="2"/>
  <c r="I220" i="2"/>
  <c r="J220" i="2"/>
  <c r="K220" i="2"/>
  <c r="L220" i="2"/>
  <c r="M220" i="2"/>
  <c r="N220" i="2"/>
  <c r="G221" i="2"/>
  <c r="H221" i="2"/>
  <c r="I221" i="2"/>
  <c r="J221" i="2"/>
  <c r="K221" i="2"/>
  <c r="L221" i="2"/>
  <c r="M221" i="2"/>
  <c r="N221" i="2"/>
  <c r="G222" i="2"/>
  <c r="H222" i="2"/>
  <c r="I222" i="2"/>
  <c r="J222" i="2"/>
  <c r="K222" i="2"/>
  <c r="L222" i="2"/>
  <c r="M222" i="2"/>
  <c r="N222" i="2"/>
  <c r="G223" i="2"/>
  <c r="H223" i="2"/>
  <c r="I223" i="2"/>
  <c r="J223" i="2"/>
  <c r="K223" i="2"/>
  <c r="L223" i="2"/>
  <c r="M223" i="2"/>
  <c r="N223" i="2"/>
  <c r="G224" i="2"/>
  <c r="H224" i="2"/>
  <c r="I224" i="2"/>
  <c r="J224" i="2"/>
  <c r="K224" i="2"/>
  <c r="L224" i="2"/>
  <c r="M224" i="2"/>
  <c r="N224" i="2"/>
  <c r="G225" i="2"/>
  <c r="H225" i="2"/>
  <c r="I225" i="2"/>
  <c r="J225" i="2"/>
  <c r="K225" i="2"/>
  <c r="L225" i="2"/>
  <c r="M225" i="2"/>
  <c r="N225" i="2"/>
  <c r="G226" i="2"/>
  <c r="H226" i="2"/>
  <c r="I226" i="2"/>
  <c r="J226" i="2"/>
  <c r="K226" i="2"/>
  <c r="L226" i="2"/>
  <c r="M226" i="2"/>
  <c r="N226" i="2"/>
  <c r="G227" i="2"/>
  <c r="H227" i="2"/>
  <c r="I227" i="2"/>
  <c r="J227" i="2"/>
  <c r="K227" i="2"/>
  <c r="L227" i="2"/>
  <c r="M227" i="2"/>
  <c r="N227" i="2"/>
  <c r="G228" i="2"/>
  <c r="H228" i="2"/>
  <c r="I228" i="2"/>
  <c r="J228" i="2"/>
  <c r="K228" i="2"/>
  <c r="L228" i="2"/>
  <c r="M228" i="2"/>
  <c r="N228" i="2"/>
  <c r="G229" i="2"/>
  <c r="H229" i="2"/>
  <c r="I229" i="2"/>
  <c r="J229" i="2"/>
  <c r="K229" i="2"/>
  <c r="L229" i="2"/>
  <c r="M229" i="2"/>
  <c r="N229" i="2"/>
  <c r="G230" i="2"/>
  <c r="H230" i="2"/>
  <c r="I230" i="2"/>
  <c r="J230" i="2"/>
  <c r="K230" i="2"/>
  <c r="L230" i="2"/>
  <c r="M230" i="2"/>
  <c r="N230" i="2"/>
  <c r="G231" i="2"/>
  <c r="H231" i="2"/>
  <c r="I231" i="2"/>
  <c r="J231" i="2"/>
  <c r="K231" i="2"/>
  <c r="L231" i="2"/>
  <c r="M231" i="2"/>
  <c r="N231" i="2"/>
  <c r="G232" i="2"/>
  <c r="H232" i="2"/>
  <c r="I232" i="2"/>
  <c r="J232" i="2"/>
  <c r="K232" i="2"/>
  <c r="L232" i="2"/>
  <c r="M232" i="2"/>
  <c r="N232" i="2"/>
  <c r="G233" i="2"/>
  <c r="H233" i="2"/>
  <c r="I233" i="2"/>
  <c r="J233" i="2"/>
  <c r="K233" i="2"/>
  <c r="L233" i="2"/>
  <c r="M233" i="2"/>
  <c r="N233" i="2"/>
  <c r="G234" i="2"/>
  <c r="H234" i="2"/>
  <c r="I234" i="2"/>
  <c r="J234" i="2"/>
  <c r="K234" i="2"/>
  <c r="L234" i="2"/>
  <c r="M234" i="2"/>
  <c r="N234" i="2"/>
  <c r="G235" i="2"/>
  <c r="H235" i="2"/>
  <c r="I235" i="2"/>
  <c r="J235" i="2"/>
  <c r="K235" i="2"/>
  <c r="L235" i="2"/>
  <c r="M235" i="2"/>
  <c r="N235" i="2"/>
  <c r="G236" i="2"/>
  <c r="H236" i="2"/>
  <c r="I236" i="2"/>
  <c r="J236" i="2"/>
  <c r="K236" i="2"/>
  <c r="L236" i="2"/>
  <c r="M236" i="2"/>
  <c r="N236" i="2"/>
  <c r="G237" i="2"/>
  <c r="H237" i="2"/>
  <c r="I237" i="2"/>
  <c r="J237" i="2"/>
  <c r="K237" i="2"/>
  <c r="L237" i="2"/>
  <c r="M237" i="2"/>
  <c r="N237" i="2"/>
  <c r="G238" i="2"/>
  <c r="H238" i="2"/>
  <c r="I238" i="2"/>
  <c r="J238" i="2"/>
  <c r="K238" i="2"/>
  <c r="L238" i="2"/>
  <c r="M238" i="2"/>
  <c r="N238" i="2"/>
  <c r="G239" i="2"/>
  <c r="H239" i="2"/>
  <c r="I239" i="2"/>
  <c r="J239" i="2"/>
  <c r="K239" i="2"/>
  <c r="L239" i="2"/>
  <c r="M239" i="2"/>
  <c r="N239" i="2"/>
  <c r="G240" i="2"/>
  <c r="H240" i="2"/>
  <c r="I240" i="2"/>
  <c r="J240" i="2"/>
  <c r="K240" i="2"/>
  <c r="L240" i="2"/>
  <c r="M240" i="2"/>
  <c r="N240" i="2"/>
  <c r="G241" i="2"/>
  <c r="H241" i="2"/>
  <c r="I241" i="2"/>
  <c r="J241" i="2"/>
  <c r="K241" i="2"/>
  <c r="L241" i="2"/>
  <c r="M241" i="2"/>
  <c r="N241" i="2"/>
  <c r="G242" i="2"/>
  <c r="H242" i="2"/>
  <c r="I242" i="2"/>
  <c r="J242" i="2"/>
  <c r="K242" i="2"/>
  <c r="L242" i="2"/>
  <c r="M242" i="2"/>
  <c r="N242" i="2"/>
  <c r="G243" i="2"/>
  <c r="H243" i="2"/>
  <c r="I243" i="2"/>
  <c r="J243" i="2"/>
  <c r="K243" i="2"/>
  <c r="L243" i="2"/>
  <c r="M243" i="2"/>
  <c r="N243" i="2"/>
  <c r="G244" i="2"/>
  <c r="H244" i="2"/>
  <c r="I244" i="2"/>
  <c r="J244" i="2"/>
  <c r="K244" i="2"/>
  <c r="L244" i="2"/>
  <c r="M244" i="2"/>
  <c r="N244" i="2"/>
  <c r="G245" i="2"/>
  <c r="H245" i="2"/>
  <c r="I245" i="2"/>
  <c r="J245" i="2"/>
  <c r="K245" i="2"/>
  <c r="L245" i="2"/>
  <c r="M245" i="2"/>
  <c r="N245" i="2"/>
  <c r="G246" i="2"/>
  <c r="H246" i="2"/>
  <c r="I246" i="2"/>
  <c r="J246" i="2"/>
  <c r="K246" i="2"/>
  <c r="L246" i="2"/>
  <c r="M246" i="2"/>
  <c r="N246" i="2"/>
  <c r="G247" i="2"/>
  <c r="H247" i="2"/>
  <c r="I247" i="2"/>
  <c r="J247" i="2"/>
  <c r="K247" i="2"/>
  <c r="L247" i="2"/>
  <c r="M247" i="2"/>
  <c r="N247" i="2"/>
  <c r="G248" i="2"/>
  <c r="H248" i="2"/>
  <c r="I248" i="2"/>
  <c r="J248" i="2"/>
  <c r="K248" i="2"/>
  <c r="L248" i="2"/>
  <c r="M248" i="2"/>
  <c r="N248" i="2"/>
  <c r="G249" i="2"/>
  <c r="H249" i="2"/>
  <c r="I249" i="2"/>
  <c r="J249" i="2"/>
  <c r="K249" i="2"/>
  <c r="L249" i="2"/>
  <c r="M249" i="2"/>
  <c r="N249" i="2"/>
  <c r="G250" i="2"/>
  <c r="H250" i="2"/>
  <c r="I250" i="2"/>
  <c r="J250" i="2"/>
  <c r="K250" i="2"/>
  <c r="L250" i="2"/>
  <c r="M250" i="2"/>
  <c r="N250" i="2"/>
  <c r="G251" i="2"/>
  <c r="H251" i="2"/>
  <c r="I251" i="2"/>
  <c r="J251" i="2"/>
  <c r="K251" i="2"/>
  <c r="L251" i="2"/>
  <c r="M251" i="2"/>
  <c r="N251" i="2"/>
  <c r="G252" i="2"/>
  <c r="H252" i="2"/>
  <c r="I252" i="2"/>
  <c r="J252" i="2"/>
  <c r="K252" i="2"/>
  <c r="L252" i="2"/>
  <c r="M252" i="2"/>
  <c r="N252" i="2"/>
  <c r="G253" i="2"/>
  <c r="H253" i="2"/>
  <c r="I253" i="2"/>
  <c r="J253" i="2"/>
  <c r="K253" i="2"/>
  <c r="L253" i="2"/>
  <c r="M253" i="2"/>
  <c r="N253" i="2"/>
  <c r="G254" i="2"/>
  <c r="H254" i="2"/>
  <c r="I254" i="2"/>
  <c r="J254" i="2"/>
  <c r="K254" i="2"/>
  <c r="L254" i="2"/>
  <c r="M254" i="2"/>
  <c r="N254" i="2"/>
  <c r="G255" i="2"/>
  <c r="H255" i="2"/>
  <c r="I255" i="2"/>
  <c r="J255" i="2"/>
  <c r="K255" i="2"/>
  <c r="L255" i="2"/>
  <c r="M255" i="2"/>
  <c r="N255" i="2"/>
  <c r="G256" i="2"/>
  <c r="H256" i="2"/>
  <c r="I256" i="2"/>
  <c r="J256" i="2"/>
  <c r="K256" i="2"/>
  <c r="L256" i="2"/>
  <c r="M256" i="2"/>
  <c r="N256" i="2"/>
  <c r="G257" i="2"/>
  <c r="H257" i="2"/>
  <c r="I257" i="2"/>
  <c r="J257" i="2"/>
  <c r="K257" i="2"/>
  <c r="L257" i="2"/>
  <c r="M257" i="2"/>
  <c r="N257" i="2"/>
  <c r="G258" i="2"/>
  <c r="H258" i="2"/>
  <c r="I258" i="2"/>
  <c r="J258" i="2"/>
  <c r="K258" i="2"/>
  <c r="L258" i="2"/>
  <c r="M258" i="2"/>
  <c r="N258" i="2"/>
  <c r="G259" i="2"/>
  <c r="H259" i="2"/>
  <c r="I259" i="2"/>
  <c r="J259" i="2"/>
  <c r="K259" i="2"/>
  <c r="L259" i="2"/>
  <c r="M259" i="2"/>
  <c r="N259" i="2"/>
  <c r="G260" i="2"/>
  <c r="H260" i="2"/>
  <c r="I260" i="2"/>
  <c r="J260" i="2"/>
  <c r="K260" i="2"/>
  <c r="L260" i="2"/>
  <c r="M260" i="2"/>
  <c r="N260" i="2"/>
  <c r="G261" i="2"/>
  <c r="H261" i="2"/>
  <c r="I261" i="2"/>
  <c r="J261" i="2"/>
  <c r="K261" i="2"/>
  <c r="L261" i="2"/>
  <c r="M261" i="2"/>
  <c r="N261" i="2"/>
  <c r="G262" i="2"/>
  <c r="H262" i="2"/>
  <c r="I262" i="2"/>
  <c r="J262" i="2"/>
  <c r="K262" i="2"/>
  <c r="L262" i="2"/>
  <c r="M262" i="2"/>
  <c r="N262" i="2"/>
  <c r="G263" i="2"/>
  <c r="H263" i="2"/>
  <c r="I263" i="2"/>
  <c r="J263" i="2"/>
  <c r="K263" i="2"/>
  <c r="L263" i="2"/>
  <c r="M263" i="2"/>
  <c r="N263" i="2"/>
  <c r="G264" i="2"/>
  <c r="H264" i="2"/>
  <c r="I264" i="2"/>
  <c r="J264" i="2"/>
  <c r="K264" i="2"/>
  <c r="L264" i="2"/>
  <c r="M264" i="2"/>
  <c r="N264" i="2"/>
  <c r="G265" i="2"/>
  <c r="H265" i="2"/>
  <c r="I265" i="2"/>
  <c r="J265" i="2"/>
  <c r="K265" i="2"/>
  <c r="L265" i="2"/>
  <c r="M265" i="2"/>
  <c r="N265" i="2"/>
  <c r="G266" i="2"/>
  <c r="H266" i="2"/>
  <c r="I266" i="2"/>
  <c r="J266" i="2"/>
  <c r="K266" i="2"/>
  <c r="L266" i="2"/>
  <c r="M266" i="2"/>
  <c r="N266" i="2"/>
  <c r="G267" i="2"/>
  <c r="H267" i="2"/>
  <c r="I267" i="2"/>
  <c r="J267" i="2"/>
  <c r="K267" i="2"/>
  <c r="L267" i="2"/>
  <c r="M267" i="2"/>
  <c r="N267" i="2"/>
  <c r="G268" i="2"/>
  <c r="H268" i="2"/>
  <c r="I268" i="2"/>
  <c r="J268" i="2"/>
  <c r="K268" i="2"/>
  <c r="L268" i="2"/>
  <c r="M268" i="2"/>
  <c r="N268" i="2"/>
  <c r="G269" i="2"/>
  <c r="H269" i="2"/>
  <c r="I269" i="2"/>
  <c r="J269" i="2"/>
  <c r="K269" i="2"/>
  <c r="L269" i="2"/>
  <c r="M269" i="2"/>
  <c r="N269" i="2"/>
  <c r="G270" i="2"/>
  <c r="H270" i="2"/>
  <c r="I270" i="2"/>
  <c r="J270" i="2"/>
  <c r="K270" i="2"/>
  <c r="L270" i="2"/>
  <c r="M270" i="2"/>
  <c r="N270" i="2"/>
  <c r="G271" i="2"/>
  <c r="H271" i="2"/>
  <c r="I271" i="2"/>
  <c r="J271" i="2"/>
  <c r="K271" i="2"/>
  <c r="L271" i="2"/>
  <c r="M271" i="2"/>
  <c r="N271" i="2"/>
  <c r="G272" i="2"/>
  <c r="H272" i="2"/>
  <c r="I272" i="2"/>
  <c r="J272" i="2"/>
  <c r="K272" i="2"/>
  <c r="L272" i="2"/>
  <c r="M272" i="2"/>
  <c r="N272" i="2"/>
  <c r="G273" i="2"/>
  <c r="H273" i="2"/>
  <c r="I273" i="2"/>
  <c r="J273" i="2"/>
  <c r="K273" i="2"/>
  <c r="L273" i="2"/>
  <c r="M273" i="2"/>
  <c r="N273" i="2"/>
  <c r="G274" i="2"/>
  <c r="H274" i="2"/>
  <c r="I274" i="2"/>
  <c r="J274" i="2"/>
  <c r="K274" i="2"/>
  <c r="L274" i="2"/>
  <c r="M274" i="2"/>
  <c r="N274" i="2"/>
  <c r="G275" i="2"/>
  <c r="H275" i="2"/>
  <c r="I275" i="2"/>
  <c r="J275" i="2"/>
  <c r="K275" i="2"/>
  <c r="L275" i="2"/>
  <c r="M275" i="2"/>
  <c r="N275" i="2"/>
  <c r="G276" i="2"/>
  <c r="H276" i="2"/>
  <c r="I276" i="2"/>
  <c r="J276" i="2"/>
  <c r="K276" i="2"/>
  <c r="L276" i="2"/>
  <c r="M276" i="2"/>
  <c r="N276" i="2"/>
  <c r="G277" i="2"/>
  <c r="H277" i="2"/>
  <c r="I277" i="2"/>
  <c r="J277" i="2"/>
  <c r="K277" i="2"/>
  <c r="L277" i="2"/>
  <c r="M277" i="2"/>
  <c r="N277" i="2"/>
  <c r="G278" i="2"/>
  <c r="H278" i="2"/>
  <c r="I278" i="2"/>
  <c r="J278" i="2"/>
  <c r="K278" i="2"/>
  <c r="L278" i="2"/>
  <c r="M278" i="2"/>
  <c r="N278" i="2"/>
  <c r="G279" i="2"/>
  <c r="H279" i="2"/>
  <c r="I279" i="2"/>
  <c r="J279" i="2"/>
  <c r="K279" i="2"/>
  <c r="L279" i="2"/>
  <c r="M279" i="2"/>
  <c r="N279" i="2"/>
  <c r="G280" i="2"/>
  <c r="H280" i="2"/>
  <c r="I280" i="2"/>
  <c r="J280" i="2"/>
  <c r="K280" i="2"/>
  <c r="L280" i="2"/>
  <c r="M280" i="2"/>
  <c r="N280" i="2"/>
  <c r="G281" i="2"/>
  <c r="H281" i="2"/>
  <c r="I281" i="2"/>
  <c r="J281" i="2"/>
  <c r="K281" i="2"/>
  <c r="L281" i="2"/>
  <c r="M281" i="2"/>
  <c r="N281" i="2"/>
  <c r="G282" i="2"/>
  <c r="H282" i="2"/>
  <c r="I282" i="2"/>
  <c r="J282" i="2"/>
  <c r="K282" i="2"/>
  <c r="L282" i="2"/>
  <c r="M282" i="2"/>
  <c r="N282" i="2"/>
  <c r="G283" i="2"/>
  <c r="H283" i="2"/>
  <c r="I283" i="2"/>
  <c r="J283" i="2"/>
  <c r="K283" i="2"/>
  <c r="L283" i="2"/>
  <c r="M283" i="2"/>
  <c r="N283" i="2"/>
  <c r="G284" i="2"/>
  <c r="H284" i="2"/>
  <c r="I284" i="2"/>
  <c r="J284" i="2"/>
  <c r="K284" i="2"/>
  <c r="L284" i="2"/>
  <c r="M284" i="2"/>
  <c r="N284" i="2"/>
  <c r="G285" i="2"/>
  <c r="H285" i="2"/>
  <c r="I285" i="2"/>
  <c r="J285" i="2"/>
  <c r="K285" i="2"/>
  <c r="L285" i="2"/>
  <c r="M285" i="2"/>
  <c r="N285" i="2"/>
  <c r="G286" i="2"/>
  <c r="H286" i="2"/>
  <c r="I286" i="2"/>
  <c r="J286" i="2"/>
  <c r="K286" i="2"/>
  <c r="L286" i="2"/>
  <c r="M286" i="2"/>
  <c r="N286" i="2"/>
  <c r="G287" i="2"/>
  <c r="H287" i="2"/>
  <c r="I287" i="2"/>
  <c r="J287" i="2"/>
  <c r="K287" i="2"/>
  <c r="L287" i="2"/>
  <c r="M287" i="2"/>
  <c r="N287" i="2"/>
  <c r="G288" i="2"/>
  <c r="H288" i="2"/>
  <c r="I288" i="2"/>
  <c r="J288" i="2"/>
  <c r="K288" i="2"/>
  <c r="L288" i="2"/>
  <c r="M288" i="2"/>
  <c r="N288" i="2"/>
  <c r="G289" i="2"/>
  <c r="H289" i="2"/>
  <c r="I289" i="2"/>
  <c r="J289" i="2"/>
  <c r="K289" i="2"/>
  <c r="L289" i="2"/>
  <c r="M289" i="2"/>
  <c r="N289" i="2"/>
  <c r="G290" i="2"/>
  <c r="H290" i="2"/>
  <c r="I290" i="2"/>
  <c r="J290" i="2"/>
  <c r="K290" i="2"/>
  <c r="L290" i="2"/>
  <c r="M290" i="2"/>
  <c r="N290" i="2"/>
  <c r="G291" i="2"/>
  <c r="H291" i="2"/>
  <c r="I291" i="2"/>
  <c r="J291" i="2"/>
  <c r="K291" i="2"/>
  <c r="L291" i="2"/>
  <c r="M291" i="2"/>
  <c r="N291" i="2"/>
  <c r="G292" i="2"/>
  <c r="H292" i="2"/>
  <c r="I292" i="2"/>
  <c r="J292" i="2"/>
  <c r="K292" i="2"/>
  <c r="L292" i="2"/>
  <c r="M292" i="2"/>
  <c r="N292" i="2"/>
  <c r="G293" i="2"/>
  <c r="H293" i="2"/>
  <c r="I293" i="2"/>
  <c r="J293" i="2"/>
  <c r="K293" i="2"/>
  <c r="L293" i="2"/>
  <c r="M293" i="2"/>
  <c r="N293" i="2"/>
  <c r="G294" i="2"/>
  <c r="H294" i="2"/>
  <c r="I294" i="2"/>
  <c r="J294" i="2"/>
  <c r="K294" i="2"/>
  <c r="L294" i="2"/>
  <c r="M294" i="2"/>
  <c r="N294" i="2"/>
  <c r="G295" i="2"/>
  <c r="H295" i="2"/>
  <c r="I295" i="2"/>
  <c r="J295" i="2"/>
  <c r="K295" i="2"/>
  <c r="L295" i="2"/>
  <c r="M295" i="2"/>
  <c r="N295" i="2"/>
  <c r="G296" i="2"/>
  <c r="H296" i="2"/>
  <c r="I296" i="2"/>
  <c r="J296" i="2"/>
  <c r="K296" i="2"/>
  <c r="L296" i="2"/>
  <c r="M296" i="2"/>
  <c r="N296" i="2"/>
  <c r="G297" i="2"/>
  <c r="H297" i="2"/>
  <c r="I297" i="2"/>
  <c r="J297" i="2"/>
  <c r="K297" i="2"/>
  <c r="L297" i="2"/>
  <c r="M297" i="2"/>
  <c r="N297" i="2"/>
  <c r="G298" i="2"/>
  <c r="H298" i="2"/>
  <c r="I298" i="2"/>
  <c r="J298" i="2"/>
  <c r="K298" i="2"/>
  <c r="L298" i="2"/>
  <c r="M298" i="2"/>
  <c r="N298" i="2"/>
  <c r="G299" i="2"/>
  <c r="H299" i="2"/>
  <c r="I299" i="2"/>
  <c r="J299" i="2"/>
  <c r="K299" i="2"/>
  <c r="L299" i="2"/>
  <c r="M299" i="2"/>
  <c r="N299" i="2"/>
  <c r="G300" i="2"/>
  <c r="H300" i="2"/>
  <c r="I300" i="2"/>
  <c r="J300" i="2"/>
  <c r="K300" i="2"/>
  <c r="L300" i="2"/>
  <c r="M300" i="2"/>
  <c r="N300" i="2"/>
  <c r="G301" i="2"/>
  <c r="H301" i="2"/>
  <c r="I301" i="2"/>
  <c r="J301" i="2"/>
  <c r="K301" i="2"/>
  <c r="L301" i="2"/>
  <c r="M301" i="2"/>
  <c r="N301" i="2"/>
  <c r="G302" i="2"/>
  <c r="H302" i="2"/>
  <c r="I302" i="2"/>
  <c r="J302" i="2"/>
  <c r="K302" i="2"/>
  <c r="L302" i="2"/>
  <c r="M302" i="2"/>
  <c r="N302" i="2"/>
  <c r="G303" i="2"/>
  <c r="H303" i="2"/>
  <c r="I303" i="2"/>
  <c r="J303" i="2"/>
  <c r="K303" i="2"/>
  <c r="L303" i="2"/>
  <c r="M303" i="2"/>
  <c r="N303" i="2"/>
  <c r="G304" i="2"/>
  <c r="H304" i="2"/>
  <c r="I304" i="2"/>
  <c r="J304" i="2"/>
  <c r="K304" i="2"/>
  <c r="L304" i="2"/>
  <c r="M304" i="2"/>
  <c r="N304" i="2"/>
  <c r="G305" i="2"/>
  <c r="H305" i="2"/>
  <c r="I305" i="2"/>
  <c r="J305" i="2"/>
  <c r="K305" i="2"/>
  <c r="L305" i="2"/>
  <c r="M305" i="2"/>
  <c r="N305" i="2"/>
  <c r="G306" i="2"/>
  <c r="H306" i="2"/>
  <c r="I306" i="2"/>
  <c r="J306" i="2"/>
  <c r="K306" i="2"/>
  <c r="L306" i="2"/>
  <c r="M306" i="2"/>
  <c r="N306" i="2"/>
  <c r="G307" i="2"/>
  <c r="H307" i="2"/>
  <c r="I307" i="2"/>
  <c r="J307" i="2"/>
  <c r="K307" i="2"/>
  <c r="L307" i="2"/>
  <c r="M307" i="2"/>
  <c r="N307" i="2"/>
  <c r="G308" i="2"/>
  <c r="H308" i="2"/>
  <c r="I308" i="2"/>
  <c r="J308" i="2"/>
  <c r="K308" i="2"/>
  <c r="L308" i="2"/>
  <c r="M308" i="2"/>
  <c r="N308" i="2"/>
  <c r="G309" i="2"/>
  <c r="H309" i="2"/>
  <c r="I309" i="2"/>
  <c r="J309" i="2"/>
  <c r="K309" i="2"/>
  <c r="L309" i="2"/>
  <c r="M309" i="2"/>
  <c r="N309" i="2"/>
  <c r="G310" i="2"/>
  <c r="H310" i="2"/>
  <c r="I310" i="2"/>
  <c r="J310" i="2"/>
  <c r="K310" i="2"/>
  <c r="L310" i="2"/>
  <c r="M310" i="2"/>
  <c r="N310" i="2"/>
  <c r="G311" i="2"/>
  <c r="H311" i="2"/>
  <c r="I311" i="2"/>
  <c r="J311" i="2"/>
  <c r="K311" i="2"/>
  <c r="L311" i="2"/>
  <c r="M311" i="2"/>
  <c r="N311" i="2"/>
  <c r="G312" i="2"/>
  <c r="H312" i="2"/>
  <c r="I312" i="2"/>
  <c r="J312" i="2"/>
  <c r="K312" i="2"/>
  <c r="L312" i="2"/>
  <c r="M312" i="2"/>
  <c r="N312" i="2"/>
  <c r="G313" i="2"/>
  <c r="H313" i="2"/>
  <c r="I313" i="2"/>
  <c r="J313" i="2"/>
  <c r="K313" i="2"/>
  <c r="L313" i="2"/>
  <c r="M313" i="2"/>
  <c r="N313" i="2"/>
  <c r="G314" i="2"/>
  <c r="H314" i="2"/>
  <c r="I314" i="2"/>
  <c r="J314" i="2"/>
  <c r="K314" i="2"/>
  <c r="L314" i="2"/>
  <c r="M314" i="2"/>
  <c r="N314" i="2"/>
  <c r="G315" i="2"/>
  <c r="H315" i="2"/>
  <c r="I315" i="2"/>
  <c r="J315" i="2"/>
  <c r="K315" i="2"/>
  <c r="L315" i="2"/>
  <c r="M315" i="2"/>
  <c r="N315" i="2"/>
  <c r="G316" i="2"/>
  <c r="H316" i="2"/>
  <c r="I316" i="2"/>
  <c r="J316" i="2"/>
  <c r="K316" i="2"/>
  <c r="L316" i="2"/>
  <c r="M316" i="2"/>
  <c r="N316" i="2"/>
  <c r="G317" i="2"/>
  <c r="H317" i="2"/>
  <c r="I317" i="2"/>
  <c r="J317" i="2"/>
  <c r="K317" i="2"/>
  <c r="L317" i="2"/>
  <c r="M317" i="2"/>
  <c r="N317" i="2"/>
  <c r="G318" i="2"/>
  <c r="H318" i="2"/>
  <c r="I318" i="2"/>
  <c r="J318" i="2"/>
  <c r="K318" i="2"/>
  <c r="L318" i="2"/>
  <c r="M318" i="2"/>
  <c r="N318" i="2"/>
  <c r="G319" i="2"/>
  <c r="H319" i="2"/>
  <c r="I319" i="2"/>
  <c r="J319" i="2"/>
  <c r="K319" i="2"/>
  <c r="L319" i="2"/>
  <c r="M319" i="2"/>
  <c r="N319" i="2"/>
  <c r="G320" i="2"/>
  <c r="H320" i="2"/>
  <c r="I320" i="2"/>
  <c r="J320" i="2"/>
  <c r="K320" i="2"/>
  <c r="L320" i="2"/>
  <c r="M320" i="2"/>
  <c r="N320" i="2"/>
  <c r="G321" i="2"/>
  <c r="H321" i="2"/>
  <c r="I321" i="2"/>
  <c r="J321" i="2"/>
  <c r="K321" i="2"/>
  <c r="L321" i="2"/>
  <c r="M321" i="2"/>
  <c r="N321" i="2"/>
  <c r="G322" i="2"/>
  <c r="H322" i="2"/>
  <c r="I322" i="2"/>
  <c r="J322" i="2"/>
  <c r="K322" i="2"/>
  <c r="L322" i="2"/>
  <c r="M322" i="2"/>
  <c r="N322" i="2"/>
  <c r="G323" i="2"/>
  <c r="H323" i="2"/>
  <c r="I323" i="2"/>
  <c r="J323" i="2"/>
  <c r="K323" i="2"/>
  <c r="L323" i="2"/>
  <c r="M323" i="2"/>
  <c r="N323" i="2"/>
  <c r="G324" i="2"/>
  <c r="H324" i="2"/>
  <c r="I324" i="2"/>
  <c r="J324" i="2"/>
  <c r="K324" i="2"/>
  <c r="L324" i="2"/>
  <c r="M324" i="2"/>
  <c r="N324" i="2"/>
  <c r="G325" i="2"/>
  <c r="H325" i="2"/>
  <c r="I325" i="2"/>
  <c r="J325" i="2"/>
  <c r="K325" i="2"/>
  <c r="L325" i="2"/>
  <c r="M325" i="2"/>
  <c r="N325" i="2"/>
  <c r="G326" i="2"/>
  <c r="H326" i="2"/>
  <c r="I326" i="2"/>
  <c r="J326" i="2"/>
  <c r="K326" i="2"/>
  <c r="L326" i="2"/>
  <c r="M326" i="2"/>
  <c r="N326" i="2"/>
  <c r="G327" i="2"/>
  <c r="H327" i="2"/>
  <c r="I327" i="2"/>
  <c r="J327" i="2"/>
  <c r="K327" i="2"/>
  <c r="L327" i="2"/>
  <c r="M327" i="2"/>
  <c r="N327" i="2"/>
  <c r="G328" i="2"/>
  <c r="H328" i="2"/>
  <c r="I328" i="2"/>
  <c r="J328" i="2"/>
  <c r="K328" i="2"/>
  <c r="L328" i="2"/>
  <c r="M328" i="2"/>
  <c r="N328" i="2"/>
  <c r="G329" i="2"/>
  <c r="H329" i="2"/>
  <c r="I329" i="2"/>
  <c r="J329" i="2"/>
  <c r="K329" i="2"/>
  <c r="L329" i="2"/>
  <c r="M329" i="2"/>
  <c r="N329" i="2"/>
  <c r="G330" i="2"/>
  <c r="H330" i="2"/>
  <c r="I330" i="2"/>
  <c r="J330" i="2"/>
  <c r="K330" i="2"/>
  <c r="L330" i="2"/>
  <c r="M330" i="2"/>
  <c r="N330" i="2"/>
  <c r="G331" i="2"/>
  <c r="H331" i="2"/>
  <c r="I331" i="2"/>
  <c r="J331" i="2"/>
  <c r="K331" i="2"/>
  <c r="L331" i="2"/>
  <c r="M331" i="2"/>
  <c r="N331" i="2"/>
  <c r="G332" i="2"/>
  <c r="H332" i="2"/>
  <c r="I332" i="2"/>
  <c r="J332" i="2"/>
  <c r="K332" i="2"/>
  <c r="L332" i="2"/>
  <c r="M332" i="2"/>
  <c r="N332" i="2"/>
  <c r="G333" i="2"/>
  <c r="H333" i="2"/>
  <c r="I333" i="2"/>
  <c r="J333" i="2"/>
  <c r="K333" i="2"/>
  <c r="L333" i="2"/>
  <c r="M333" i="2"/>
  <c r="N333" i="2"/>
  <c r="G334" i="2"/>
  <c r="H334" i="2"/>
  <c r="I334" i="2"/>
  <c r="J334" i="2"/>
  <c r="K334" i="2"/>
  <c r="L334" i="2"/>
  <c r="M334" i="2"/>
  <c r="N334" i="2"/>
  <c r="G335" i="2"/>
  <c r="H335" i="2"/>
  <c r="I335" i="2"/>
  <c r="J335" i="2"/>
  <c r="K335" i="2"/>
  <c r="L335" i="2"/>
  <c r="M335" i="2"/>
  <c r="N335" i="2"/>
  <c r="G336" i="2"/>
  <c r="H336" i="2"/>
  <c r="I336" i="2"/>
  <c r="J336" i="2"/>
  <c r="K336" i="2"/>
  <c r="L336" i="2"/>
  <c r="M336" i="2"/>
  <c r="N336" i="2"/>
  <c r="G337" i="2"/>
  <c r="H337" i="2"/>
  <c r="I337" i="2"/>
  <c r="J337" i="2"/>
  <c r="K337" i="2"/>
  <c r="L337" i="2"/>
  <c r="M337" i="2"/>
  <c r="N337" i="2"/>
  <c r="G338" i="2"/>
  <c r="H338" i="2"/>
  <c r="I338" i="2"/>
  <c r="J338" i="2"/>
  <c r="K338" i="2"/>
  <c r="L338" i="2"/>
  <c r="M338" i="2"/>
  <c r="N338" i="2"/>
  <c r="G339" i="2"/>
  <c r="H339" i="2"/>
  <c r="I339" i="2"/>
  <c r="J339" i="2"/>
  <c r="K339" i="2"/>
  <c r="L339" i="2"/>
  <c r="M339" i="2"/>
  <c r="N339" i="2"/>
  <c r="G340" i="2"/>
  <c r="H340" i="2"/>
  <c r="I340" i="2"/>
  <c r="J340" i="2"/>
  <c r="K340" i="2"/>
  <c r="L340" i="2"/>
  <c r="M340" i="2"/>
  <c r="N340" i="2"/>
  <c r="G341" i="2"/>
  <c r="H341" i="2"/>
  <c r="I341" i="2"/>
  <c r="J341" i="2"/>
  <c r="K341" i="2"/>
  <c r="L341" i="2"/>
  <c r="M341" i="2"/>
  <c r="N341" i="2"/>
  <c r="G342" i="2"/>
  <c r="H342" i="2"/>
  <c r="I342" i="2"/>
  <c r="J342" i="2"/>
  <c r="K342" i="2"/>
  <c r="L342" i="2"/>
  <c r="M342" i="2"/>
  <c r="N342" i="2"/>
  <c r="G343" i="2"/>
  <c r="H343" i="2"/>
  <c r="I343" i="2"/>
  <c r="J343" i="2"/>
  <c r="K343" i="2"/>
  <c r="L343" i="2"/>
  <c r="M343" i="2"/>
  <c r="N343" i="2"/>
  <c r="G344" i="2"/>
  <c r="H344" i="2"/>
  <c r="I344" i="2"/>
  <c r="J344" i="2"/>
  <c r="K344" i="2"/>
  <c r="L344" i="2"/>
  <c r="M344" i="2"/>
  <c r="N344" i="2"/>
  <c r="G345" i="2"/>
  <c r="H345" i="2"/>
  <c r="I345" i="2"/>
  <c r="J345" i="2"/>
  <c r="K345" i="2"/>
  <c r="L345" i="2"/>
  <c r="M345" i="2"/>
  <c r="N345" i="2"/>
  <c r="G346" i="2"/>
  <c r="H346" i="2"/>
  <c r="I346" i="2"/>
  <c r="J346" i="2"/>
  <c r="K346" i="2"/>
  <c r="L346" i="2"/>
  <c r="M346" i="2"/>
  <c r="N346" i="2"/>
  <c r="G347" i="2"/>
  <c r="H347" i="2"/>
  <c r="I347" i="2"/>
  <c r="J347" i="2"/>
  <c r="K347" i="2"/>
  <c r="L347" i="2"/>
  <c r="M347" i="2"/>
  <c r="N347" i="2"/>
  <c r="G348" i="2"/>
  <c r="H348" i="2"/>
  <c r="I348" i="2"/>
  <c r="J348" i="2"/>
  <c r="K348" i="2"/>
  <c r="L348" i="2"/>
  <c r="M348" i="2"/>
  <c r="N348" i="2"/>
  <c r="G349" i="2"/>
  <c r="H349" i="2"/>
  <c r="I349" i="2"/>
  <c r="J349" i="2"/>
  <c r="K349" i="2"/>
  <c r="L349" i="2"/>
  <c r="M349" i="2"/>
  <c r="N349" i="2"/>
  <c r="G350" i="2"/>
  <c r="H350" i="2"/>
  <c r="I350" i="2"/>
  <c r="J350" i="2"/>
  <c r="K350" i="2"/>
  <c r="L350" i="2"/>
  <c r="M350" i="2"/>
  <c r="N350" i="2"/>
  <c r="G351" i="2"/>
  <c r="H351" i="2"/>
  <c r="I351" i="2"/>
  <c r="J351" i="2"/>
  <c r="K351" i="2"/>
  <c r="L351" i="2"/>
  <c r="M351" i="2"/>
  <c r="N351" i="2"/>
  <c r="G352" i="2"/>
  <c r="H352" i="2"/>
  <c r="I352" i="2"/>
  <c r="J352" i="2"/>
  <c r="K352" i="2"/>
  <c r="L352" i="2"/>
  <c r="M352" i="2"/>
  <c r="N352" i="2"/>
  <c r="G353" i="2"/>
  <c r="H353" i="2"/>
  <c r="I353" i="2"/>
  <c r="J353" i="2"/>
  <c r="K353" i="2"/>
  <c r="L353" i="2"/>
  <c r="M353" i="2"/>
  <c r="N353" i="2"/>
  <c r="G354" i="2"/>
  <c r="H354" i="2"/>
  <c r="I354" i="2"/>
  <c r="J354" i="2"/>
  <c r="K354" i="2"/>
  <c r="L354" i="2"/>
  <c r="M354" i="2"/>
  <c r="N354" i="2"/>
  <c r="G355" i="2"/>
  <c r="H355" i="2"/>
  <c r="I355" i="2"/>
  <c r="J355" i="2"/>
  <c r="K355" i="2"/>
  <c r="L355" i="2"/>
  <c r="M355" i="2"/>
  <c r="N355" i="2"/>
  <c r="G356" i="2"/>
  <c r="H356" i="2"/>
  <c r="I356" i="2"/>
  <c r="J356" i="2"/>
  <c r="K356" i="2"/>
  <c r="L356" i="2"/>
  <c r="M356" i="2"/>
  <c r="N356" i="2"/>
  <c r="G357" i="2"/>
  <c r="H357" i="2"/>
  <c r="I357" i="2"/>
  <c r="J357" i="2"/>
  <c r="K357" i="2"/>
  <c r="L357" i="2"/>
  <c r="M357" i="2"/>
  <c r="N357" i="2"/>
  <c r="G358" i="2"/>
  <c r="H358" i="2"/>
  <c r="I358" i="2"/>
  <c r="J358" i="2"/>
  <c r="K358" i="2"/>
  <c r="L358" i="2"/>
  <c r="M358" i="2"/>
  <c r="N358" i="2"/>
  <c r="G359" i="2"/>
  <c r="H359" i="2"/>
  <c r="I359" i="2"/>
  <c r="J359" i="2"/>
  <c r="K359" i="2"/>
  <c r="L359" i="2"/>
  <c r="M359" i="2"/>
  <c r="N359" i="2"/>
  <c r="G360" i="2"/>
  <c r="H360" i="2"/>
  <c r="I360" i="2"/>
  <c r="J360" i="2"/>
  <c r="K360" i="2"/>
  <c r="L360" i="2"/>
  <c r="M360" i="2"/>
  <c r="N360" i="2"/>
  <c r="G361" i="2"/>
  <c r="H361" i="2"/>
  <c r="I361" i="2"/>
  <c r="J361" i="2"/>
  <c r="K361" i="2"/>
  <c r="L361" i="2"/>
  <c r="M361" i="2"/>
  <c r="N361" i="2"/>
  <c r="G362" i="2"/>
  <c r="H362" i="2"/>
  <c r="I362" i="2"/>
  <c r="J362" i="2"/>
  <c r="K362" i="2"/>
  <c r="L362" i="2"/>
  <c r="M362" i="2"/>
  <c r="N362" i="2"/>
  <c r="G363" i="2"/>
  <c r="H363" i="2"/>
  <c r="I363" i="2"/>
  <c r="J363" i="2"/>
  <c r="K363" i="2"/>
  <c r="L363" i="2"/>
  <c r="M363" i="2"/>
  <c r="N363" i="2"/>
  <c r="G364" i="2"/>
  <c r="H364" i="2"/>
  <c r="I364" i="2"/>
  <c r="J364" i="2"/>
  <c r="K364" i="2"/>
  <c r="L364" i="2"/>
  <c r="M364" i="2"/>
  <c r="N364" i="2"/>
  <c r="G365" i="2"/>
  <c r="H365" i="2"/>
  <c r="I365" i="2"/>
  <c r="J365" i="2"/>
  <c r="K365" i="2"/>
  <c r="L365" i="2"/>
  <c r="M365" i="2"/>
  <c r="N365" i="2"/>
  <c r="G366" i="2"/>
  <c r="H366" i="2"/>
  <c r="I366" i="2"/>
  <c r="J366" i="2"/>
  <c r="K366" i="2"/>
  <c r="L366" i="2"/>
  <c r="M366" i="2"/>
  <c r="N366" i="2"/>
  <c r="G367" i="2"/>
  <c r="H367" i="2"/>
  <c r="I367" i="2"/>
  <c r="J367" i="2"/>
  <c r="K367" i="2"/>
  <c r="L367" i="2"/>
  <c r="M367" i="2"/>
  <c r="N367" i="2"/>
  <c r="G368" i="2"/>
  <c r="H368" i="2"/>
  <c r="I368" i="2"/>
  <c r="J368" i="2"/>
  <c r="K368" i="2"/>
  <c r="L368" i="2"/>
  <c r="M368" i="2"/>
  <c r="N368" i="2"/>
  <c r="G369" i="2"/>
  <c r="H369" i="2"/>
  <c r="I369" i="2"/>
  <c r="J369" i="2"/>
  <c r="K369" i="2"/>
  <c r="L369" i="2"/>
  <c r="M369" i="2"/>
  <c r="N369" i="2"/>
  <c r="G370" i="2"/>
  <c r="H370" i="2"/>
  <c r="I370" i="2"/>
  <c r="J370" i="2"/>
  <c r="K370" i="2"/>
  <c r="L370" i="2"/>
  <c r="M370" i="2"/>
  <c r="N370" i="2"/>
  <c r="G371" i="2"/>
  <c r="H371" i="2"/>
  <c r="I371" i="2"/>
  <c r="J371" i="2"/>
  <c r="K371" i="2"/>
  <c r="L371" i="2"/>
  <c r="M371" i="2"/>
  <c r="N371" i="2"/>
  <c r="G372" i="2"/>
  <c r="H372" i="2"/>
  <c r="I372" i="2"/>
  <c r="J372" i="2"/>
  <c r="K372" i="2"/>
  <c r="L372" i="2"/>
  <c r="M372" i="2"/>
  <c r="N372" i="2"/>
  <c r="G373" i="2"/>
  <c r="H373" i="2"/>
  <c r="I373" i="2"/>
  <c r="J373" i="2"/>
  <c r="K373" i="2"/>
  <c r="L373" i="2"/>
  <c r="M373" i="2"/>
  <c r="N373" i="2"/>
  <c r="G374" i="2"/>
  <c r="H374" i="2"/>
  <c r="I374" i="2"/>
  <c r="J374" i="2"/>
  <c r="K374" i="2"/>
  <c r="L374" i="2"/>
  <c r="M374" i="2"/>
  <c r="N374" i="2"/>
  <c r="G375" i="2"/>
  <c r="H375" i="2"/>
  <c r="I375" i="2"/>
  <c r="J375" i="2"/>
  <c r="K375" i="2"/>
  <c r="L375" i="2"/>
  <c r="M375" i="2"/>
  <c r="N375" i="2"/>
  <c r="G376" i="2"/>
  <c r="H376" i="2"/>
  <c r="I376" i="2"/>
  <c r="J376" i="2"/>
  <c r="K376" i="2"/>
  <c r="L376" i="2"/>
  <c r="M376" i="2"/>
  <c r="N376" i="2"/>
  <c r="G377" i="2"/>
  <c r="H377" i="2"/>
  <c r="I377" i="2"/>
  <c r="J377" i="2"/>
  <c r="K377" i="2"/>
  <c r="L377" i="2"/>
  <c r="M377" i="2"/>
  <c r="N377" i="2"/>
  <c r="G378" i="2"/>
  <c r="H378" i="2"/>
  <c r="I378" i="2"/>
  <c r="J378" i="2"/>
  <c r="K378" i="2"/>
  <c r="L378" i="2"/>
  <c r="M378" i="2"/>
  <c r="N378" i="2"/>
  <c r="G379" i="2"/>
  <c r="H379" i="2"/>
  <c r="I379" i="2"/>
  <c r="J379" i="2"/>
  <c r="K379" i="2"/>
  <c r="L379" i="2"/>
  <c r="M379" i="2"/>
  <c r="N379" i="2"/>
  <c r="G380" i="2"/>
  <c r="H380" i="2"/>
  <c r="I380" i="2"/>
  <c r="J380" i="2"/>
  <c r="K380" i="2"/>
  <c r="L380" i="2"/>
  <c r="M380" i="2"/>
  <c r="N380" i="2"/>
  <c r="G381" i="2"/>
  <c r="H381" i="2"/>
  <c r="I381" i="2"/>
  <c r="J381" i="2"/>
  <c r="K381" i="2"/>
  <c r="L381" i="2"/>
  <c r="M381" i="2"/>
  <c r="N381" i="2"/>
  <c r="G382" i="2"/>
  <c r="H382" i="2"/>
  <c r="I382" i="2"/>
  <c r="J382" i="2"/>
  <c r="K382" i="2"/>
  <c r="L382" i="2"/>
  <c r="M382" i="2"/>
  <c r="N382" i="2"/>
  <c r="G383" i="2"/>
  <c r="H383" i="2"/>
  <c r="I383" i="2"/>
  <c r="J383" i="2"/>
  <c r="K383" i="2"/>
  <c r="L383" i="2"/>
  <c r="M383" i="2"/>
  <c r="N383" i="2"/>
  <c r="G384" i="2"/>
  <c r="H384" i="2"/>
  <c r="I384" i="2"/>
  <c r="J384" i="2"/>
  <c r="K384" i="2"/>
  <c r="L384" i="2"/>
  <c r="M384" i="2"/>
  <c r="N384" i="2"/>
  <c r="G385" i="2"/>
  <c r="H385" i="2"/>
  <c r="I385" i="2"/>
  <c r="J385" i="2"/>
  <c r="K385" i="2"/>
  <c r="L385" i="2"/>
  <c r="M385" i="2"/>
  <c r="N385" i="2"/>
  <c r="G386" i="2"/>
  <c r="H386" i="2"/>
  <c r="I386" i="2"/>
  <c r="J386" i="2"/>
  <c r="K386" i="2"/>
  <c r="L386" i="2"/>
  <c r="M386" i="2"/>
  <c r="N386" i="2"/>
  <c r="G387" i="2"/>
  <c r="H387" i="2"/>
  <c r="I387" i="2"/>
  <c r="J387" i="2"/>
  <c r="K387" i="2"/>
  <c r="L387" i="2"/>
  <c r="M387" i="2"/>
  <c r="N387" i="2"/>
  <c r="G388" i="2"/>
  <c r="H388" i="2"/>
  <c r="I388" i="2"/>
  <c r="J388" i="2"/>
  <c r="K388" i="2"/>
  <c r="L388" i="2"/>
  <c r="M388" i="2"/>
  <c r="N388" i="2"/>
  <c r="G389" i="2"/>
  <c r="H389" i="2"/>
  <c r="I389" i="2"/>
  <c r="J389" i="2"/>
  <c r="K389" i="2"/>
  <c r="L389" i="2"/>
  <c r="M389" i="2"/>
  <c r="N389" i="2"/>
  <c r="G390" i="2"/>
  <c r="H390" i="2"/>
  <c r="I390" i="2"/>
  <c r="J390" i="2"/>
  <c r="K390" i="2"/>
  <c r="L390" i="2"/>
  <c r="M390" i="2"/>
  <c r="N390" i="2"/>
  <c r="G391" i="2"/>
  <c r="H391" i="2"/>
  <c r="I391" i="2"/>
  <c r="J391" i="2"/>
  <c r="K391" i="2"/>
  <c r="L391" i="2"/>
  <c r="M391" i="2"/>
  <c r="N391" i="2"/>
  <c r="G392" i="2"/>
  <c r="H392" i="2"/>
  <c r="I392" i="2"/>
  <c r="J392" i="2"/>
  <c r="K392" i="2"/>
  <c r="L392" i="2"/>
  <c r="M392" i="2"/>
  <c r="N392" i="2"/>
  <c r="G393" i="2"/>
  <c r="H393" i="2"/>
  <c r="I393" i="2"/>
  <c r="J393" i="2"/>
  <c r="K393" i="2"/>
  <c r="L393" i="2"/>
  <c r="M393" i="2"/>
  <c r="N393" i="2"/>
  <c r="G394" i="2"/>
  <c r="H394" i="2"/>
  <c r="I394" i="2"/>
  <c r="J394" i="2"/>
  <c r="K394" i="2"/>
  <c r="L394" i="2"/>
  <c r="M394" i="2"/>
  <c r="N394" i="2"/>
  <c r="G395" i="2"/>
  <c r="H395" i="2"/>
  <c r="I395" i="2"/>
  <c r="J395" i="2"/>
  <c r="K395" i="2"/>
  <c r="L395" i="2"/>
  <c r="M395" i="2"/>
  <c r="N395" i="2"/>
  <c r="G396" i="2"/>
  <c r="H396" i="2"/>
  <c r="I396" i="2"/>
  <c r="J396" i="2"/>
  <c r="K396" i="2"/>
  <c r="L396" i="2"/>
  <c r="M396" i="2"/>
  <c r="N396" i="2"/>
  <c r="G397" i="2"/>
  <c r="H397" i="2"/>
  <c r="I397" i="2"/>
  <c r="J397" i="2"/>
  <c r="K397" i="2"/>
  <c r="L397" i="2"/>
  <c r="M397" i="2"/>
  <c r="N397" i="2"/>
  <c r="G398" i="2"/>
  <c r="H398" i="2"/>
  <c r="I398" i="2"/>
  <c r="J398" i="2"/>
  <c r="K398" i="2"/>
  <c r="L398" i="2"/>
  <c r="M398" i="2"/>
  <c r="N398" i="2"/>
  <c r="G399" i="2"/>
  <c r="H399" i="2"/>
  <c r="I399" i="2"/>
  <c r="J399" i="2"/>
  <c r="K399" i="2"/>
  <c r="L399" i="2"/>
  <c r="M399" i="2"/>
  <c r="N399" i="2"/>
  <c r="G400" i="2"/>
  <c r="H400" i="2"/>
  <c r="I400" i="2"/>
  <c r="J400" i="2"/>
  <c r="K400" i="2"/>
  <c r="L400" i="2"/>
  <c r="M400" i="2"/>
  <c r="N400" i="2"/>
  <c r="G401" i="2"/>
  <c r="H401" i="2"/>
  <c r="I401" i="2"/>
  <c r="J401" i="2"/>
  <c r="K401" i="2"/>
  <c r="L401" i="2"/>
  <c r="M401" i="2"/>
  <c r="N401" i="2"/>
  <c r="G402" i="2"/>
  <c r="H402" i="2"/>
  <c r="I402" i="2"/>
  <c r="J402" i="2"/>
  <c r="K402" i="2"/>
  <c r="L402" i="2"/>
  <c r="M402" i="2"/>
  <c r="N402" i="2"/>
  <c r="G403" i="2"/>
  <c r="H403" i="2"/>
  <c r="I403" i="2"/>
  <c r="J403" i="2"/>
  <c r="K403" i="2"/>
  <c r="L403" i="2"/>
  <c r="M403" i="2"/>
  <c r="N403" i="2"/>
  <c r="G404" i="2"/>
  <c r="H404" i="2"/>
  <c r="I404" i="2"/>
  <c r="J404" i="2"/>
  <c r="K404" i="2"/>
  <c r="L404" i="2"/>
  <c r="M404" i="2"/>
  <c r="N404" i="2"/>
  <c r="G405" i="2"/>
  <c r="H405" i="2"/>
  <c r="I405" i="2"/>
  <c r="J405" i="2"/>
  <c r="K405" i="2"/>
  <c r="L405" i="2"/>
  <c r="M405" i="2"/>
  <c r="N405" i="2"/>
  <c r="G406" i="2"/>
  <c r="H406" i="2"/>
  <c r="I406" i="2"/>
  <c r="J406" i="2"/>
  <c r="K406" i="2"/>
  <c r="L406" i="2"/>
  <c r="M406" i="2"/>
  <c r="N406" i="2"/>
  <c r="G407" i="2"/>
  <c r="H407" i="2"/>
  <c r="I407" i="2"/>
  <c r="J407" i="2"/>
  <c r="K407" i="2"/>
  <c r="L407" i="2"/>
  <c r="M407" i="2"/>
  <c r="N407" i="2"/>
  <c r="G408" i="2"/>
  <c r="H408" i="2"/>
  <c r="I408" i="2"/>
  <c r="J408" i="2"/>
  <c r="K408" i="2"/>
  <c r="L408" i="2"/>
  <c r="M408" i="2"/>
  <c r="N408" i="2"/>
  <c r="G409" i="2"/>
  <c r="H409" i="2"/>
  <c r="I409" i="2"/>
  <c r="J409" i="2"/>
  <c r="K409" i="2"/>
  <c r="L409" i="2"/>
  <c r="M409" i="2"/>
  <c r="N409" i="2"/>
  <c r="G410" i="2"/>
  <c r="H410" i="2"/>
  <c r="I410" i="2"/>
  <c r="J410" i="2"/>
  <c r="K410" i="2"/>
  <c r="L410" i="2"/>
  <c r="M410" i="2"/>
  <c r="N410" i="2"/>
  <c r="G411" i="2"/>
  <c r="H411" i="2"/>
  <c r="I411" i="2"/>
  <c r="J411" i="2"/>
  <c r="K411" i="2"/>
  <c r="L411" i="2"/>
  <c r="M411" i="2"/>
  <c r="N411" i="2"/>
  <c r="G412" i="2"/>
  <c r="H412" i="2"/>
  <c r="I412" i="2"/>
  <c r="J412" i="2"/>
  <c r="K412" i="2"/>
  <c r="L412" i="2"/>
  <c r="M412" i="2"/>
  <c r="N412" i="2"/>
  <c r="G413" i="2"/>
  <c r="H413" i="2"/>
  <c r="I413" i="2"/>
  <c r="J413" i="2"/>
  <c r="K413" i="2"/>
  <c r="L413" i="2"/>
  <c r="M413" i="2"/>
  <c r="N413" i="2"/>
  <c r="G414" i="2"/>
  <c r="H414" i="2"/>
  <c r="I414" i="2"/>
  <c r="J414" i="2"/>
  <c r="K414" i="2"/>
  <c r="L414" i="2"/>
  <c r="M414" i="2"/>
  <c r="N414" i="2"/>
  <c r="G415" i="2"/>
  <c r="H415" i="2"/>
  <c r="I415" i="2"/>
  <c r="J415" i="2"/>
  <c r="K415" i="2"/>
  <c r="L415" i="2"/>
  <c r="M415" i="2"/>
  <c r="N415" i="2"/>
  <c r="G416" i="2"/>
  <c r="H416" i="2"/>
  <c r="I416" i="2"/>
  <c r="J416" i="2"/>
  <c r="K416" i="2"/>
  <c r="L416" i="2"/>
  <c r="M416" i="2"/>
  <c r="N416" i="2"/>
  <c r="G417" i="2"/>
  <c r="H417" i="2"/>
  <c r="I417" i="2"/>
  <c r="J417" i="2"/>
  <c r="K417" i="2"/>
  <c r="L417" i="2"/>
  <c r="M417" i="2"/>
  <c r="N417" i="2"/>
  <c r="G418" i="2"/>
  <c r="H418" i="2"/>
  <c r="I418" i="2"/>
  <c r="J418" i="2"/>
  <c r="K418" i="2"/>
  <c r="L418" i="2"/>
  <c r="M418" i="2"/>
  <c r="N418" i="2"/>
  <c r="G419" i="2"/>
  <c r="H419" i="2"/>
  <c r="I419" i="2"/>
  <c r="J419" i="2"/>
  <c r="K419" i="2"/>
  <c r="L419" i="2"/>
  <c r="M419" i="2"/>
  <c r="N419" i="2"/>
  <c r="G420" i="2"/>
  <c r="H420" i="2"/>
  <c r="I420" i="2"/>
  <c r="J420" i="2"/>
  <c r="K420" i="2"/>
  <c r="L420" i="2"/>
  <c r="M420" i="2"/>
  <c r="N420" i="2"/>
  <c r="G421" i="2"/>
  <c r="H421" i="2"/>
  <c r="I421" i="2"/>
  <c r="J421" i="2"/>
  <c r="K421" i="2"/>
  <c r="L421" i="2"/>
  <c r="M421" i="2"/>
  <c r="N421" i="2"/>
  <c r="G422" i="2"/>
  <c r="H422" i="2"/>
  <c r="I422" i="2"/>
  <c r="J422" i="2"/>
  <c r="K422" i="2"/>
  <c r="L422" i="2"/>
  <c r="M422" i="2"/>
  <c r="N422" i="2"/>
  <c r="G423" i="2"/>
  <c r="H423" i="2"/>
  <c r="I423" i="2"/>
  <c r="J423" i="2"/>
  <c r="K423" i="2"/>
  <c r="L423" i="2"/>
  <c r="M423" i="2"/>
  <c r="N423" i="2"/>
  <c r="G424" i="2"/>
  <c r="H424" i="2"/>
  <c r="I424" i="2"/>
  <c r="J424" i="2"/>
  <c r="K424" i="2"/>
  <c r="L424" i="2"/>
  <c r="M424" i="2"/>
  <c r="N424" i="2"/>
  <c r="G425" i="2"/>
  <c r="H425" i="2"/>
  <c r="I425" i="2"/>
  <c r="J425" i="2"/>
  <c r="K425" i="2"/>
  <c r="L425" i="2"/>
  <c r="M425" i="2"/>
  <c r="N425" i="2"/>
  <c r="G426" i="2"/>
  <c r="H426" i="2"/>
  <c r="I426" i="2"/>
  <c r="J426" i="2"/>
  <c r="K426" i="2"/>
  <c r="L426" i="2"/>
  <c r="M426" i="2"/>
  <c r="N426" i="2"/>
  <c r="G427" i="2"/>
  <c r="H427" i="2"/>
  <c r="I427" i="2"/>
  <c r="J427" i="2"/>
  <c r="K427" i="2"/>
  <c r="L427" i="2"/>
  <c r="M427" i="2"/>
  <c r="N427" i="2"/>
  <c r="G428" i="2"/>
  <c r="H428" i="2"/>
  <c r="I428" i="2"/>
  <c r="J428" i="2"/>
  <c r="K428" i="2"/>
  <c r="L428" i="2"/>
  <c r="M428" i="2"/>
  <c r="N428" i="2"/>
  <c r="G429" i="2"/>
  <c r="H429" i="2"/>
  <c r="I429" i="2"/>
  <c r="J429" i="2"/>
  <c r="K429" i="2"/>
  <c r="L429" i="2"/>
  <c r="M429" i="2"/>
  <c r="N429" i="2"/>
  <c r="G430" i="2"/>
  <c r="H430" i="2"/>
  <c r="I430" i="2"/>
  <c r="J430" i="2"/>
  <c r="K430" i="2"/>
  <c r="L430" i="2"/>
  <c r="M430" i="2"/>
  <c r="N430" i="2"/>
  <c r="G431" i="2"/>
  <c r="H431" i="2"/>
  <c r="I431" i="2"/>
  <c r="J431" i="2"/>
  <c r="K431" i="2"/>
  <c r="L431" i="2"/>
  <c r="M431" i="2"/>
  <c r="N431" i="2"/>
  <c r="G432" i="2"/>
  <c r="H432" i="2"/>
  <c r="I432" i="2"/>
  <c r="J432" i="2"/>
  <c r="K432" i="2"/>
  <c r="L432" i="2"/>
  <c r="M432" i="2"/>
  <c r="N432" i="2"/>
  <c r="G433" i="2"/>
  <c r="H433" i="2"/>
  <c r="I433" i="2"/>
  <c r="J433" i="2"/>
  <c r="K433" i="2"/>
  <c r="L433" i="2"/>
  <c r="M433" i="2"/>
  <c r="N433" i="2"/>
  <c r="G434" i="2"/>
  <c r="H434" i="2"/>
  <c r="I434" i="2"/>
  <c r="J434" i="2"/>
  <c r="K434" i="2"/>
  <c r="L434" i="2"/>
  <c r="M434" i="2"/>
  <c r="N434" i="2"/>
  <c r="G435" i="2"/>
  <c r="H435" i="2"/>
  <c r="I435" i="2"/>
  <c r="J435" i="2"/>
  <c r="K435" i="2"/>
  <c r="L435" i="2"/>
  <c r="M435" i="2"/>
  <c r="N435" i="2"/>
  <c r="G436" i="2"/>
  <c r="H436" i="2"/>
  <c r="I436" i="2"/>
  <c r="J436" i="2"/>
  <c r="K436" i="2"/>
  <c r="L436" i="2"/>
  <c r="M436" i="2"/>
  <c r="N436" i="2"/>
  <c r="G437" i="2"/>
  <c r="H437" i="2"/>
  <c r="I437" i="2"/>
  <c r="J437" i="2"/>
  <c r="K437" i="2"/>
  <c r="L437" i="2"/>
  <c r="M437" i="2"/>
  <c r="N437" i="2"/>
  <c r="G438" i="2"/>
  <c r="H438" i="2"/>
  <c r="I438" i="2"/>
  <c r="J438" i="2"/>
  <c r="K438" i="2"/>
  <c r="L438" i="2"/>
  <c r="M438" i="2"/>
  <c r="N438" i="2"/>
  <c r="G439" i="2"/>
  <c r="H439" i="2"/>
  <c r="I439" i="2"/>
  <c r="J439" i="2"/>
  <c r="K439" i="2"/>
  <c r="L439" i="2"/>
  <c r="M439" i="2"/>
  <c r="N439" i="2"/>
  <c r="G440" i="2"/>
  <c r="H440" i="2"/>
  <c r="I440" i="2"/>
  <c r="J440" i="2"/>
  <c r="K440" i="2"/>
  <c r="L440" i="2"/>
  <c r="M440" i="2"/>
  <c r="N440" i="2"/>
  <c r="G441" i="2"/>
  <c r="H441" i="2"/>
  <c r="I441" i="2"/>
  <c r="J441" i="2"/>
  <c r="K441" i="2"/>
  <c r="L441" i="2"/>
  <c r="M441" i="2"/>
  <c r="N441" i="2"/>
  <c r="G442" i="2"/>
  <c r="H442" i="2"/>
  <c r="I442" i="2"/>
  <c r="J442" i="2"/>
  <c r="K442" i="2"/>
  <c r="L442" i="2"/>
  <c r="M442" i="2"/>
  <c r="N442" i="2"/>
  <c r="G443" i="2"/>
  <c r="H443" i="2"/>
  <c r="I443" i="2"/>
  <c r="J443" i="2"/>
  <c r="K443" i="2"/>
  <c r="L443" i="2"/>
  <c r="M443" i="2"/>
  <c r="N443" i="2"/>
  <c r="G444" i="2"/>
  <c r="H444" i="2"/>
  <c r="I444" i="2"/>
  <c r="J444" i="2"/>
  <c r="K444" i="2"/>
  <c r="L444" i="2"/>
  <c r="M444" i="2"/>
  <c r="N444" i="2"/>
  <c r="G445" i="2"/>
  <c r="H445" i="2"/>
  <c r="I445" i="2"/>
  <c r="J445" i="2"/>
  <c r="K445" i="2"/>
  <c r="L445" i="2"/>
  <c r="M445" i="2"/>
  <c r="N445" i="2"/>
  <c r="G446" i="2"/>
  <c r="H446" i="2"/>
  <c r="I446" i="2"/>
  <c r="J446" i="2"/>
  <c r="K446" i="2"/>
  <c r="L446" i="2"/>
  <c r="M446" i="2"/>
  <c r="N446" i="2"/>
  <c r="N2" i="2"/>
  <c r="M2" i="2"/>
  <c r="L2" i="2"/>
  <c r="K2" i="2"/>
  <c r="J2" i="2"/>
  <c r="I2" i="2"/>
  <c r="H2" i="2"/>
  <c r="G2" i="2"/>
  <c r="Q317" i="3" l="1"/>
  <c r="Q306" i="3"/>
  <c r="Q289" i="3"/>
  <c r="Q167" i="3"/>
  <c r="Q237" i="3"/>
  <c r="Q284" i="3"/>
  <c r="Q198" i="3"/>
  <c r="Q263" i="3"/>
  <c r="Q254" i="3"/>
  <c r="Q325" i="3"/>
  <c r="Q277" i="3"/>
  <c r="Q114" i="3"/>
  <c r="Q408" i="3"/>
  <c r="Q32" i="3"/>
  <c r="Q338" i="3"/>
  <c r="Q280" i="3"/>
  <c r="Q264" i="3"/>
  <c r="Q149" i="3"/>
  <c r="Q287" i="3"/>
  <c r="Q48" i="3"/>
  <c r="Q369" i="3"/>
  <c r="Q310" i="3"/>
  <c r="Q255" i="3"/>
  <c r="Q291" i="3"/>
  <c r="Q249" i="3"/>
  <c r="Q399" i="3"/>
  <c r="Q381" i="3"/>
  <c r="Q298" i="3"/>
  <c r="Q296" i="3"/>
  <c r="Q258" i="3"/>
  <c r="Q201" i="3"/>
  <c r="Q142" i="3"/>
  <c r="Q253" i="3"/>
  <c r="Q240" i="3"/>
  <c r="Q365" i="3"/>
  <c r="Q319" i="3"/>
  <c r="Q175" i="3"/>
  <c r="Q360" i="3"/>
  <c r="Q315" i="3"/>
  <c r="Q268" i="3"/>
  <c r="Q322" i="3"/>
  <c r="Q357" i="3"/>
  <c r="Q305" i="3"/>
  <c r="Q176" i="3"/>
  <c r="Q180" i="3"/>
  <c r="Q118" i="3"/>
  <c r="Q110" i="3"/>
  <c r="Q67" i="3"/>
  <c r="Q83" i="3"/>
  <c r="Q199" i="3"/>
  <c r="Q16" i="3"/>
  <c r="Q133" i="3"/>
  <c r="Q49" i="3"/>
  <c r="Q75" i="3"/>
  <c r="Q73" i="3"/>
  <c r="Q79" i="3"/>
  <c r="Q339" i="3"/>
  <c r="Q68" i="3"/>
  <c r="Q226" i="3"/>
  <c r="Q146" i="3"/>
  <c r="Q162" i="3"/>
  <c r="Q157" i="3"/>
  <c r="Q238" i="3"/>
  <c r="Q168" i="3"/>
  <c r="Q105" i="3"/>
  <c r="Q4" i="3"/>
  <c r="Q130" i="3"/>
  <c r="Q204" i="3"/>
  <c r="Q190" i="3"/>
  <c r="Q91" i="3"/>
  <c r="Q150" i="3"/>
  <c r="Q179" i="3"/>
  <c r="Q145" i="3"/>
  <c r="Q34" i="3"/>
  <c r="Q56" i="3"/>
  <c r="Q379" i="3"/>
  <c r="Q41" i="3"/>
  <c r="Q85" i="3"/>
  <c r="Q101" i="3"/>
  <c r="Q26" i="3"/>
  <c r="Q313" i="3"/>
  <c r="Q10" i="3"/>
  <c r="Q273" i="3"/>
  <c r="Q42" i="3"/>
  <c r="Q58" i="3"/>
  <c r="Q106" i="3"/>
  <c r="Q221" i="3"/>
  <c r="Q12" i="3"/>
  <c r="Q25" i="3"/>
  <c r="Q107" i="3"/>
  <c r="Q88" i="3"/>
  <c r="Q265" i="3"/>
  <c r="Q416" i="3"/>
  <c r="Q195" i="3"/>
  <c r="Q267" i="3"/>
  <c r="Q187" i="3"/>
  <c r="Q99" i="3"/>
  <c r="Q137" i="3"/>
  <c r="Q84" i="3"/>
  <c r="Q297" i="3"/>
  <c r="Q89" i="3"/>
  <c r="Q19" i="3"/>
  <c r="Q61" i="3"/>
  <c r="Q43" i="3"/>
  <c r="Q78" i="3"/>
  <c r="Q247" i="3"/>
  <c r="Q14" i="3"/>
  <c r="Q82" i="3"/>
  <c r="Q9" i="3"/>
  <c r="Q98" i="3"/>
  <c r="Q129" i="3"/>
  <c r="Q122" i="3"/>
  <c r="Q90" i="3"/>
  <c r="Q7" i="3"/>
  <c r="Q94" i="3"/>
  <c r="Q23" i="3"/>
  <c r="Q72" i="3"/>
  <c r="Q28" i="3"/>
  <c r="Q165" i="3"/>
  <c r="Q191" i="3"/>
  <c r="Q193" i="3"/>
  <c r="Q166" i="3"/>
  <c r="Q192" i="3"/>
  <c r="Q163" i="3"/>
  <c r="Q100" i="3"/>
  <c r="Q92" i="3"/>
  <c r="Q66" i="3"/>
  <c r="Q124" i="3"/>
  <c r="Q223" i="3"/>
  <c r="Q53" i="3"/>
  <c r="Q125" i="3"/>
  <c r="Q54" i="3"/>
  <c r="Q279" i="3"/>
  <c r="Q314" i="3"/>
  <c r="Q65" i="3"/>
  <c r="Q148" i="3"/>
  <c r="Q87" i="3"/>
  <c r="Q156" i="3"/>
  <c r="Q251" i="3"/>
  <c r="Q31" i="3"/>
  <c r="Q44" i="3"/>
  <c r="Q59" i="3"/>
  <c r="Q81" i="3"/>
  <c r="Q5" i="3"/>
  <c r="Q8" i="3"/>
  <c r="Q152" i="3"/>
  <c r="Q259" i="3"/>
  <c r="Q281" i="3"/>
  <c r="Q250" i="3"/>
  <c r="Q299" i="3"/>
  <c r="Q131" i="3"/>
  <c r="Q127" i="3"/>
  <c r="Q30" i="3"/>
  <c r="Q29" i="3"/>
  <c r="Q159" i="3"/>
  <c r="Q400" i="3"/>
  <c r="Q209" i="3"/>
  <c r="Q13" i="3"/>
  <c r="Q33" i="3"/>
  <c r="Q27" i="3"/>
  <c r="Q111" i="3"/>
  <c r="Q80" i="3"/>
  <c r="Q196" i="3"/>
  <c r="Q22" i="3"/>
  <c r="Q20" i="3"/>
  <c r="Q171" i="3"/>
  <c r="Q334" i="3"/>
  <c r="Q234" i="3"/>
  <c r="Q37" i="3"/>
  <c r="Q200" i="3"/>
  <c r="Q207" i="3"/>
  <c r="Q3" i="3"/>
  <c r="Q63" i="3"/>
  <c r="Q35" i="3"/>
  <c r="Q232" i="3"/>
  <c r="Q47" i="3"/>
  <c r="Q24" i="3"/>
  <c r="Q293" i="3"/>
  <c r="Q194" i="3"/>
  <c r="Q143" i="3"/>
  <c r="Q103" i="3"/>
  <c r="Q112" i="3"/>
  <c r="Q76" i="3"/>
  <c r="Q55" i="3"/>
  <c r="Q113" i="3"/>
  <c r="Q74" i="3"/>
  <c r="Q246" i="3"/>
  <c r="Q215" i="3"/>
  <c r="Q60" i="3"/>
  <c r="Q172" i="3"/>
  <c r="Q170" i="3"/>
  <c r="Q46" i="3"/>
  <c r="Q21" i="3"/>
  <c r="Q15" i="3"/>
  <c r="Q126" i="3"/>
  <c r="Q11" i="3"/>
  <c r="Q236" i="3"/>
  <c r="Q140" i="3"/>
  <c r="Q270" i="3"/>
  <c r="Q102" i="3"/>
  <c r="Q93" i="3"/>
  <c r="Q158" i="3"/>
  <c r="Q208" i="3"/>
  <c r="Q71" i="3"/>
  <c r="Q2" i="3"/>
  <c r="Q17" i="3"/>
  <c r="Q50" i="3"/>
  <c r="Q274" i="3"/>
  <c r="Q217" i="3"/>
  <c r="Q184" i="3"/>
  <c r="Q164" i="3"/>
  <c r="Q57" i="3"/>
  <c r="Q86" i="3"/>
  <c r="Q40" i="3"/>
  <c r="Q95" i="3"/>
  <c r="Q136" i="3"/>
  <c r="Q138" i="3"/>
  <c r="Q51" i="3"/>
  <c r="Q327" i="3"/>
  <c r="Q188" i="3"/>
  <c r="Q185" i="3"/>
  <c r="Q123" i="3"/>
  <c r="Q230" i="3"/>
  <c r="Q97" i="3"/>
  <c r="Q161" i="3"/>
  <c r="Q119" i="3"/>
  <c r="Q117" i="3"/>
  <c r="Q147" i="3"/>
  <c r="Q39" i="3"/>
  <c r="Q38" i="3"/>
  <c r="Q211" i="3"/>
  <c r="Q18" i="3"/>
  <c r="Q62" i="3"/>
  <c r="Q52" i="3"/>
  <c r="Q115" i="3"/>
  <c r="Q266" i="3"/>
  <c r="Q116" i="3"/>
  <c r="Q139" i="3"/>
  <c r="Q104" i="3"/>
  <c r="Q173" i="3"/>
  <c r="Q132" i="3"/>
  <c r="Q220" i="3"/>
  <c r="Q45" i="3"/>
  <c r="Q77" i="3"/>
  <c r="Q304" i="3"/>
  <c r="Q70" i="3"/>
  <c r="Q120" i="3"/>
  <c r="Q205" i="3"/>
  <c r="Q160" i="3"/>
  <c r="Q177" i="3"/>
  <c r="Q153" i="3"/>
  <c r="Q186" i="3"/>
  <c r="Q213" i="3"/>
  <c r="Q206" i="3"/>
  <c r="Q141" i="3"/>
  <c r="Q320" i="3"/>
  <c r="Q36" i="3"/>
  <c r="Q108" i="3"/>
  <c r="Q294" i="3"/>
  <c r="Q219" i="3"/>
  <c r="Q6" i="3"/>
  <c r="Q245" i="3"/>
  <c r="Q64" i="3"/>
  <c r="Q96" i="3"/>
</calcChain>
</file>

<file path=xl/sharedStrings.xml><?xml version="1.0" encoding="utf-8"?>
<sst xmlns="http://schemas.openxmlformats.org/spreadsheetml/2006/main" count="5386" uniqueCount="1308">
  <si>
    <t>my_id</t>
  </si>
  <si>
    <t>LipidClass</t>
  </si>
  <si>
    <t>ShortLipidName</t>
  </si>
  <si>
    <t>LongLipidName</t>
  </si>
  <si>
    <t>QCpool_004</t>
  </si>
  <si>
    <t>QCpool_014</t>
  </si>
  <si>
    <t>LLM_B</t>
  </si>
  <si>
    <t>LLM_A</t>
  </si>
  <si>
    <t>LLM_C</t>
  </si>
  <si>
    <t>LLM_D</t>
  </si>
  <si>
    <t>nonLLM_A</t>
  </si>
  <si>
    <t>nonLLM_B</t>
  </si>
  <si>
    <t>NonLLM_C</t>
  </si>
  <si>
    <t>nonLLM_D</t>
  </si>
  <si>
    <t>pos_3082</t>
  </si>
  <si>
    <t>BMP</t>
  </si>
  <si>
    <t>BMP 36:2</t>
  </si>
  <si>
    <t>BMP 18:1_18:1</t>
  </si>
  <si>
    <t>pos_3195</t>
  </si>
  <si>
    <t>BMP 38:6_1</t>
  </si>
  <si>
    <t>BMP 18:2_20:4</t>
  </si>
  <si>
    <t>pos_3194</t>
  </si>
  <si>
    <t>BMP 38:6_2</t>
  </si>
  <si>
    <t>BMP 16:0_22:6</t>
  </si>
  <si>
    <t>pos_3364</t>
  </si>
  <si>
    <t>BMP 40:5</t>
  </si>
  <si>
    <t>BMP 18:1_22:4</t>
  </si>
  <si>
    <t>pos_3345</t>
  </si>
  <si>
    <t>BMP 40:7</t>
  </si>
  <si>
    <t>BMP 18:1_22:6</t>
  </si>
  <si>
    <t>pos_3332</t>
  </si>
  <si>
    <t>BMP 40:8</t>
  </si>
  <si>
    <t>BMP 18:2_22:6</t>
  </si>
  <si>
    <t>pos_3465</t>
  </si>
  <si>
    <t>BMP 42:10</t>
  </si>
  <si>
    <t>BMP 20:4_22:6</t>
  </si>
  <si>
    <t>pos_3451</t>
  </si>
  <si>
    <t>BMP 42:11</t>
  </si>
  <si>
    <t>BMP 20:5_22:6</t>
  </si>
  <si>
    <t>pos_3488</t>
  </si>
  <si>
    <t>BMP 42:8</t>
  </si>
  <si>
    <t>BMP 20:4_22:4</t>
  </si>
  <si>
    <t>pos_3588</t>
  </si>
  <si>
    <t>BMP 44:11</t>
  </si>
  <si>
    <t>BMP 22:5_22:6</t>
  </si>
  <si>
    <t>pos_3578</t>
  </si>
  <si>
    <t>BMP 44:12</t>
  </si>
  <si>
    <t>BMP 22:6_22:6</t>
  </si>
  <si>
    <t>pos_3620</t>
  </si>
  <si>
    <t>BMP 44:8</t>
  </si>
  <si>
    <t>BMP 22:4_22:4</t>
  </si>
  <si>
    <t>pos_2551</t>
  </si>
  <si>
    <t>BRSE</t>
  </si>
  <si>
    <t>SE 28:2/20:4</t>
  </si>
  <si>
    <t>pos_2731</t>
  </si>
  <si>
    <t>SE 28:2/22:4</t>
  </si>
  <si>
    <t>pos_2715</t>
  </si>
  <si>
    <t>SE 28:2/22:5</t>
  </si>
  <si>
    <t>pos_2700</t>
  </si>
  <si>
    <t>SE 28:2/22:6</t>
  </si>
  <si>
    <t>pos_835</t>
  </si>
  <si>
    <t>CAR</t>
  </si>
  <si>
    <t>CAR 14:0</t>
  </si>
  <si>
    <t>pos_822</t>
  </si>
  <si>
    <t>CAR 14:1</t>
  </si>
  <si>
    <t>pos_975</t>
  </si>
  <si>
    <t>CAR 16:0</t>
  </si>
  <si>
    <t>pos_963</t>
  </si>
  <si>
    <t>CAR 16:1</t>
  </si>
  <si>
    <t>pos_1089</t>
  </si>
  <si>
    <t>CAR 18:0</t>
  </si>
  <si>
    <t>pos_1079</t>
  </si>
  <si>
    <t>CAR 18:1</t>
  </si>
  <si>
    <t>pos_1489</t>
  </si>
  <si>
    <t>CAR 24:1</t>
  </si>
  <si>
    <t>pos_2564</t>
  </si>
  <si>
    <t>CASE</t>
  </si>
  <si>
    <t>SE 28:1/20:4</t>
  </si>
  <si>
    <t>pos_2198</t>
  </si>
  <si>
    <t>CE</t>
  </si>
  <si>
    <t>CE 16:0</t>
  </si>
  <si>
    <t>pos_2185</t>
  </si>
  <si>
    <t>CE 16:1</t>
  </si>
  <si>
    <t>pos_2355</t>
  </si>
  <si>
    <t>CE 18:1</t>
  </si>
  <si>
    <t>pos_2340</t>
  </si>
  <si>
    <t>CE 18:2</t>
  </si>
  <si>
    <t>pos_2325</t>
  </si>
  <si>
    <t>CE 18:3</t>
  </si>
  <si>
    <t>pos_2512</t>
  </si>
  <si>
    <t>CE 20:1</t>
  </si>
  <si>
    <t>pos_2501</t>
  </si>
  <si>
    <t>CE 20:2</t>
  </si>
  <si>
    <t>pos_2489</t>
  </si>
  <si>
    <t>CE 20:3</t>
  </si>
  <si>
    <t>pos_2478</t>
  </si>
  <si>
    <t>CE 20:4</t>
  </si>
  <si>
    <t>pos_2463</t>
  </si>
  <si>
    <t>CE 20:5</t>
  </si>
  <si>
    <t>pos_2687</t>
  </si>
  <si>
    <t>CE 22:1</t>
  </si>
  <si>
    <t>pos_2673</t>
  </si>
  <si>
    <t>CE 22:2</t>
  </si>
  <si>
    <t>pos_2652</t>
  </si>
  <si>
    <t>CE 22:4</t>
  </si>
  <si>
    <t>pos_2626</t>
  </si>
  <si>
    <t>CE 22:6</t>
  </si>
  <si>
    <t>pos_2869</t>
  </si>
  <si>
    <t>CE 24:1</t>
  </si>
  <si>
    <t>pos_2855</t>
  </si>
  <si>
    <t>CE 24:2</t>
  </si>
  <si>
    <t>pos_2843</t>
  </si>
  <si>
    <t>CE 24:3</t>
  </si>
  <si>
    <t>pos_2830</t>
  </si>
  <si>
    <t>CE 24:4</t>
  </si>
  <si>
    <t>pos_2818</t>
  </si>
  <si>
    <t>CE 24:5</t>
  </si>
  <si>
    <t>pos_3004</t>
  </si>
  <si>
    <t>CE 26:3</t>
  </si>
  <si>
    <t>pos_2992</t>
  </si>
  <si>
    <t>CE 26:4</t>
  </si>
  <si>
    <t>pos_2977</t>
  </si>
  <si>
    <t>CE 26:5</t>
  </si>
  <si>
    <t>pos_2962</t>
  </si>
  <si>
    <t>CE 26:6</t>
  </si>
  <si>
    <t>pos_3446</t>
  </si>
  <si>
    <t>CE 32:5</t>
  </si>
  <si>
    <t>pos_3706</t>
  </si>
  <si>
    <t>CE 36:5</t>
  </si>
  <si>
    <t>pos_3700</t>
  </si>
  <si>
    <t>CE 36:6</t>
  </si>
  <si>
    <t>neg_1581</t>
  </si>
  <si>
    <t>Cer_AS</t>
  </si>
  <si>
    <t>Cer 40:1;3O_1</t>
  </si>
  <si>
    <t>Cer 18:1;2O/22:0;(2OH)</t>
  </si>
  <si>
    <t>neg_1627</t>
  </si>
  <si>
    <t>Cer 41:1;3O_1</t>
  </si>
  <si>
    <t>Cer 18:1;2O/23:0;(2OH)</t>
  </si>
  <si>
    <t>neg_1684</t>
  </si>
  <si>
    <t>Cer 42:2;3O_2</t>
  </si>
  <si>
    <t>Cer 18:1;2O/24:1;(2OH)</t>
  </si>
  <si>
    <t>pos_1854</t>
  </si>
  <si>
    <t>Cer_HS</t>
  </si>
  <si>
    <t>Cer 36:1;3O_2</t>
  </si>
  <si>
    <t>Cer 18:1;2O/18:0;O</t>
  </si>
  <si>
    <t>pos_2252</t>
  </si>
  <si>
    <t>Cer 41:1;3O_2</t>
  </si>
  <si>
    <t>Cer 18:1;2O/23:0;O</t>
  </si>
  <si>
    <t>pos_2343</t>
  </si>
  <si>
    <t>Cer 42:1;3O_3</t>
  </si>
  <si>
    <t>Cer 18:1;2O/24:0;O</t>
  </si>
  <si>
    <t>pos_2326</t>
  </si>
  <si>
    <t>Cer 42:2;3O_3</t>
  </si>
  <si>
    <t>Cer 18:1;2O/24:1;O</t>
  </si>
  <si>
    <t>pos_1639</t>
  </si>
  <si>
    <t>Cer_NDS</t>
  </si>
  <si>
    <t>Cer 34:0;2O</t>
  </si>
  <si>
    <t>Cer 18:0;2O/16:0</t>
  </si>
  <si>
    <t>neg_1165</t>
  </si>
  <si>
    <t>Cer_NS</t>
  </si>
  <si>
    <t>Cer 34:1;2O_3</t>
  </si>
  <si>
    <t>Cer 18:1;2O/16:0</t>
  </si>
  <si>
    <t>neg_1273</t>
  </si>
  <si>
    <t>Cer 36:1;2O_1</t>
  </si>
  <si>
    <t>Cer 18:1;2O/18:0</t>
  </si>
  <si>
    <t>neg_1513</t>
  </si>
  <si>
    <t>Cer 40:1;2O_1</t>
  </si>
  <si>
    <t>Cer 18:1;2O/22:0</t>
  </si>
  <si>
    <t>neg_1573</t>
  </si>
  <si>
    <t>Cer 41:1;2O_1</t>
  </si>
  <si>
    <t>Cer 18:1;2O/23:0</t>
  </si>
  <si>
    <t>neg_1623</t>
  </si>
  <si>
    <t>Cer 42:1;2O_1</t>
  </si>
  <si>
    <t>Cer 18:1;2O/24:0</t>
  </si>
  <si>
    <t>neg_1615</t>
  </si>
  <si>
    <t>Cer 42:2;2O_3</t>
  </si>
  <si>
    <t>Cer 18:1;2O/24:1</t>
  </si>
  <si>
    <t>pos_4434</t>
  </si>
  <si>
    <t>CL</t>
  </si>
  <si>
    <t>CL 68:2_2</t>
  </si>
  <si>
    <t>CL 34:1_34:1</t>
  </si>
  <si>
    <t>pos_4432</t>
  </si>
  <si>
    <t>CL 68:3</t>
  </si>
  <si>
    <t>CL 34:1_34:2</t>
  </si>
  <si>
    <t>pos_4430</t>
  </si>
  <si>
    <t>CL 68:4</t>
  </si>
  <si>
    <t>CL 34:2_34:2</t>
  </si>
  <si>
    <t>pos_4429</t>
  </si>
  <si>
    <t>CL 68:5</t>
  </si>
  <si>
    <t>CL 34:2_34:3</t>
  </si>
  <si>
    <t>pos_4451</t>
  </si>
  <si>
    <t>CL 70:4</t>
  </si>
  <si>
    <t>CL 34:2_36:2</t>
  </si>
  <si>
    <t>pos_4449</t>
  </si>
  <si>
    <t>CL 70:5_2</t>
  </si>
  <si>
    <t>CL 34:2_36:3</t>
  </si>
  <si>
    <t>pos_4447</t>
  </si>
  <si>
    <t>CL 70:6</t>
  </si>
  <si>
    <t>CL 34:3_36:3</t>
  </si>
  <si>
    <t>pos_4444</t>
  </si>
  <si>
    <t>CL 70:7</t>
  </si>
  <si>
    <t>CL 34:3_36:4</t>
  </si>
  <si>
    <t>pos_4473</t>
  </si>
  <si>
    <t>CL 72:5</t>
  </si>
  <si>
    <t>CL 36:2_36:3</t>
  </si>
  <si>
    <t>pos_4468</t>
  </si>
  <si>
    <t>CL 72:6_3</t>
  </si>
  <si>
    <t>CL 36:3_36:3</t>
  </si>
  <si>
    <t>pos_4467</t>
  </si>
  <si>
    <t>CL 72:7</t>
  </si>
  <si>
    <t>CL 36:3_36:4</t>
  </si>
  <si>
    <t>pos_4464</t>
  </si>
  <si>
    <t>CL 72:8_2</t>
  </si>
  <si>
    <t>CL 36:4_36:4</t>
  </si>
  <si>
    <t>pos_4486</t>
  </si>
  <si>
    <t>CL 74:10</t>
  </si>
  <si>
    <t>CL 36:4_38:6</t>
  </si>
  <si>
    <t>pos_4498</t>
  </si>
  <si>
    <t>CL 74:6</t>
  </si>
  <si>
    <t>CL 36:2_38:4</t>
  </si>
  <si>
    <t>pos_4495</t>
  </si>
  <si>
    <t>CL 74:7</t>
  </si>
  <si>
    <t>CL 36:3_38:4</t>
  </si>
  <si>
    <t>pos_4491</t>
  </si>
  <si>
    <t>CL 74:8</t>
  </si>
  <si>
    <t>CL 36:3_38:5</t>
  </si>
  <si>
    <t>pos_4489</t>
  </si>
  <si>
    <t>CL 74:9</t>
  </si>
  <si>
    <t>CL 36:3_38:6</t>
  </si>
  <si>
    <t>pos_4517</t>
  </si>
  <si>
    <t>CL 76:10</t>
  </si>
  <si>
    <t>CL 36:3_40:7</t>
  </si>
  <si>
    <t>pos_4515</t>
  </si>
  <si>
    <t>CL 76:11</t>
  </si>
  <si>
    <t>CL 36:3_40:8</t>
  </si>
  <si>
    <t>pos_4538</t>
  </si>
  <si>
    <t>CL 78:12</t>
  </si>
  <si>
    <t>CL 38:5_40:7</t>
  </si>
  <si>
    <t>pos_3484</t>
  </si>
  <si>
    <t>CoQ</t>
  </si>
  <si>
    <t>CoQ10</t>
  </si>
  <si>
    <t>pos_2705</t>
  </si>
  <si>
    <t>CoQ8</t>
  </si>
  <si>
    <t>pos_1729</t>
  </si>
  <si>
    <t>DG</t>
  </si>
  <si>
    <t>DG 30:0</t>
  </si>
  <si>
    <t>DG 14:0_16:0</t>
  </si>
  <si>
    <t>pos_1723</t>
  </si>
  <si>
    <t>DG 30:1</t>
  </si>
  <si>
    <t>DG 14:0_16:1</t>
  </si>
  <si>
    <t>pos_1885</t>
  </si>
  <si>
    <t>DG 32:0</t>
  </si>
  <si>
    <t>DG 16:0_16:0</t>
  </si>
  <si>
    <t>pos_1869</t>
  </si>
  <si>
    <t>DG 32:1</t>
  </si>
  <si>
    <t>DG 16:0_16:1</t>
  </si>
  <si>
    <t>pos_2036</t>
  </si>
  <si>
    <t>DG 34:0</t>
  </si>
  <si>
    <t>DG 16:0_18:0</t>
  </si>
  <si>
    <t>pos_2026</t>
  </si>
  <si>
    <t>DG 34:1</t>
  </si>
  <si>
    <t>DG 16:0_18:1</t>
  </si>
  <si>
    <t>pos_2012</t>
  </si>
  <si>
    <t>DG 34:2</t>
  </si>
  <si>
    <t>DG 16:0_18:2</t>
  </si>
  <si>
    <t>pos_2196</t>
  </si>
  <si>
    <t>DG 36:0</t>
  </si>
  <si>
    <t>DG 18:0_18:0</t>
  </si>
  <si>
    <t>pos_2184</t>
  </si>
  <si>
    <t>DG 36:1</t>
  </si>
  <si>
    <t>DG 18:0_18:1</t>
  </si>
  <si>
    <t>pos_2170</t>
  </si>
  <si>
    <t>DG 36:2</t>
  </si>
  <si>
    <t>DG 18:1_18:1</t>
  </si>
  <si>
    <t>pos_2154</t>
  </si>
  <si>
    <t>DG 36:3</t>
  </si>
  <si>
    <t>DG 18:1_18:2</t>
  </si>
  <si>
    <t>pos_2142</t>
  </si>
  <si>
    <t>DG 36:4</t>
  </si>
  <si>
    <t>DG 16:0_20:4</t>
  </si>
  <si>
    <t>pos_2314</t>
  </si>
  <si>
    <t>DG 38:4</t>
  </si>
  <si>
    <t>DG 18:0_20:4</t>
  </si>
  <si>
    <t>pos_2302</t>
  </si>
  <si>
    <t>DG 38:5</t>
  </si>
  <si>
    <t>DG 18:1_20:4</t>
  </si>
  <si>
    <t>pos_2286</t>
  </si>
  <si>
    <t>DG 38:6</t>
  </si>
  <si>
    <t>DG 16:0_22:6</t>
  </si>
  <si>
    <t>pos_2475</t>
  </si>
  <si>
    <t>DG 40:4</t>
  </si>
  <si>
    <t>DG 18:0_22:4</t>
  </si>
  <si>
    <t>pos_2456</t>
  </si>
  <si>
    <t>DG 40:6</t>
  </si>
  <si>
    <t>DG 18:0_22:6</t>
  </si>
  <si>
    <t>pos_2434</t>
  </si>
  <si>
    <t>DG 40:8</t>
  </si>
  <si>
    <t>DG 20:4_20:4</t>
  </si>
  <si>
    <t>pos_2575</t>
  </si>
  <si>
    <t>DG 42:10</t>
  </si>
  <si>
    <t>DG 20:4_22:6</t>
  </si>
  <si>
    <t>neg_958</t>
  </si>
  <si>
    <t>EtherLPC</t>
  </si>
  <si>
    <t>LPC O-16:0_1</t>
  </si>
  <si>
    <t>LPC O-16:0</t>
  </si>
  <si>
    <t>neg_636</t>
  </si>
  <si>
    <t>EtherLPE</t>
  </si>
  <si>
    <t>LPE O-16:1_1</t>
  </si>
  <si>
    <t>LPE O-16:1</t>
  </si>
  <si>
    <t>neg_732</t>
  </si>
  <si>
    <t>LPE O-18:1_1</t>
  </si>
  <si>
    <t>LPE O-18:1</t>
  </si>
  <si>
    <t>neg_1828</t>
  </si>
  <si>
    <t>EtherPC</t>
  </si>
  <si>
    <t>PC O-30:0_1</t>
  </si>
  <si>
    <t>PC O-16:0_14:0</t>
  </si>
  <si>
    <t>neg_1957</t>
  </si>
  <si>
    <t>PC O-32:0_1</t>
  </si>
  <si>
    <t>PC O-16:0_16:0</t>
  </si>
  <si>
    <t>neg_1947</t>
  </si>
  <si>
    <t>PC O-32:1_1</t>
  </si>
  <si>
    <t>PC O-16:0_16:1</t>
  </si>
  <si>
    <t>neg_1948</t>
  </si>
  <si>
    <t>PC O-32:1_3</t>
  </si>
  <si>
    <t>PC O-16:1_16:0</t>
  </si>
  <si>
    <t>neg_1933</t>
  </si>
  <si>
    <t>PC O-32:2_2</t>
  </si>
  <si>
    <t>PC O-16:0_16:2</t>
  </si>
  <si>
    <t>neg_2070</t>
  </si>
  <si>
    <t>PC O-34:0_1</t>
  </si>
  <si>
    <t>PC O-18:0_16:0</t>
  </si>
  <si>
    <t>neg_2063</t>
  </si>
  <si>
    <t>PC O-34:1_2</t>
  </si>
  <si>
    <t>PC O-16:1_18:0</t>
  </si>
  <si>
    <t>neg_2053</t>
  </si>
  <si>
    <t>PC O-34:2_1</t>
  </si>
  <si>
    <t>PC O-16:0_18:2</t>
  </si>
  <si>
    <t>neg_2194</t>
  </si>
  <si>
    <t>PC O-36:1_1</t>
  </si>
  <si>
    <t>PC O-18:0_18:1</t>
  </si>
  <si>
    <t>neg_2187</t>
  </si>
  <si>
    <t>PC O-36:2_1</t>
  </si>
  <si>
    <t>PC O-18:1_18:1</t>
  </si>
  <si>
    <t>neg_2169</t>
  </si>
  <si>
    <t>PC O-36:4_1</t>
  </si>
  <si>
    <t>PC O-16:0_20:4</t>
  </si>
  <si>
    <t>neg_2161</t>
  </si>
  <si>
    <t>PC O-36:5_2</t>
  </si>
  <si>
    <t>PC O-16:1_20:4</t>
  </si>
  <si>
    <t>neg_2226</t>
  </si>
  <si>
    <t>PC O-37:4</t>
  </si>
  <si>
    <t>PC O-17:0_20:4</t>
  </si>
  <si>
    <t>neg_2285</t>
  </si>
  <si>
    <t>PC O-38:4_1</t>
  </si>
  <si>
    <t>PC O-18:0_20:4</t>
  </si>
  <si>
    <t>neg_2277</t>
  </si>
  <si>
    <t>PC O-38:5_1</t>
  </si>
  <si>
    <t>PC O-18:1_20:4</t>
  </si>
  <si>
    <t>neg_2271</t>
  </si>
  <si>
    <t>PC O-38:6_1</t>
  </si>
  <si>
    <t>PC O-16:0_22:6</t>
  </si>
  <si>
    <t>neg_2383</t>
  </si>
  <si>
    <t>PC O-40:6_2</t>
  </si>
  <si>
    <t>PC O-18:0_22:6</t>
  </si>
  <si>
    <t>neg_2373</t>
  </si>
  <si>
    <t>PC O-40:7_1</t>
  </si>
  <si>
    <t>PC O-18:1_22:6</t>
  </si>
  <si>
    <t>neg_1546</t>
  </si>
  <si>
    <t>EtherPE</t>
  </si>
  <si>
    <t>PE O-32:1</t>
  </si>
  <si>
    <t>PE O-16:1_16:0</t>
  </si>
  <si>
    <t>neg_1537</t>
  </si>
  <si>
    <t>PE O-32:2_1</t>
  </si>
  <si>
    <t>PE O-16:1_16:1</t>
  </si>
  <si>
    <t>neg_1659</t>
  </si>
  <si>
    <t>PE O-34:1</t>
  </si>
  <si>
    <t>PE O-18:1_16:0</t>
  </si>
  <si>
    <t>neg_1648</t>
  </si>
  <si>
    <t>PE O-34:2</t>
  </si>
  <si>
    <t>PE O-16:1_18:1</t>
  </si>
  <si>
    <t>neg_1785</t>
  </si>
  <si>
    <t>PE O-36:2</t>
  </si>
  <si>
    <t>PE O-18:1_18:1</t>
  </si>
  <si>
    <t>neg_1777</t>
  </si>
  <si>
    <t>PE O-36:3</t>
  </si>
  <si>
    <t>PE O-18:2_18:1</t>
  </si>
  <si>
    <t>neg_1755</t>
  </si>
  <si>
    <t>PE O-36:5</t>
  </si>
  <si>
    <t>PE O-16:1_20:4</t>
  </si>
  <si>
    <t>neg_1746</t>
  </si>
  <si>
    <t>PE O-36:6</t>
  </si>
  <si>
    <t>PE O-16:1_20:5</t>
  </si>
  <si>
    <t>neg_1827</t>
  </si>
  <si>
    <t>PE O-37:5</t>
  </si>
  <si>
    <t>PE O-17:1_20:4</t>
  </si>
  <si>
    <t>neg_1916</t>
  </si>
  <si>
    <t>PE O-38:2</t>
  </si>
  <si>
    <t>PE O-18:1_20:1</t>
  </si>
  <si>
    <t>neg_1898</t>
  </si>
  <si>
    <t>PE O-38:5</t>
  </si>
  <si>
    <t>PE O-18:1_20:4</t>
  </si>
  <si>
    <t>neg_1888</t>
  </si>
  <si>
    <t>PE O-38:6</t>
  </si>
  <si>
    <t>PE O-18:2_20:4</t>
  </si>
  <si>
    <t>neg_1875</t>
  </si>
  <si>
    <t>PE O-38:7</t>
  </si>
  <si>
    <t>PE O-16:1_22:6</t>
  </si>
  <si>
    <t>neg_1932</t>
  </si>
  <si>
    <t>PE O-39:7</t>
  </si>
  <si>
    <t>PE O-17:1_22:6</t>
  </si>
  <si>
    <t>neg_2015</t>
  </si>
  <si>
    <t>PE O-40:5</t>
  </si>
  <si>
    <t>PE O-18:1_22:4</t>
  </si>
  <si>
    <t>neg_2001</t>
  </si>
  <si>
    <t>PE O-40:7</t>
  </si>
  <si>
    <t>PE O-18:1_22:6</t>
  </si>
  <si>
    <t>neg_1991</t>
  </si>
  <si>
    <t>PE O-40:8</t>
  </si>
  <si>
    <t>PE O-18:2_22:6</t>
  </si>
  <si>
    <t>neg_2145</t>
  </si>
  <si>
    <t>PE O-42:5</t>
  </si>
  <si>
    <t>PE O-18:1_24:4</t>
  </si>
  <si>
    <t>neg_2297</t>
  </si>
  <si>
    <t>EtherPI</t>
  </si>
  <si>
    <t>PI O-36:4</t>
  </si>
  <si>
    <t>PI O-16:0_20:4</t>
  </si>
  <si>
    <t>neg_2395</t>
  </si>
  <si>
    <t>PI O-38:5</t>
  </si>
  <si>
    <t>PI O-18:1_20:4</t>
  </si>
  <si>
    <t>pos_3036</t>
  </si>
  <si>
    <t>EtherTG</t>
  </si>
  <si>
    <t>TG O-46:0</t>
  </si>
  <si>
    <t>TG O-16:0_14:0_16:0</t>
  </si>
  <si>
    <t>pos_3187</t>
  </si>
  <si>
    <t>TG O-48:0</t>
  </si>
  <si>
    <t>TG O-16:0_16:0_16:0</t>
  </si>
  <si>
    <t>pos_3172</t>
  </si>
  <si>
    <t>TG O-48:1</t>
  </si>
  <si>
    <t>TG O-16:0_16:0_16:1</t>
  </si>
  <si>
    <t>pos_3349</t>
  </si>
  <si>
    <t>TG O-50:0</t>
  </si>
  <si>
    <t>TG O-17:0_16:0_17:0</t>
  </si>
  <si>
    <t>pos_3339</t>
  </si>
  <si>
    <t>TG O-50:1</t>
  </si>
  <si>
    <t>TG O-16:0_16:0_18:1</t>
  </si>
  <si>
    <t>pos_3327</t>
  </si>
  <si>
    <t>TG O-50:2</t>
  </si>
  <si>
    <t>TG O-18:1_16:0_16:1</t>
  </si>
  <si>
    <t>pos_3492</t>
  </si>
  <si>
    <t>TG O-52:1</t>
  </si>
  <si>
    <t>TG O-19:1_16:0_17:0</t>
  </si>
  <si>
    <t>pos_3480</t>
  </si>
  <si>
    <t>TG O-52:2</t>
  </si>
  <si>
    <t>TG O-18:1_16:0_18:1</t>
  </si>
  <si>
    <t>pos_3594</t>
  </si>
  <si>
    <t>TG O-54:4</t>
  </si>
  <si>
    <t>TG O-16:0_16:0_22:4</t>
  </si>
  <si>
    <t>pos_3714</t>
  </si>
  <si>
    <t>TG O-56:4</t>
  </si>
  <si>
    <t>TG O-16:0_18:0_22:4</t>
  </si>
  <si>
    <t>pos_3699</t>
  </si>
  <si>
    <t>TG O-56:6</t>
  </si>
  <si>
    <t>TG O-18:1_18:1_20:4</t>
  </si>
  <si>
    <t>pos_3824</t>
  </si>
  <si>
    <t>TG O-58:4</t>
  </si>
  <si>
    <t>TG O-18:0_18:0_22:4</t>
  </si>
  <si>
    <t>pos_3817</t>
  </si>
  <si>
    <t>TG O-58:5</t>
  </si>
  <si>
    <t>TG O-18:0_18:1_22:4</t>
  </si>
  <si>
    <t>pos_3804</t>
  </si>
  <si>
    <t>TG O-58:7</t>
  </si>
  <si>
    <t>TG O-18:0_18:1_22:6</t>
  </si>
  <si>
    <t>neg_248</t>
  </si>
  <si>
    <t>FA</t>
  </si>
  <si>
    <t>FA 20:4</t>
  </si>
  <si>
    <t>neg_415</t>
  </si>
  <si>
    <t>FA 24:1</t>
  </si>
  <si>
    <t>neg_780</t>
  </si>
  <si>
    <t>FA 32:1</t>
  </si>
  <si>
    <t>neg_860</t>
  </si>
  <si>
    <t>FA 34:3</t>
  </si>
  <si>
    <t>neg_954</t>
  </si>
  <si>
    <t>FA 36:5</t>
  </si>
  <si>
    <t>pos_3477</t>
  </si>
  <si>
    <t>Hex2Cer</t>
  </si>
  <si>
    <t>Hex2Cer 34:1;2O</t>
  </si>
  <si>
    <t>Hex2Cer 18:1;2O/16:0</t>
  </si>
  <si>
    <t>pos_3731</t>
  </si>
  <si>
    <t>Hex2Cer 38:1;2O</t>
  </si>
  <si>
    <t>Hex2Cer 18:1;2O/20:0</t>
  </si>
  <si>
    <t>pos_3835</t>
  </si>
  <si>
    <t>Hex2Cer 40:1;2O</t>
  </si>
  <si>
    <t>Hex2Cer 18:1;2O/22:0</t>
  </si>
  <si>
    <t>pos_3945</t>
  </si>
  <si>
    <t>Hex2Cer 42:1;2O_1</t>
  </si>
  <si>
    <t>Hex2Cer 18:1;2O/24:0</t>
  </si>
  <si>
    <t>pos_3946</t>
  </si>
  <si>
    <t>Hex2Cer 42:1;2O_2</t>
  </si>
  <si>
    <t>pos_3131</t>
  </si>
  <si>
    <t>HexCer_HS</t>
  </si>
  <si>
    <t>HexCer 40:1;3O_1</t>
  </si>
  <si>
    <t>HexCer 18:1;2O/22:0;O</t>
  </si>
  <si>
    <t>pos_3130</t>
  </si>
  <si>
    <t>HexCer 40:1;3O_2</t>
  </si>
  <si>
    <t>pos_3288</t>
  </si>
  <si>
    <t>HexCer 42:1;3O_2</t>
  </si>
  <si>
    <t>HexCer 18:1;2O/24:0;O</t>
  </si>
  <si>
    <t>neg_1865</t>
  </si>
  <si>
    <t>HexCer_NS</t>
  </si>
  <si>
    <t>HexCer 34:1;2O_2</t>
  </si>
  <si>
    <t>HexCer 18:1;2O/16:0</t>
  </si>
  <si>
    <t>neg_2235</t>
  </si>
  <si>
    <t>HexCer 40:1;2O_2</t>
  </si>
  <si>
    <t>HexCer 40:1;2O</t>
  </si>
  <si>
    <t>neg_2340</t>
  </si>
  <si>
    <t>HexCer 42:2;2O_2</t>
  </si>
  <si>
    <t>HexCer 20:2;2O/22:0</t>
  </si>
  <si>
    <t>neg_2331</t>
  </si>
  <si>
    <t>HexCer 42:3;2O_1</t>
  </si>
  <si>
    <t>HexCer 42:3;2O</t>
  </si>
  <si>
    <t>neg_1010</t>
  </si>
  <si>
    <t>LPC</t>
  </si>
  <si>
    <t>LPC 16:0_1</t>
  </si>
  <si>
    <t>LPC 16:0</t>
  </si>
  <si>
    <t>neg_1009</t>
  </si>
  <si>
    <t>LPC 16:0_4</t>
  </si>
  <si>
    <t>neg_1114</t>
  </si>
  <si>
    <t>LPC 18:0_2</t>
  </si>
  <si>
    <t>LPC 18:0</t>
  </si>
  <si>
    <t>neg_1107</t>
  </si>
  <si>
    <t>LPC 18:1_1</t>
  </si>
  <si>
    <t>LPC 18:1</t>
  </si>
  <si>
    <t>neg_1108</t>
  </si>
  <si>
    <t>LPC 18:1_4</t>
  </si>
  <si>
    <t>neg_1178</t>
  </si>
  <si>
    <t>LPC 20:4_1</t>
  </si>
  <si>
    <t>LPC 20:4</t>
  </si>
  <si>
    <t>neg_1341</t>
  </si>
  <si>
    <t>LPC 22:0</t>
  </si>
  <si>
    <t>neg_1442</t>
  </si>
  <si>
    <t>LPC 24:0_1</t>
  </si>
  <si>
    <t>LPC 24:0</t>
  </si>
  <si>
    <t>neg_695</t>
  </si>
  <si>
    <t>LPE</t>
  </si>
  <si>
    <t>LPE 16:0_1</t>
  </si>
  <si>
    <t>LPE 16:0</t>
  </si>
  <si>
    <t>neg_794</t>
  </si>
  <si>
    <t>LPE 18:0_1</t>
  </si>
  <si>
    <t>LPE 18:0</t>
  </si>
  <si>
    <t>neg_782</t>
  </si>
  <si>
    <t>LPE 18:1</t>
  </si>
  <si>
    <t>neg_893</t>
  </si>
  <si>
    <t>LPE 20:0</t>
  </si>
  <si>
    <t>neg_881</t>
  </si>
  <si>
    <t>LPE 20:1</t>
  </si>
  <si>
    <t>neg_859</t>
  </si>
  <si>
    <t>LPE 20:4_1</t>
  </si>
  <si>
    <t>LPE 20:4</t>
  </si>
  <si>
    <t>neg_858</t>
  </si>
  <si>
    <t>LPE 20:4_3</t>
  </si>
  <si>
    <t>neg_991</t>
  </si>
  <si>
    <t>LPE 22:0</t>
  </si>
  <si>
    <t>neg_985</t>
  </si>
  <si>
    <t>LPE 22:1</t>
  </si>
  <si>
    <t>neg_963</t>
  </si>
  <si>
    <t>LPE 22:4_1</t>
  </si>
  <si>
    <t>LPE 22:4</t>
  </si>
  <si>
    <t>neg_964</t>
  </si>
  <si>
    <t>LPE 22:4_3</t>
  </si>
  <si>
    <t>neg_947</t>
  </si>
  <si>
    <t>LPE 22:6_2</t>
  </si>
  <si>
    <t>LPE 22:6</t>
  </si>
  <si>
    <t>neg_1100</t>
  </si>
  <si>
    <t>LPE 24:0</t>
  </si>
  <si>
    <t>neg_1228</t>
  </si>
  <si>
    <t>LPI</t>
  </si>
  <si>
    <t>LPI 18:0</t>
  </si>
  <si>
    <t>neg_949</t>
  </si>
  <si>
    <t>LPS</t>
  </si>
  <si>
    <t>LPS 18:0</t>
  </si>
  <si>
    <t>pos_854</t>
  </si>
  <si>
    <t>MG</t>
  </si>
  <si>
    <t>MG 18:0</t>
  </si>
  <si>
    <t>pos_842</t>
  </si>
  <si>
    <t>MG 18:1</t>
  </si>
  <si>
    <t>pos_906</t>
  </si>
  <si>
    <t>MG 19:2</t>
  </si>
  <si>
    <t>neg_2416</t>
  </si>
  <si>
    <t>OxPC</t>
  </si>
  <si>
    <t>PC 36:4;3O</t>
  </si>
  <si>
    <t>PC 20:4_16:0;3O</t>
  </si>
  <si>
    <t>neg_2092</t>
  </si>
  <si>
    <t>OxPE</t>
  </si>
  <si>
    <t>PE 39:4;O</t>
  </si>
  <si>
    <t>PE 22:3_17:1;O</t>
  </si>
  <si>
    <t>pos_3592</t>
  </si>
  <si>
    <t>OxTG</t>
  </si>
  <si>
    <t>TG 52:5;1O</t>
  </si>
  <si>
    <t>TG 16:0_18:2_18:3;1O</t>
  </si>
  <si>
    <t>pos_3698</t>
  </si>
  <si>
    <t>TG 54:7;1O</t>
  </si>
  <si>
    <t>TG 18:2_18:2_18:3;1O</t>
  </si>
  <si>
    <t>neg_1311</t>
  </si>
  <si>
    <t>PA</t>
  </si>
  <si>
    <t>PA 30:0</t>
  </si>
  <si>
    <t>PA 14:0_16:0</t>
  </si>
  <si>
    <t>neg_1422</t>
  </si>
  <si>
    <t>PA 32:0</t>
  </si>
  <si>
    <t>PA 16:0_16:0</t>
  </si>
  <si>
    <t>neg_1613</t>
  </si>
  <si>
    <t>PC</t>
  </si>
  <si>
    <t>PC 26:1_1</t>
  </si>
  <si>
    <t>PC 26:1</t>
  </si>
  <si>
    <t>neg_1754</t>
  </si>
  <si>
    <t>PC 28:0_1</t>
  </si>
  <si>
    <t>PC 14:0_14:0</t>
  </si>
  <si>
    <t>neg_1745</t>
  </si>
  <si>
    <t>PC 28:1</t>
  </si>
  <si>
    <t>neg_1825</t>
  </si>
  <si>
    <t>PC 29:0_1</t>
  </si>
  <si>
    <t>PC 14:0_15:0</t>
  </si>
  <si>
    <t>neg_1887</t>
  </si>
  <si>
    <t>PC 30:1_1</t>
  </si>
  <si>
    <t>PC 14:0_16:1</t>
  </si>
  <si>
    <t>neg_1955</t>
  </si>
  <si>
    <t>PC 31:0_1</t>
  </si>
  <si>
    <t>PC 15:0_16:0</t>
  </si>
  <si>
    <t>neg_2014</t>
  </si>
  <si>
    <t>PC 32:0_1</t>
  </si>
  <si>
    <t>PC 16:0_16:0</t>
  </si>
  <si>
    <t>neg_2009</t>
  </si>
  <si>
    <t>PC 32:1_1</t>
  </si>
  <si>
    <t>PC 16:0_16:1</t>
  </si>
  <si>
    <t>neg_2144</t>
  </si>
  <si>
    <t>PC 34:0_1</t>
  </si>
  <si>
    <t>PC 16:0_18:0</t>
  </si>
  <si>
    <t>neg_2136</t>
  </si>
  <si>
    <t>PC 34:1_1</t>
  </si>
  <si>
    <t>PC 16:0_18:1</t>
  </si>
  <si>
    <t>neg_2121</t>
  </si>
  <si>
    <t>PC 34:2_1</t>
  </si>
  <si>
    <t>PC 16:0_18:2</t>
  </si>
  <si>
    <t>neg_2112</t>
  </si>
  <si>
    <t>PC 34:3_1</t>
  </si>
  <si>
    <t>PC 34:3</t>
  </si>
  <si>
    <t>neg_2102</t>
  </si>
  <si>
    <t>PC 34:4_1</t>
  </si>
  <si>
    <t>PC 14:0_20:4</t>
  </si>
  <si>
    <t>neg_2158</t>
  </si>
  <si>
    <t>PC 35:5</t>
  </si>
  <si>
    <t>neg_2265</t>
  </si>
  <si>
    <t>PC 36:0_1</t>
  </si>
  <si>
    <t>PC 18:0_18:0</t>
  </si>
  <si>
    <t>neg_2257</t>
  </si>
  <si>
    <t>PC 36:1_1</t>
  </si>
  <si>
    <t>PC 18:0_18:1</t>
  </si>
  <si>
    <t>neg_2246</t>
  </si>
  <si>
    <t>PC 36:2_1</t>
  </si>
  <si>
    <t>PC 18:1_18:1</t>
  </si>
  <si>
    <t>neg_2225</t>
  </si>
  <si>
    <t>PC 36:4_1</t>
  </si>
  <si>
    <t>PC 16:0_20:4</t>
  </si>
  <si>
    <t>neg_2217</t>
  </si>
  <si>
    <t>PC 36:5_1</t>
  </si>
  <si>
    <t>PC 16:1_20:4</t>
  </si>
  <si>
    <t>neg_2364</t>
  </si>
  <si>
    <t>PC 38:1_1</t>
  </si>
  <si>
    <t>PC 18:0_20:1</t>
  </si>
  <si>
    <t>neg_2339</t>
  </si>
  <si>
    <t>PC 38:4_1</t>
  </si>
  <si>
    <t>PC 18:0_20:4</t>
  </si>
  <si>
    <t>neg_2330</t>
  </si>
  <si>
    <t>PC 38:5_1</t>
  </si>
  <si>
    <t>PC 18:1_20:4</t>
  </si>
  <si>
    <t>neg_2321</t>
  </si>
  <si>
    <t>PC 38:6_1</t>
  </si>
  <si>
    <t>PC 16:0_22:6</t>
  </si>
  <si>
    <t>neg_2317</t>
  </si>
  <si>
    <t>PC 38:7_1</t>
  </si>
  <si>
    <t>PC 16:1_22:6</t>
  </si>
  <si>
    <t>neg_2474</t>
  </si>
  <si>
    <t>PC 40:0_1</t>
  </si>
  <si>
    <t>PC 40:0</t>
  </si>
  <si>
    <t>neg_2467</t>
  </si>
  <si>
    <t>PC 40:1_1</t>
  </si>
  <si>
    <t>PC 16:0_24:1</t>
  </si>
  <si>
    <t>neg_2460</t>
  </si>
  <si>
    <t>PC 40:2_1</t>
  </si>
  <si>
    <t>PC 40:2</t>
  </si>
  <si>
    <t>neg_2451</t>
  </si>
  <si>
    <t>PC 40:3_1</t>
  </si>
  <si>
    <t>PC 16:0_24:3</t>
  </si>
  <si>
    <t>neg_2442</t>
  </si>
  <si>
    <t>PC 40:4_1</t>
  </si>
  <si>
    <t>PC 18:0_22:4</t>
  </si>
  <si>
    <t>neg_2433</t>
  </si>
  <si>
    <t>PC 40:6_1</t>
  </si>
  <si>
    <t>PC 18:0_22:6</t>
  </si>
  <si>
    <t>neg_2425</t>
  </si>
  <si>
    <t>PC 40:7_1</t>
  </si>
  <si>
    <t>PC 18:1_22:6</t>
  </si>
  <si>
    <t>neg_2555</t>
  </si>
  <si>
    <t>PC 42:1_1</t>
  </si>
  <si>
    <t>PC 42:1</t>
  </si>
  <si>
    <t>neg_2497</t>
  </si>
  <si>
    <t>PC 42:10</t>
  </si>
  <si>
    <t>PC 20:4_22:6</t>
  </si>
  <si>
    <t>neg_2547</t>
  </si>
  <si>
    <t>PC 42:2_1</t>
  </si>
  <si>
    <t>PC 42:2</t>
  </si>
  <si>
    <t>neg_2532</t>
  </si>
  <si>
    <t>PC 42:4_1</t>
  </si>
  <si>
    <t>PC 18:0_24:4</t>
  </si>
  <si>
    <t>neg_2507</t>
  </si>
  <si>
    <t>PC 42:9</t>
  </si>
  <si>
    <t>neg_2587</t>
  </si>
  <si>
    <t>PC 44:10</t>
  </si>
  <si>
    <t>PC 22:4_22:6</t>
  </si>
  <si>
    <t>neg_2571</t>
  </si>
  <si>
    <t>PC 44:12</t>
  </si>
  <si>
    <t>PC 22:6_22:6</t>
  </si>
  <si>
    <t>neg_2605</t>
  </si>
  <si>
    <t>PC 44:8_1</t>
  </si>
  <si>
    <t>PC 22:4_22:4</t>
  </si>
  <si>
    <t>neg_2711</t>
  </si>
  <si>
    <t>PC 46:7_1</t>
  </si>
  <si>
    <t>PC 46:7</t>
  </si>
  <si>
    <t>neg_1486</t>
  </si>
  <si>
    <t>PE</t>
  </si>
  <si>
    <t>PE 30:0</t>
  </si>
  <si>
    <t>PE 14:0_16:0</t>
  </si>
  <si>
    <t>neg_1606</t>
  </si>
  <si>
    <t>PE 32:0_2</t>
  </si>
  <si>
    <t>PE 16:0_16:0</t>
  </si>
  <si>
    <t>neg_1597</t>
  </si>
  <si>
    <t>PE 32:1_1</t>
  </si>
  <si>
    <t>PE 16:0_16:1</t>
  </si>
  <si>
    <t>neg_1733</t>
  </si>
  <si>
    <t>PE 34:0_1</t>
  </si>
  <si>
    <t>PE 16:0_18:0</t>
  </si>
  <si>
    <t>neg_1719</t>
  </si>
  <si>
    <t>PE 34:1_1</t>
  </si>
  <si>
    <t>PE 16:0_18:1</t>
  </si>
  <si>
    <t>neg_1710</t>
  </si>
  <si>
    <t>PE 34:2_1</t>
  </si>
  <si>
    <t>PE 16:0_18:2</t>
  </si>
  <si>
    <t>neg_1693</t>
  </si>
  <si>
    <t>PE 34:4_1</t>
  </si>
  <si>
    <t>PE 14:0_20:4</t>
  </si>
  <si>
    <t>neg_1863</t>
  </si>
  <si>
    <t>PE 36:1_1</t>
  </si>
  <si>
    <t>PE 18:0_18:1</t>
  </si>
  <si>
    <t>neg_1853</t>
  </si>
  <si>
    <t>PE 36:2_1</t>
  </si>
  <si>
    <t>PE 18:0_18:2</t>
  </si>
  <si>
    <t>neg_1836</t>
  </si>
  <si>
    <t>PE 36:4_2</t>
  </si>
  <si>
    <t>PE 16:0_20:4</t>
  </si>
  <si>
    <t>neg_1824</t>
  </si>
  <si>
    <t>PE 36:5_1</t>
  </si>
  <si>
    <t>PE 16:1_20:4</t>
  </si>
  <si>
    <t>neg_1992</t>
  </si>
  <si>
    <t>PE 38:1</t>
  </si>
  <si>
    <t>PE 18:0_20:1</t>
  </si>
  <si>
    <t>neg_1981</t>
  </si>
  <si>
    <t>PE 38:2</t>
  </si>
  <si>
    <t>PE 18:0_20:2</t>
  </si>
  <si>
    <t>neg_1965</t>
  </si>
  <si>
    <t>PE 38:4_1</t>
  </si>
  <si>
    <t>PE 18:0_20:4</t>
  </si>
  <si>
    <t>neg_1954</t>
  </si>
  <si>
    <t>PE 38:5</t>
  </si>
  <si>
    <t>PE 18:1_20:4</t>
  </si>
  <si>
    <t>neg_1945</t>
  </si>
  <si>
    <t>PE 38:6_1</t>
  </si>
  <si>
    <t>PE 16:0_22:6</t>
  </si>
  <si>
    <t>neg_2082</t>
  </si>
  <si>
    <t>PE 40:4</t>
  </si>
  <si>
    <t>PE 18:0_22:4</t>
  </si>
  <si>
    <t>neg_2062</t>
  </si>
  <si>
    <t>PE 40:6_1</t>
  </si>
  <si>
    <t>PE 18:0_22:6</t>
  </si>
  <si>
    <t>neg_2210</t>
  </si>
  <si>
    <t>PE 42:4</t>
  </si>
  <si>
    <t>PE 18:0_24:4</t>
  </si>
  <si>
    <t>neg_2202</t>
  </si>
  <si>
    <t>PE 42:5</t>
  </si>
  <si>
    <t>PE 18:0_24:5</t>
  </si>
  <si>
    <t>neg_1478</t>
  </si>
  <si>
    <t>PE_Cer</t>
  </si>
  <si>
    <t>PE-Cer 34:1;2O</t>
  </si>
  <si>
    <t>neg_1986</t>
  </si>
  <si>
    <t>PE-Cer 42:1;2O</t>
  </si>
  <si>
    <t>neg_1978</t>
  </si>
  <si>
    <t>PE-Cer 42:2;2O</t>
  </si>
  <si>
    <t>neg_1750</t>
  </si>
  <si>
    <t>PG</t>
  </si>
  <si>
    <t>PG 32:0</t>
  </si>
  <si>
    <t>PG 16:0_16:0</t>
  </si>
  <si>
    <t>neg_1868</t>
  </si>
  <si>
    <t>PG 34:2</t>
  </si>
  <si>
    <t>PG 16:1_18:1</t>
  </si>
  <si>
    <t>neg_1995</t>
  </si>
  <si>
    <t>PG 36:2</t>
  </si>
  <si>
    <t>PG 18:1_18:1</t>
  </si>
  <si>
    <t>neg_1984</t>
  </si>
  <si>
    <t>PG 36:3</t>
  </si>
  <si>
    <t>PG 18:1_18:2</t>
  </si>
  <si>
    <t>neg_1974</t>
  </si>
  <si>
    <t>PG 36:4_1</t>
  </si>
  <si>
    <t>PG 18:2_18:2</t>
  </si>
  <si>
    <t>neg_1975</t>
  </si>
  <si>
    <t>PG 36:4_2</t>
  </si>
  <si>
    <t>PG 16:0_20:4</t>
  </si>
  <si>
    <t>neg_1970</t>
  </si>
  <si>
    <t>PG 36:5</t>
  </si>
  <si>
    <t>PG 16:1_20:4</t>
  </si>
  <si>
    <t>neg_1962</t>
  </si>
  <si>
    <t>PG 36:6</t>
  </si>
  <si>
    <t>PG 16:2_20:4</t>
  </si>
  <si>
    <t>neg_2108</t>
  </si>
  <si>
    <t>PG 38:3</t>
  </si>
  <si>
    <t>PG 18:1_20:2</t>
  </si>
  <si>
    <t>neg_2098</t>
  </si>
  <si>
    <t>PG 38:4</t>
  </si>
  <si>
    <t>PG 18:1_20:3</t>
  </si>
  <si>
    <t>neg_2089</t>
  </si>
  <si>
    <t>PG 38:5</t>
  </si>
  <si>
    <t>PG 18:1_20:4</t>
  </si>
  <si>
    <t>neg_2077</t>
  </si>
  <si>
    <t>PG 38:6</t>
  </si>
  <si>
    <t>PG 18:2_20:4</t>
  </si>
  <si>
    <t>neg_2065</t>
  </si>
  <si>
    <t>PG 38:7</t>
  </si>
  <si>
    <t>PG 16:1_22:6</t>
  </si>
  <si>
    <t>neg_2214</t>
  </si>
  <si>
    <t>PG 40:5</t>
  </si>
  <si>
    <t>PG 18:1_22:4</t>
  </si>
  <si>
    <t>neg_2196</t>
  </si>
  <si>
    <t>PG 40:7</t>
  </si>
  <si>
    <t>PG 18:1_22:6</t>
  </si>
  <si>
    <t>neg_2189</t>
  </si>
  <si>
    <t>PG 40:8</t>
  </si>
  <si>
    <t>PG 20:4_20:4</t>
  </si>
  <si>
    <t>neg_2288</t>
  </si>
  <si>
    <t>PG 42:10</t>
  </si>
  <si>
    <t>PG 20:4_22:6</t>
  </si>
  <si>
    <t>neg_2313</t>
  </si>
  <si>
    <t>PG 42:7</t>
  </si>
  <si>
    <t>PG 20:1_22:6</t>
  </si>
  <si>
    <t>neg_2307</t>
  </si>
  <si>
    <t>PG 42:8</t>
  </si>
  <si>
    <t>PG 20:4_22:4</t>
  </si>
  <si>
    <t>neg_2296</t>
  </si>
  <si>
    <t>PG 42:9</t>
  </si>
  <si>
    <t>PG 20:4_22:5</t>
  </si>
  <si>
    <t>neg_2394</t>
  </si>
  <si>
    <t>PG 44:10</t>
  </si>
  <si>
    <t>PG 22:4_22:6</t>
  </si>
  <si>
    <t>neg_2390</t>
  </si>
  <si>
    <t>PG 44:11</t>
  </si>
  <si>
    <t>PG 22:5_22:6</t>
  </si>
  <si>
    <t>neg_2384</t>
  </si>
  <si>
    <t>PG 44:12</t>
  </si>
  <si>
    <t>PG 22:6_22:6</t>
  </si>
  <si>
    <t>neg_2413</t>
  </si>
  <si>
    <t>PG 44:8</t>
  </si>
  <si>
    <t>PG 22:4_22:4</t>
  </si>
  <si>
    <t>neg_2267</t>
  </si>
  <si>
    <t>PI</t>
  </si>
  <si>
    <t>PI 34:1_1</t>
  </si>
  <si>
    <t>PI 16:0_18:1</t>
  </si>
  <si>
    <t>neg_2380</t>
  </si>
  <si>
    <t>PI 36:1_1</t>
  </si>
  <si>
    <t>PI 18:0_18:1</t>
  </si>
  <si>
    <t>neg_2370</t>
  </si>
  <si>
    <t>PI 36:2_1</t>
  </si>
  <si>
    <t>PI 18:0_18:2</t>
  </si>
  <si>
    <t>neg_2349</t>
  </si>
  <si>
    <t>PI 36:4_1</t>
  </si>
  <si>
    <t>PI 16:0_20:4</t>
  </si>
  <si>
    <t>neg_2453</t>
  </si>
  <si>
    <t>PI 38:4_1</t>
  </si>
  <si>
    <t>PI 18:0_20:4</t>
  </si>
  <si>
    <t>neg_2448</t>
  </si>
  <si>
    <t>PI 38:5_1</t>
  </si>
  <si>
    <t>PI 18:1_20:4</t>
  </si>
  <si>
    <t>neg_2542</t>
  </si>
  <si>
    <t>PI 40:4_1</t>
  </si>
  <si>
    <t>PI 18:0_22:4</t>
  </si>
  <si>
    <t>neg_2529</t>
  </si>
  <si>
    <t>PI 40:6_1</t>
  </si>
  <si>
    <t>PI 18:0_22:6</t>
  </si>
  <si>
    <t>neg_2525</t>
  </si>
  <si>
    <t>PI 40:7_1</t>
  </si>
  <si>
    <t>PI 40:7</t>
  </si>
  <si>
    <t>neg_1810</t>
  </si>
  <si>
    <t>PS</t>
  </si>
  <si>
    <t>PS 32:0_1</t>
  </si>
  <si>
    <t>PS 16:0_16:0</t>
  </si>
  <si>
    <t>neg_1931</t>
  </si>
  <si>
    <t>PS 34:1_1</t>
  </si>
  <si>
    <t>PS 16:0_18:1</t>
  </si>
  <si>
    <t>neg_1923</t>
  </si>
  <si>
    <t>PS 34:2_1</t>
  </si>
  <si>
    <t>PS 16:1_18:1</t>
  </si>
  <si>
    <t>neg_2052</t>
  </si>
  <si>
    <t>PS 36:1_1</t>
  </si>
  <si>
    <t>PS 18:0_18:1</t>
  </si>
  <si>
    <t>neg_2043</t>
  </si>
  <si>
    <t>PS 36:2_1</t>
  </si>
  <si>
    <t>PS 18:0_18:2</t>
  </si>
  <si>
    <t>neg_2036</t>
  </si>
  <si>
    <t>PS 36:3</t>
  </si>
  <si>
    <t>neg_2026</t>
  </si>
  <si>
    <t>PS 36:4_1</t>
  </si>
  <si>
    <t>PS 16:0_20:4</t>
  </si>
  <si>
    <t>neg_2168</t>
  </si>
  <si>
    <t>PS 38:3_1</t>
  </si>
  <si>
    <t>PS 18:0_20:3</t>
  </si>
  <si>
    <t>neg_2160</t>
  </si>
  <si>
    <t>PS 38:4_1</t>
  </si>
  <si>
    <t>PS 18:0_20:4</t>
  </si>
  <si>
    <t>neg_2142</t>
  </si>
  <si>
    <t>PS 38:6_1</t>
  </si>
  <si>
    <t>PS 16:0_22:6</t>
  </si>
  <si>
    <t>neg_2275</t>
  </si>
  <si>
    <t>PS 40:4_1</t>
  </si>
  <si>
    <t>PS 18:0_22:4</t>
  </si>
  <si>
    <t>neg_2264</t>
  </si>
  <si>
    <t>PS 40:6_1</t>
  </si>
  <si>
    <t>PS 18:0_22:6</t>
  </si>
  <si>
    <t>neg_2255</t>
  </si>
  <si>
    <t>PS 40:7_1</t>
  </si>
  <si>
    <t>PS 18:1_22:6</t>
  </si>
  <si>
    <t>neg_2335</t>
  </si>
  <si>
    <t>PS 42:10_1</t>
  </si>
  <si>
    <t>PS 42:10</t>
  </si>
  <si>
    <t>pos_3690</t>
  </si>
  <si>
    <t>SHexCer</t>
  </si>
  <si>
    <t>SHexCer 42:1;3O</t>
  </si>
  <si>
    <t>SHexCer 18:1;2O/24:0;O</t>
  </si>
  <si>
    <t>pos_2393</t>
  </si>
  <si>
    <t>SM</t>
  </si>
  <si>
    <t>SM 32:1;2O_2</t>
  </si>
  <si>
    <t>SM 32:1;2O</t>
  </si>
  <si>
    <t>pos_2469</t>
  </si>
  <si>
    <t>SM 33:1;2O_2</t>
  </si>
  <si>
    <t>SM 33:1;2O</t>
  </si>
  <si>
    <t>pos_2569</t>
  </si>
  <si>
    <t>SM 34:0;2O_2</t>
  </si>
  <si>
    <t>SM 34:0;2O</t>
  </si>
  <si>
    <t>pos_2555</t>
  </si>
  <si>
    <t>SM 34:1;2O_2</t>
  </si>
  <si>
    <t>SM 18:1;2O/16:0</t>
  </si>
  <si>
    <t>pos_2655</t>
  </si>
  <si>
    <t>SM 34:1;3O</t>
  </si>
  <si>
    <t>pos_2542</t>
  </si>
  <si>
    <t>SM 34:2;2O</t>
  </si>
  <si>
    <t>pos_2641</t>
  </si>
  <si>
    <t>SM 34:2;3O</t>
  </si>
  <si>
    <t>pos_2643</t>
  </si>
  <si>
    <t>SM 35:1;2O</t>
  </si>
  <si>
    <t>pos_2748</t>
  </si>
  <si>
    <t>SM 36:0;2O</t>
  </si>
  <si>
    <t>pos_2735</t>
  </si>
  <si>
    <t>SM 36:1;2O_2</t>
  </si>
  <si>
    <t>SM 18:1;2O/18:0</t>
  </si>
  <si>
    <t>pos_2720</t>
  </si>
  <si>
    <t>SM 36:2;2O_2</t>
  </si>
  <si>
    <t>SM 36:2;2O</t>
  </si>
  <si>
    <t>pos_2706</t>
  </si>
  <si>
    <t>SM 36:3;2O</t>
  </si>
  <si>
    <t>pos_2800</t>
  </si>
  <si>
    <t>SM 36:4;3O</t>
  </si>
  <si>
    <t>pos_2789</t>
  </si>
  <si>
    <t>SM 37:4;2O</t>
  </si>
  <si>
    <t>pos_2901</t>
  </si>
  <si>
    <t>SM 38:1;2O</t>
  </si>
  <si>
    <t>pos_2983</t>
  </si>
  <si>
    <t>SM 39:1;2O</t>
  </si>
  <si>
    <t>pos_3158</t>
  </si>
  <si>
    <t>SM 40:0;3O</t>
  </si>
  <si>
    <t>pos_3058</t>
  </si>
  <si>
    <t>SM 40:1;2O_2</t>
  </si>
  <si>
    <t>SM 18:1;2O/22:0</t>
  </si>
  <si>
    <t>pos_3048</t>
  </si>
  <si>
    <t>SM 40:2;2O_2</t>
  </si>
  <si>
    <t>SM 40:2;2O</t>
  </si>
  <si>
    <t>pos_3134</t>
  </si>
  <si>
    <t>SM 41:1;2O</t>
  </si>
  <si>
    <t>SM 17:0;2O/24:1</t>
  </si>
  <si>
    <t>pos_3218</t>
  </si>
  <si>
    <t>SM 42:1;2O_2</t>
  </si>
  <si>
    <t>SM 18:1;2O/24:0</t>
  </si>
  <si>
    <t>pos_3302</t>
  </si>
  <si>
    <t>SM 42:1;3O</t>
  </si>
  <si>
    <t>pos_3206</t>
  </si>
  <si>
    <t>SM 42:2;2O_2</t>
  </si>
  <si>
    <t>SM 18:1;2O/24:1</t>
  </si>
  <si>
    <t>pos_3189</t>
  </si>
  <si>
    <t>SM 42:3;2O_2</t>
  </si>
  <si>
    <t>SM 42:3;2O</t>
  </si>
  <si>
    <t>pos_3360</t>
  </si>
  <si>
    <t>SM 44:2;2O</t>
  </si>
  <si>
    <t>pos_3351</t>
  </si>
  <si>
    <t>SM 44:3;2O</t>
  </si>
  <si>
    <t>neg_734</t>
  </si>
  <si>
    <t>SSulfate</t>
  </si>
  <si>
    <t>ST 27:1;O;S</t>
  </si>
  <si>
    <t>pos_818</t>
  </si>
  <si>
    <t>ST</t>
  </si>
  <si>
    <t>ST 27:1;O_2</t>
  </si>
  <si>
    <t>ST 27:1;O</t>
  </si>
  <si>
    <t>pos_816</t>
  </si>
  <si>
    <t>ST 27:1;O_3</t>
  </si>
  <si>
    <t>pos_2782</t>
  </si>
  <si>
    <t>TG</t>
  </si>
  <si>
    <t>TG 42:1</t>
  </si>
  <si>
    <t>TG 12:0_14:0_16:1</t>
  </si>
  <si>
    <t>pos_2955</t>
  </si>
  <si>
    <t>TG 44:0</t>
  </si>
  <si>
    <t>TG 14:0_14:0_16:0</t>
  </si>
  <si>
    <t>pos_2942</t>
  </si>
  <si>
    <t>TG 44:1</t>
  </si>
  <si>
    <t>TG 14:0_16:0_14:1</t>
  </si>
  <si>
    <t>pos_2933</t>
  </si>
  <si>
    <t>TG 44:2</t>
  </si>
  <si>
    <t>TG 14:0_14:1_16:1</t>
  </si>
  <si>
    <t>pos_3035</t>
  </si>
  <si>
    <t>TG 45:0</t>
  </si>
  <si>
    <t>TG 14:0_15:0_16:0</t>
  </si>
  <si>
    <t>pos_3024</t>
  </si>
  <si>
    <t>TG 45:1</t>
  </si>
  <si>
    <t>TG 14:0_15:0_16:1</t>
  </si>
  <si>
    <t>pos_3011</t>
  </si>
  <si>
    <t>TG 45:2</t>
  </si>
  <si>
    <t>TG 14:0_15:1_16:1</t>
  </si>
  <si>
    <t>pos_3113</t>
  </si>
  <si>
    <t>TG 46:0</t>
  </si>
  <si>
    <t>TG 14:0_16:0_16:0</t>
  </si>
  <si>
    <t>pos_3098</t>
  </si>
  <si>
    <t>TG 46:1</t>
  </si>
  <si>
    <t>TG 14:0_16:0_16:1</t>
  </si>
  <si>
    <t>pos_3086</t>
  </si>
  <si>
    <t>TG 46:2</t>
  </si>
  <si>
    <t>TG 16:0_14:1_16:1</t>
  </si>
  <si>
    <t>pos_3186</t>
  </si>
  <si>
    <t>TG 47:0</t>
  </si>
  <si>
    <t>TG 15:0_16:0_16:0</t>
  </si>
  <si>
    <t>pos_3171</t>
  </si>
  <si>
    <t>TG 47:1</t>
  </si>
  <si>
    <t>TG 15:0_16:0_16:1</t>
  </si>
  <si>
    <t>pos_3164</t>
  </si>
  <si>
    <t>TG 47:2</t>
  </si>
  <si>
    <t>TG 16:0_15:1_16:1</t>
  </si>
  <si>
    <t>pos_3154</t>
  </si>
  <si>
    <t>TG 47:3</t>
  </si>
  <si>
    <t>TG 15:1_16:1_16:1</t>
  </si>
  <si>
    <t>pos_3272</t>
  </si>
  <si>
    <t>TG 48:0</t>
  </si>
  <si>
    <t>TG 14:0_16:0_18:0</t>
  </si>
  <si>
    <t>pos_3264</t>
  </si>
  <si>
    <t>TG 48:1</t>
  </si>
  <si>
    <t>TG 16:0_16:0_16:1</t>
  </si>
  <si>
    <t>pos_3251</t>
  </si>
  <si>
    <t>TG 48:2</t>
  </si>
  <si>
    <t>TG 16:0_16:1_16:1</t>
  </si>
  <si>
    <t>pos_3239</t>
  </si>
  <si>
    <t>TG 48:3</t>
  </si>
  <si>
    <t>TG 16:0_16:1_16:2</t>
  </si>
  <si>
    <t>pos_3348</t>
  </si>
  <si>
    <t>TG 49:0</t>
  </si>
  <si>
    <t>TG 16:0_16:0_17:0</t>
  </si>
  <si>
    <t>pos_3337</t>
  </si>
  <si>
    <t>TG 49:1</t>
  </si>
  <si>
    <t>TG 15:0_16:0_18:1</t>
  </si>
  <si>
    <t>pos_3326</t>
  </si>
  <si>
    <t>TG 49:2</t>
  </si>
  <si>
    <t>TG 16:0_16:1_17:1</t>
  </si>
  <si>
    <t>pos_3311</t>
  </si>
  <si>
    <t>TG 49:3</t>
  </si>
  <si>
    <t>TG 15:1_16:1_18:1</t>
  </si>
  <si>
    <t>pos_3428</t>
  </si>
  <si>
    <t>TG 50:0</t>
  </si>
  <si>
    <t>TG 16:0_16:0_18:0</t>
  </si>
  <si>
    <t>pos_3415</t>
  </si>
  <si>
    <t>TG 50:1</t>
  </si>
  <si>
    <t>TG 16:0_16:0_18:1</t>
  </si>
  <si>
    <t>pos_3405</t>
  </si>
  <si>
    <t>TG 50:2</t>
  </si>
  <si>
    <t>TG 16:0_16:1_18:1</t>
  </si>
  <si>
    <t>pos_3377</t>
  </si>
  <si>
    <t>TG 50:4</t>
  </si>
  <si>
    <t>TG 14:0_16:0_20:4</t>
  </si>
  <si>
    <t>pos_3367</t>
  </si>
  <si>
    <t>TG 50:5</t>
  </si>
  <si>
    <t>TG 14:0_16:1_20:4</t>
  </si>
  <si>
    <t>pos_3357</t>
  </si>
  <si>
    <t>TG 50:6</t>
  </si>
  <si>
    <t>TG 14:0_14:0_22:6</t>
  </si>
  <si>
    <t>pos_3500</t>
  </si>
  <si>
    <t>TG 51:0</t>
  </si>
  <si>
    <t>TG 16:0_17:0_18:0</t>
  </si>
  <si>
    <t>pos_3491</t>
  </si>
  <si>
    <t>TG 51:1</t>
  </si>
  <si>
    <t>TG 16:0_17:0_18:1</t>
  </si>
  <si>
    <t>pos_3479</t>
  </si>
  <si>
    <t>TG 51:2</t>
  </si>
  <si>
    <t>TG 16:0_17:1_18:1</t>
  </si>
  <si>
    <t>pos_3469</t>
  </si>
  <si>
    <t>TG 51:3</t>
  </si>
  <si>
    <t>TG 15:0_18:1_18:2</t>
  </si>
  <si>
    <t>pos_3456</t>
  </si>
  <si>
    <t>TG 51:4</t>
  </si>
  <si>
    <t>TG 15:0_18:2_18:2</t>
  </si>
  <si>
    <t>pos_3572</t>
  </si>
  <si>
    <t>TG 52:0</t>
  </si>
  <si>
    <t>TG 16:0_18:0_18:0</t>
  </si>
  <si>
    <t>pos_3561</t>
  </si>
  <si>
    <t>TG 52:1</t>
  </si>
  <si>
    <t>TG 16:0_18:0_18:1</t>
  </si>
  <si>
    <t>pos_3550</t>
  </si>
  <si>
    <t>TG 52:2</t>
  </si>
  <si>
    <t>TG 16:0_18:1_18:1</t>
  </si>
  <si>
    <t>pos_3538</t>
  </si>
  <si>
    <t>TG 52:3</t>
  </si>
  <si>
    <t>TG 16:0_18:1_18:2</t>
  </si>
  <si>
    <t>pos_3530</t>
  </si>
  <si>
    <t>TG 52:4</t>
  </si>
  <si>
    <t>TG 16:0_18:2_18:2</t>
  </si>
  <si>
    <t>pos_3523</t>
  </si>
  <si>
    <t>TG 52:5</t>
  </si>
  <si>
    <t>TG 16:0_18:2_18:3</t>
  </si>
  <si>
    <t>pos_3509</t>
  </si>
  <si>
    <t>TG 52:6</t>
  </si>
  <si>
    <t>TG 14:0_16:0_22:6</t>
  </si>
  <si>
    <t>pos_3631</t>
  </si>
  <si>
    <t>TG 53:0</t>
  </si>
  <si>
    <t>TG 16:0_17:0_20:0</t>
  </si>
  <si>
    <t>pos_3593</t>
  </si>
  <si>
    <t>TG 53:4</t>
  </si>
  <si>
    <t>TG 17:0_18:2_18:2</t>
  </si>
  <si>
    <t>pos_3692</t>
  </si>
  <si>
    <t>TG 54:0</t>
  </si>
  <si>
    <t>TG 18:0_18:0_18:0</t>
  </si>
  <si>
    <t>pos_3683</t>
  </si>
  <si>
    <t>TG 54:1</t>
  </si>
  <si>
    <t>TG 18:0_18:0_18:1</t>
  </si>
  <si>
    <t>pos_3675</t>
  </si>
  <si>
    <t>TG 54:2</t>
  </si>
  <si>
    <t>TG 18:0_18:1_18:1</t>
  </si>
  <si>
    <t>pos_3663</t>
  </si>
  <si>
    <t>TG 54:3</t>
  </si>
  <si>
    <t>TG 18:1_18:1_18:1</t>
  </si>
  <si>
    <t>pos_3651</t>
  </si>
  <si>
    <t>TG 54:4</t>
  </si>
  <si>
    <t>TG 18:1_18:1_18:2</t>
  </si>
  <si>
    <t>pos_3643</t>
  </si>
  <si>
    <t>TG 54:5</t>
  </si>
  <si>
    <t>TG 18:1_18:2_18:2</t>
  </si>
  <si>
    <t>pos_3636</t>
  </si>
  <si>
    <t>TG 54:6</t>
  </si>
  <si>
    <t>TG 18:2_18:2_18:2</t>
  </si>
  <si>
    <t>pos_3630</t>
  </si>
  <si>
    <t>TG 54:7</t>
  </si>
  <si>
    <t>TG 18:2_18:2_18:3</t>
  </si>
  <si>
    <t>pos_3622</t>
  </si>
  <si>
    <t>TG 54:8</t>
  </si>
  <si>
    <t>TG 18:2_18:3_18:3</t>
  </si>
  <si>
    <t>pos_3755</t>
  </si>
  <si>
    <t>TG 55:0</t>
  </si>
  <si>
    <t>TG 15:0_16:0_24:0</t>
  </si>
  <si>
    <t>pos_3805</t>
  </si>
  <si>
    <t>TG 56:0</t>
  </si>
  <si>
    <t>TG 16:0_16:0_24:0</t>
  </si>
  <si>
    <t>pos_3798</t>
  </si>
  <si>
    <t>TG 56:1</t>
  </si>
  <si>
    <t>TG 16:0_24:0_16:1</t>
  </si>
  <si>
    <t>pos_3724</t>
  </si>
  <si>
    <t>TG 56:10</t>
  </si>
  <si>
    <t>TG 14:0_20:4_22:6</t>
  </si>
  <si>
    <t>pos_3790</t>
  </si>
  <si>
    <t>TG 56:2</t>
  </si>
  <si>
    <t>TG 18:0_18:1_20:1</t>
  </si>
  <si>
    <t>pos_3775</t>
  </si>
  <si>
    <t>TG 56:4_2</t>
  </si>
  <si>
    <t>TG 18:0_18:0_20:4</t>
  </si>
  <si>
    <t>pos_3770</t>
  </si>
  <si>
    <t>TG 56:5</t>
  </si>
  <si>
    <t>TG 18:0_18:1_20:4</t>
  </si>
  <si>
    <t>pos_3761</t>
  </si>
  <si>
    <t>TG 56:6</t>
  </si>
  <si>
    <t>TG 18:1_18:1_20:4</t>
  </si>
  <si>
    <t>pos_3754</t>
  </si>
  <si>
    <t>TG 56:7</t>
  </si>
  <si>
    <t>TG 16:0_18:1_22:6</t>
  </si>
  <si>
    <t>pos_3743</t>
  </si>
  <si>
    <t>TG 56:8</t>
  </si>
  <si>
    <t>TG 16:0_20:4_20:4</t>
  </si>
  <si>
    <t>pos_3733</t>
  </si>
  <si>
    <t>TG 56:9</t>
  </si>
  <si>
    <t>TG 16:1_20:4_20:4</t>
  </si>
  <si>
    <t>pos_3855</t>
  </si>
  <si>
    <t>TG 57:0</t>
  </si>
  <si>
    <t>TG 16:0_16:0_25:0</t>
  </si>
  <si>
    <t>pos_3847</t>
  </si>
  <si>
    <t>TG 57:1</t>
  </si>
  <si>
    <t>TG 16:0_23:0_18:1</t>
  </si>
  <si>
    <t>pos_3908</t>
  </si>
  <si>
    <t>TG 58:0</t>
  </si>
  <si>
    <t>TG 16:0_18:0_24:0</t>
  </si>
  <si>
    <t>pos_3899</t>
  </si>
  <si>
    <t>TG 58:1</t>
  </si>
  <si>
    <t>TG 16:0_24:0_18:1</t>
  </si>
  <si>
    <t>pos_3829</t>
  </si>
  <si>
    <t>TG 58:10</t>
  </si>
  <si>
    <t>TG 16:0_20:4_22:6</t>
  </si>
  <si>
    <t>pos_3823</t>
  </si>
  <si>
    <t>TG 58:11</t>
  </si>
  <si>
    <t>TG 16:1_20:4_22:6</t>
  </si>
  <si>
    <t>pos_3894</t>
  </si>
  <si>
    <t>TG 58:2</t>
  </si>
  <si>
    <t>TG 24:0_16:1_18:1</t>
  </si>
  <si>
    <t>pos_3878</t>
  </si>
  <si>
    <t>TG 58:4</t>
  </si>
  <si>
    <t>TG 18:0_18:0_22:4</t>
  </si>
  <si>
    <t>pos_3867</t>
  </si>
  <si>
    <t>TG 58:5</t>
  </si>
  <si>
    <t>TG 18:0_18:1_22:4</t>
  </si>
  <si>
    <t>pos_3854</t>
  </si>
  <si>
    <t>TG 58:7</t>
  </si>
  <si>
    <t>TG 18:0_18:1_22:6</t>
  </si>
  <si>
    <t>pos_3846</t>
  </si>
  <si>
    <t>TG 58:8</t>
  </si>
  <si>
    <t>TG 18:0_20:4_20:4</t>
  </si>
  <si>
    <t>pos_3954</t>
  </si>
  <si>
    <t>TG 59:1</t>
  </si>
  <si>
    <t>TG 16:0_25:0_18:1</t>
  </si>
  <si>
    <t>pos_3990</t>
  </si>
  <si>
    <t>TG 60:1</t>
  </si>
  <si>
    <t>TG 16:0_26:0_18:1</t>
  </si>
  <si>
    <t>pos_3940</t>
  </si>
  <si>
    <t>TG 60:10</t>
  </si>
  <si>
    <t>TG 18:0_20:4_22:6</t>
  </si>
  <si>
    <t>pos_3926</t>
  </si>
  <si>
    <t>TG 60:11</t>
  </si>
  <si>
    <t>TG 18:1_20:4_22:6</t>
  </si>
  <si>
    <t>pos_3918</t>
  </si>
  <si>
    <t>TG 60:12</t>
  </si>
  <si>
    <t>TG 20:4_20:4_20:4</t>
  </si>
  <si>
    <t>pos_3985</t>
  </si>
  <si>
    <t>TG 60:2</t>
  </si>
  <si>
    <t>TG 24:0_18:1_18:1</t>
  </si>
  <si>
    <t>pos_3976</t>
  </si>
  <si>
    <t>TG 60:4</t>
  </si>
  <si>
    <t>TG 18:0_20:0_22:4</t>
  </si>
  <si>
    <t>pos_3971</t>
  </si>
  <si>
    <t>TG 60:5</t>
  </si>
  <si>
    <t>TG 18:0_20:1_22:4</t>
  </si>
  <si>
    <t>pos_3960</t>
  </si>
  <si>
    <t>TG 60:7</t>
  </si>
  <si>
    <t>TG 18:0_20:1_22:6</t>
  </si>
  <si>
    <t>pos_4018</t>
  </si>
  <si>
    <t>TG 62:10</t>
  </si>
  <si>
    <t>TG 18:0_22:4_22:6</t>
  </si>
  <si>
    <t>pos_4007</t>
  </si>
  <si>
    <t>TG 62:12</t>
  </si>
  <si>
    <t>TG 18:0_22:6_22:6</t>
  </si>
  <si>
    <t>pos_4002</t>
  </si>
  <si>
    <t>TG 62:13</t>
  </si>
  <si>
    <t>TG 18:1_22:6_22:6</t>
  </si>
  <si>
    <t>pos_3995</t>
  </si>
  <si>
    <t>TG 62:14</t>
  </si>
  <si>
    <t>TG 20:4_20:4_22:6</t>
  </si>
  <si>
    <t>pos_4045</t>
  </si>
  <si>
    <t>TG 62:4</t>
  </si>
  <si>
    <t>TG 18:0_24:0_20:4</t>
  </si>
  <si>
    <t>pos_4041</t>
  </si>
  <si>
    <t>TG 62:5</t>
  </si>
  <si>
    <t>TG 18:0_24:1_20:4</t>
  </si>
  <si>
    <t>pos_4036</t>
  </si>
  <si>
    <t>TG 62:7</t>
  </si>
  <si>
    <t>TG 18:0_22:3_22:4</t>
  </si>
  <si>
    <t>pos_4030</t>
  </si>
  <si>
    <t>TG 62:8</t>
  </si>
  <si>
    <t>TG 18:0_22:4_22:4</t>
  </si>
  <si>
    <t>pos_4085</t>
  </si>
  <si>
    <t>TG 64:10</t>
  </si>
  <si>
    <t>TG 18:0_24:4_22:6</t>
  </si>
  <si>
    <t>pos_4079</t>
  </si>
  <si>
    <t>TG 64:11</t>
  </si>
  <si>
    <t>TG 18:0_24:5_22:6</t>
  </si>
  <si>
    <t>pos_4055</t>
  </si>
  <si>
    <t>TG 64:16</t>
  </si>
  <si>
    <t>TG 20:4_22:6_22:6</t>
  </si>
  <si>
    <t>pos_4096</t>
  </si>
  <si>
    <t>TG 64:7</t>
  </si>
  <si>
    <t>TG 18:0_24:1_22:6</t>
  </si>
  <si>
    <t>pos_4092</t>
  </si>
  <si>
    <t>TG 64:8</t>
  </si>
  <si>
    <t>TG 18:0_24:2_22:6</t>
  </si>
  <si>
    <t>pos_4107</t>
  </si>
  <si>
    <t>TG 66:18</t>
  </si>
  <si>
    <t>TG 22:6_22:6_22:6</t>
  </si>
  <si>
    <t>Fold Change</t>
  </si>
  <si>
    <t>p-value</t>
  </si>
  <si>
    <t>significant after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</si>
</sst>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6"/>
  <sheetViews>
    <sheetView workbookViewId="0">
      <selection sqref="A1:N1048576"/>
    </sheetView>
  </sheetViews>
  <sheetFormatPr baseColWidth="10" defaultRowHeight="15" x14ac:dyDescent="0.2"/>
  <cols>
    <col min="7" max="7" width="16.83203125" bestFit="1" customWidth="1"/>
    <col min="8" max="9" width="16.5" bestFit="1" customWidth="1"/>
    <col min="10" max="10" width="16.6640625" bestFit="1" customWidth="1"/>
    <col min="11" max="12" width="19.5" bestFit="1" customWidth="1"/>
    <col min="13" max="14" width="1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t="s">
        <v>17</v>
      </c>
      <c r="E2">
        <v>394735</v>
      </c>
      <c r="F2">
        <v>437571</v>
      </c>
      <c r="G2">
        <v>546155</v>
      </c>
      <c r="H2">
        <v>492206</v>
      </c>
      <c r="I2">
        <v>315707</v>
      </c>
      <c r="J2">
        <v>363813</v>
      </c>
      <c r="K2">
        <v>300410</v>
      </c>
      <c r="L2">
        <v>281728</v>
      </c>
      <c r="M2">
        <v>254588</v>
      </c>
      <c r="N2">
        <v>188940</v>
      </c>
    </row>
    <row r="3" spans="1:14" x14ac:dyDescent="0.2">
      <c r="A3" t="s">
        <v>18</v>
      </c>
      <c r="B3" t="s">
        <v>15</v>
      </c>
      <c r="C3" t="s">
        <v>19</v>
      </c>
      <c r="D3" t="s">
        <v>20</v>
      </c>
      <c r="E3">
        <v>105050</v>
      </c>
      <c r="F3">
        <v>90466</v>
      </c>
      <c r="G3">
        <v>195526</v>
      </c>
      <c r="H3">
        <v>113867</v>
      </c>
      <c r="I3">
        <v>104808</v>
      </c>
      <c r="J3">
        <v>113506</v>
      </c>
      <c r="K3">
        <v>96236</v>
      </c>
      <c r="L3">
        <v>84591</v>
      </c>
      <c r="M3">
        <v>62719</v>
      </c>
      <c r="N3">
        <v>43680</v>
      </c>
    </row>
    <row r="4" spans="1:14" x14ac:dyDescent="0.2">
      <c r="A4" t="s">
        <v>21</v>
      </c>
      <c r="B4" t="s">
        <v>15</v>
      </c>
      <c r="C4" t="s">
        <v>22</v>
      </c>
      <c r="D4" t="s">
        <v>23</v>
      </c>
      <c r="E4">
        <v>181186</v>
      </c>
      <c r="F4">
        <v>178147</v>
      </c>
      <c r="G4">
        <v>297171</v>
      </c>
      <c r="H4">
        <v>306198</v>
      </c>
      <c r="I4">
        <v>156901</v>
      </c>
      <c r="J4">
        <v>234309</v>
      </c>
      <c r="K4">
        <v>131344</v>
      </c>
      <c r="L4">
        <v>88923</v>
      </c>
      <c r="M4">
        <v>78768</v>
      </c>
      <c r="N4">
        <v>81003</v>
      </c>
    </row>
    <row r="5" spans="1:14" x14ac:dyDescent="0.2">
      <c r="A5" t="s">
        <v>24</v>
      </c>
      <c r="B5" t="s">
        <v>15</v>
      </c>
      <c r="C5" t="s">
        <v>25</v>
      </c>
      <c r="D5" t="s">
        <v>26</v>
      </c>
      <c r="E5">
        <v>304292</v>
      </c>
      <c r="F5">
        <v>302205</v>
      </c>
      <c r="G5">
        <v>363553</v>
      </c>
      <c r="H5">
        <v>388301</v>
      </c>
      <c r="I5">
        <v>263236</v>
      </c>
      <c r="J5">
        <v>277719</v>
      </c>
      <c r="K5">
        <v>283207</v>
      </c>
      <c r="L5">
        <v>191449</v>
      </c>
      <c r="M5">
        <v>246585</v>
      </c>
      <c r="N5">
        <v>227546</v>
      </c>
    </row>
    <row r="6" spans="1:14" x14ac:dyDescent="0.2">
      <c r="A6" t="s">
        <v>27</v>
      </c>
      <c r="B6" t="s">
        <v>15</v>
      </c>
      <c r="C6" t="s">
        <v>28</v>
      </c>
      <c r="D6" t="s">
        <v>29</v>
      </c>
      <c r="E6">
        <v>1942114</v>
      </c>
      <c r="F6">
        <v>1828592</v>
      </c>
      <c r="G6">
        <v>3795596</v>
      </c>
      <c r="H6">
        <v>3353227</v>
      </c>
      <c r="I6">
        <v>1844296</v>
      </c>
      <c r="J6">
        <v>2328579</v>
      </c>
      <c r="K6">
        <v>1271710</v>
      </c>
      <c r="L6">
        <v>1276267</v>
      </c>
      <c r="M6">
        <v>936093</v>
      </c>
      <c r="N6">
        <v>724803</v>
      </c>
    </row>
    <row r="7" spans="1:14" x14ac:dyDescent="0.2">
      <c r="A7" t="s">
        <v>30</v>
      </c>
      <c r="B7" t="s">
        <v>15</v>
      </c>
      <c r="C7" t="s">
        <v>31</v>
      </c>
      <c r="D7" t="s">
        <v>32</v>
      </c>
      <c r="E7">
        <v>429913</v>
      </c>
      <c r="F7">
        <v>561574</v>
      </c>
      <c r="G7">
        <v>671914</v>
      </c>
      <c r="H7">
        <v>695774</v>
      </c>
      <c r="I7">
        <v>353593</v>
      </c>
      <c r="J7">
        <v>556104</v>
      </c>
      <c r="K7">
        <v>500516</v>
      </c>
      <c r="L7">
        <v>356910</v>
      </c>
      <c r="M7">
        <v>240721</v>
      </c>
      <c r="N7">
        <v>207396</v>
      </c>
    </row>
    <row r="8" spans="1:14" x14ac:dyDescent="0.2">
      <c r="A8" t="s">
        <v>33</v>
      </c>
      <c r="B8" t="s">
        <v>15</v>
      </c>
      <c r="C8" t="s">
        <v>34</v>
      </c>
      <c r="D8" t="s">
        <v>35</v>
      </c>
      <c r="E8">
        <v>744980</v>
      </c>
      <c r="F8">
        <v>721908</v>
      </c>
      <c r="G8">
        <v>1415400</v>
      </c>
      <c r="H8">
        <v>1170524</v>
      </c>
      <c r="I8">
        <v>672451</v>
      </c>
      <c r="J8">
        <v>869274</v>
      </c>
      <c r="K8">
        <v>628734</v>
      </c>
      <c r="L8">
        <v>599368</v>
      </c>
      <c r="M8">
        <v>367126</v>
      </c>
      <c r="N8">
        <v>362087</v>
      </c>
    </row>
    <row r="9" spans="1:14" x14ac:dyDescent="0.2">
      <c r="A9" t="s">
        <v>36</v>
      </c>
      <c r="B9" t="s">
        <v>15</v>
      </c>
      <c r="C9" t="s">
        <v>37</v>
      </c>
      <c r="D9" t="s">
        <v>38</v>
      </c>
      <c r="E9">
        <v>37151</v>
      </c>
      <c r="F9">
        <v>28348</v>
      </c>
      <c r="G9">
        <v>38272</v>
      </c>
      <c r="H9">
        <v>48923</v>
      </c>
      <c r="I9">
        <v>21638</v>
      </c>
      <c r="J9">
        <v>54086</v>
      </c>
      <c r="K9">
        <v>21099</v>
      </c>
      <c r="L9">
        <v>25580</v>
      </c>
      <c r="M9">
        <v>17418</v>
      </c>
      <c r="N9">
        <v>12728</v>
      </c>
    </row>
    <row r="10" spans="1:14" x14ac:dyDescent="0.2">
      <c r="A10" t="s">
        <v>39</v>
      </c>
      <c r="B10" t="s">
        <v>15</v>
      </c>
      <c r="C10" t="s">
        <v>40</v>
      </c>
      <c r="D10" t="s">
        <v>41</v>
      </c>
      <c r="E10">
        <v>266778</v>
      </c>
      <c r="F10">
        <v>273614</v>
      </c>
      <c r="G10">
        <v>476249</v>
      </c>
      <c r="H10">
        <v>445508</v>
      </c>
      <c r="I10">
        <v>190907</v>
      </c>
      <c r="J10">
        <v>221129</v>
      </c>
      <c r="K10">
        <v>274325</v>
      </c>
      <c r="L10">
        <v>203167</v>
      </c>
      <c r="M10">
        <v>150092</v>
      </c>
      <c r="N10">
        <v>117127</v>
      </c>
    </row>
    <row r="11" spans="1:14" x14ac:dyDescent="0.2">
      <c r="A11" t="s">
        <v>42</v>
      </c>
      <c r="B11" t="s">
        <v>15</v>
      </c>
      <c r="C11" t="s">
        <v>43</v>
      </c>
      <c r="D11" t="s">
        <v>44</v>
      </c>
      <c r="E11">
        <v>546550</v>
      </c>
      <c r="F11">
        <v>508022</v>
      </c>
      <c r="G11">
        <v>959397</v>
      </c>
      <c r="H11">
        <v>820076</v>
      </c>
      <c r="I11">
        <v>408142</v>
      </c>
      <c r="J11">
        <v>627403</v>
      </c>
      <c r="K11">
        <v>397842</v>
      </c>
      <c r="L11">
        <v>236818</v>
      </c>
      <c r="M11">
        <v>266425</v>
      </c>
      <c r="N11">
        <v>240742</v>
      </c>
    </row>
    <row r="12" spans="1:14" x14ac:dyDescent="0.2">
      <c r="A12" t="s">
        <v>45</v>
      </c>
      <c r="B12" t="s">
        <v>15</v>
      </c>
      <c r="C12" t="s">
        <v>46</v>
      </c>
      <c r="D12" t="s">
        <v>47</v>
      </c>
      <c r="E12">
        <v>1076100</v>
      </c>
      <c r="F12">
        <v>1026218</v>
      </c>
      <c r="G12">
        <v>1841456</v>
      </c>
      <c r="H12">
        <v>1953414</v>
      </c>
      <c r="I12">
        <v>1125737</v>
      </c>
      <c r="J12">
        <v>1574108</v>
      </c>
      <c r="K12">
        <v>697624</v>
      </c>
      <c r="L12">
        <v>593451</v>
      </c>
      <c r="M12">
        <v>518601</v>
      </c>
      <c r="N12">
        <v>475934</v>
      </c>
    </row>
    <row r="13" spans="1:14" x14ac:dyDescent="0.2">
      <c r="A13" t="s">
        <v>48</v>
      </c>
      <c r="B13" t="s">
        <v>15</v>
      </c>
      <c r="C13" t="s">
        <v>49</v>
      </c>
      <c r="D13" t="s">
        <v>50</v>
      </c>
      <c r="E13">
        <v>52701</v>
      </c>
      <c r="F13">
        <v>49707</v>
      </c>
      <c r="G13">
        <v>56593</v>
      </c>
      <c r="H13">
        <v>71717</v>
      </c>
      <c r="I13">
        <v>43957</v>
      </c>
      <c r="J13">
        <v>31845</v>
      </c>
      <c r="K13">
        <v>59802</v>
      </c>
      <c r="L13">
        <v>49070</v>
      </c>
      <c r="M13">
        <v>27833</v>
      </c>
      <c r="N13">
        <v>22294</v>
      </c>
    </row>
    <row r="14" spans="1:14" x14ac:dyDescent="0.2">
      <c r="A14" t="s">
        <v>51</v>
      </c>
      <c r="B14" t="s">
        <v>52</v>
      </c>
      <c r="C14" t="s">
        <v>53</v>
      </c>
      <c r="D14" t="s">
        <v>53</v>
      </c>
      <c r="E14">
        <v>86875</v>
      </c>
      <c r="F14">
        <v>82645</v>
      </c>
      <c r="G14">
        <v>135834</v>
      </c>
      <c r="H14">
        <v>161753</v>
      </c>
      <c r="I14">
        <v>77496</v>
      </c>
      <c r="J14">
        <v>122846</v>
      </c>
      <c r="K14">
        <v>52206</v>
      </c>
      <c r="L14">
        <v>34446</v>
      </c>
      <c r="M14">
        <v>29400</v>
      </c>
      <c r="N14">
        <v>36988</v>
      </c>
    </row>
    <row r="15" spans="1:14" x14ac:dyDescent="0.2">
      <c r="A15" t="s">
        <v>54</v>
      </c>
      <c r="B15" t="s">
        <v>52</v>
      </c>
      <c r="C15" t="s">
        <v>55</v>
      </c>
      <c r="D15" t="s">
        <v>55</v>
      </c>
      <c r="E15">
        <v>131394</v>
      </c>
      <c r="F15">
        <v>130743</v>
      </c>
      <c r="G15">
        <v>241694</v>
      </c>
      <c r="H15">
        <v>250937</v>
      </c>
      <c r="I15">
        <v>129570</v>
      </c>
      <c r="J15">
        <v>155608</v>
      </c>
      <c r="K15">
        <v>64196</v>
      </c>
      <c r="L15">
        <v>47508</v>
      </c>
      <c r="M15">
        <v>51538</v>
      </c>
      <c r="N15">
        <v>46810</v>
      </c>
    </row>
    <row r="16" spans="1:14" x14ac:dyDescent="0.2">
      <c r="A16" t="s">
        <v>56</v>
      </c>
      <c r="B16" t="s">
        <v>52</v>
      </c>
      <c r="C16" t="s">
        <v>57</v>
      </c>
      <c r="D16" t="s">
        <v>57</v>
      </c>
      <c r="E16">
        <v>125964</v>
      </c>
      <c r="F16">
        <v>117866</v>
      </c>
      <c r="G16">
        <v>200441</v>
      </c>
      <c r="H16">
        <v>255912</v>
      </c>
      <c r="I16">
        <v>104451</v>
      </c>
      <c r="J16">
        <v>189705</v>
      </c>
      <c r="K16">
        <v>56385</v>
      </c>
      <c r="L16">
        <v>47705</v>
      </c>
      <c r="M16">
        <v>29475</v>
      </c>
      <c r="N16">
        <v>52972</v>
      </c>
    </row>
    <row r="17" spans="1:14" x14ac:dyDescent="0.2">
      <c r="A17" t="s">
        <v>58</v>
      </c>
      <c r="B17" t="s">
        <v>52</v>
      </c>
      <c r="C17" t="s">
        <v>59</v>
      </c>
      <c r="D17" t="s">
        <v>59</v>
      </c>
      <c r="E17">
        <v>120537</v>
      </c>
      <c r="F17">
        <v>104819</v>
      </c>
      <c r="G17">
        <v>197719</v>
      </c>
      <c r="H17">
        <v>272963</v>
      </c>
      <c r="I17">
        <v>126305</v>
      </c>
      <c r="J17">
        <v>190623</v>
      </c>
      <c r="K17">
        <v>64184</v>
      </c>
      <c r="L17">
        <v>44999</v>
      </c>
      <c r="M17">
        <v>46492</v>
      </c>
      <c r="N17">
        <v>58688</v>
      </c>
    </row>
    <row r="18" spans="1:14" x14ac:dyDescent="0.2">
      <c r="A18" t="s">
        <v>60</v>
      </c>
      <c r="B18" t="s">
        <v>61</v>
      </c>
      <c r="C18" t="s">
        <v>62</v>
      </c>
      <c r="D18" t="s">
        <v>62</v>
      </c>
      <c r="E18">
        <v>687558</v>
      </c>
      <c r="F18">
        <v>659686</v>
      </c>
      <c r="G18">
        <v>691443</v>
      </c>
      <c r="H18">
        <v>665274</v>
      </c>
      <c r="I18">
        <v>439112</v>
      </c>
      <c r="J18">
        <v>764720</v>
      </c>
      <c r="K18">
        <v>683205</v>
      </c>
      <c r="L18">
        <v>444873</v>
      </c>
      <c r="M18">
        <v>603022</v>
      </c>
      <c r="N18">
        <v>614655</v>
      </c>
    </row>
    <row r="19" spans="1:14" x14ac:dyDescent="0.2">
      <c r="A19" t="s">
        <v>63</v>
      </c>
      <c r="B19" t="s">
        <v>61</v>
      </c>
      <c r="C19" t="s">
        <v>64</v>
      </c>
      <c r="D19" t="s">
        <v>64</v>
      </c>
      <c r="E19">
        <v>176804</v>
      </c>
      <c r="F19">
        <v>166431</v>
      </c>
      <c r="G19">
        <v>160663</v>
      </c>
      <c r="H19">
        <v>185380</v>
      </c>
      <c r="I19">
        <v>134761</v>
      </c>
      <c r="J19">
        <v>192224</v>
      </c>
      <c r="K19">
        <v>139747</v>
      </c>
      <c r="L19">
        <v>107439</v>
      </c>
      <c r="M19">
        <v>131437</v>
      </c>
      <c r="N19">
        <v>144272</v>
      </c>
    </row>
    <row r="20" spans="1:14" x14ac:dyDescent="0.2">
      <c r="A20" t="s">
        <v>65</v>
      </c>
      <c r="B20" t="s">
        <v>61</v>
      </c>
      <c r="C20" t="s">
        <v>66</v>
      </c>
      <c r="D20" t="s">
        <v>66</v>
      </c>
      <c r="E20">
        <v>3509178</v>
      </c>
      <c r="F20">
        <v>3301132</v>
      </c>
      <c r="G20">
        <v>4295900</v>
      </c>
      <c r="H20">
        <v>4410150</v>
      </c>
      <c r="I20">
        <v>2468177</v>
      </c>
      <c r="J20">
        <v>4530697</v>
      </c>
      <c r="K20">
        <v>3047664</v>
      </c>
      <c r="L20">
        <v>2393951</v>
      </c>
      <c r="M20">
        <v>2696328</v>
      </c>
      <c r="N20">
        <v>3269044</v>
      </c>
    </row>
    <row r="21" spans="1:14" x14ac:dyDescent="0.2">
      <c r="A21" t="s">
        <v>67</v>
      </c>
      <c r="B21" t="s">
        <v>61</v>
      </c>
      <c r="C21" t="s">
        <v>68</v>
      </c>
      <c r="D21" t="s">
        <v>68</v>
      </c>
      <c r="E21">
        <v>356275</v>
      </c>
      <c r="F21">
        <v>341945</v>
      </c>
      <c r="G21">
        <v>386943</v>
      </c>
      <c r="H21">
        <v>395846</v>
      </c>
      <c r="I21">
        <v>260555</v>
      </c>
      <c r="J21">
        <v>467188</v>
      </c>
      <c r="K21">
        <v>254261</v>
      </c>
      <c r="L21">
        <v>201894</v>
      </c>
      <c r="M21">
        <v>296514</v>
      </c>
      <c r="N21">
        <v>354990</v>
      </c>
    </row>
    <row r="22" spans="1:14" x14ac:dyDescent="0.2">
      <c r="A22" t="s">
        <v>69</v>
      </c>
      <c r="B22" t="s">
        <v>61</v>
      </c>
      <c r="C22" t="s">
        <v>70</v>
      </c>
      <c r="D22" t="s">
        <v>70</v>
      </c>
      <c r="E22">
        <v>2431713</v>
      </c>
      <c r="F22">
        <v>2367068</v>
      </c>
      <c r="G22">
        <v>3600418</v>
      </c>
      <c r="H22">
        <v>3653625</v>
      </c>
      <c r="I22">
        <v>1859256</v>
      </c>
      <c r="J22">
        <v>3352846</v>
      </c>
      <c r="K22">
        <v>1909960</v>
      </c>
      <c r="L22">
        <v>1659474</v>
      </c>
      <c r="M22">
        <v>1564261</v>
      </c>
      <c r="N22">
        <v>1961233</v>
      </c>
    </row>
    <row r="23" spans="1:14" x14ac:dyDescent="0.2">
      <c r="A23" t="s">
        <v>71</v>
      </c>
      <c r="B23" t="s">
        <v>61</v>
      </c>
      <c r="C23" t="s">
        <v>72</v>
      </c>
      <c r="D23" t="s">
        <v>72</v>
      </c>
      <c r="E23">
        <v>1561291</v>
      </c>
      <c r="F23">
        <v>1510282</v>
      </c>
      <c r="G23">
        <v>2034724</v>
      </c>
      <c r="H23">
        <v>2323425</v>
      </c>
      <c r="I23">
        <v>1277236</v>
      </c>
      <c r="J23">
        <v>2125993</v>
      </c>
      <c r="K23">
        <v>1189148</v>
      </c>
      <c r="L23">
        <v>902514</v>
      </c>
      <c r="M23">
        <v>1214134</v>
      </c>
      <c r="N23">
        <v>1319348</v>
      </c>
    </row>
    <row r="24" spans="1:14" x14ac:dyDescent="0.2">
      <c r="A24" t="s">
        <v>73</v>
      </c>
      <c r="B24" t="s">
        <v>61</v>
      </c>
      <c r="C24" t="s">
        <v>74</v>
      </c>
      <c r="D24" t="s">
        <v>74</v>
      </c>
      <c r="E24">
        <v>80878</v>
      </c>
      <c r="F24">
        <v>92259</v>
      </c>
      <c r="G24">
        <v>94411</v>
      </c>
      <c r="H24">
        <v>99855</v>
      </c>
      <c r="I24">
        <v>72138</v>
      </c>
      <c r="J24">
        <v>103087</v>
      </c>
      <c r="K24">
        <v>58727</v>
      </c>
      <c r="L24">
        <v>41460</v>
      </c>
      <c r="M24">
        <v>44645</v>
      </c>
      <c r="N24">
        <v>65176</v>
      </c>
    </row>
    <row r="25" spans="1:14" x14ac:dyDescent="0.2">
      <c r="A25" t="s">
        <v>75</v>
      </c>
      <c r="B25" t="s">
        <v>76</v>
      </c>
      <c r="C25" t="s">
        <v>77</v>
      </c>
      <c r="D25" t="s">
        <v>77</v>
      </c>
      <c r="E25">
        <v>64584</v>
      </c>
      <c r="F25">
        <v>72951</v>
      </c>
      <c r="G25">
        <v>131732</v>
      </c>
      <c r="H25">
        <v>122757</v>
      </c>
      <c r="I25">
        <v>73906</v>
      </c>
      <c r="J25">
        <v>93368</v>
      </c>
      <c r="K25">
        <v>43630</v>
      </c>
      <c r="L25">
        <v>24902</v>
      </c>
      <c r="M25">
        <v>27065</v>
      </c>
      <c r="N25">
        <v>35661</v>
      </c>
    </row>
    <row r="26" spans="1:14" x14ac:dyDescent="0.2">
      <c r="A26" t="s">
        <v>78</v>
      </c>
      <c r="B26" t="s">
        <v>79</v>
      </c>
      <c r="C26" t="s">
        <v>80</v>
      </c>
      <c r="D26" t="s">
        <v>80</v>
      </c>
      <c r="E26">
        <v>81455</v>
      </c>
      <c r="F26">
        <v>79136</v>
      </c>
      <c r="G26">
        <v>153017</v>
      </c>
      <c r="H26">
        <v>171945</v>
      </c>
      <c r="I26">
        <v>66199</v>
      </c>
      <c r="J26">
        <v>109858</v>
      </c>
      <c r="K26">
        <v>40778</v>
      </c>
      <c r="L26">
        <v>38342</v>
      </c>
      <c r="M26">
        <v>42924</v>
      </c>
      <c r="N26">
        <v>56566</v>
      </c>
    </row>
    <row r="27" spans="1:14" x14ac:dyDescent="0.2">
      <c r="A27" t="s">
        <v>81</v>
      </c>
      <c r="B27" t="s">
        <v>79</v>
      </c>
      <c r="C27" t="s">
        <v>82</v>
      </c>
      <c r="D27" t="s">
        <v>82</v>
      </c>
      <c r="E27">
        <v>111585</v>
      </c>
      <c r="F27">
        <v>106022</v>
      </c>
      <c r="G27">
        <v>194502</v>
      </c>
      <c r="H27">
        <v>176795</v>
      </c>
      <c r="I27">
        <v>107881</v>
      </c>
      <c r="J27">
        <v>175831</v>
      </c>
      <c r="K27">
        <v>68225</v>
      </c>
      <c r="L27">
        <v>54368</v>
      </c>
      <c r="M27">
        <v>59331</v>
      </c>
      <c r="N27">
        <v>65283</v>
      </c>
    </row>
    <row r="28" spans="1:14" x14ac:dyDescent="0.2">
      <c r="A28" t="s">
        <v>83</v>
      </c>
      <c r="B28" t="s">
        <v>79</v>
      </c>
      <c r="C28" t="s">
        <v>84</v>
      </c>
      <c r="D28" t="s">
        <v>84</v>
      </c>
      <c r="E28">
        <v>693747</v>
      </c>
      <c r="F28">
        <v>685426</v>
      </c>
      <c r="G28">
        <v>1001836</v>
      </c>
      <c r="H28">
        <v>1205156</v>
      </c>
      <c r="I28">
        <v>630925</v>
      </c>
      <c r="J28">
        <v>1023303</v>
      </c>
      <c r="K28">
        <v>307536</v>
      </c>
      <c r="L28">
        <v>247919</v>
      </c>
      <c r="M28">
        <v>261880</v>
      </c>
      <c r="N28">
        <v>299479</v>
      </c>
    </row>
    <row r="29" spans="1:14" x14ac:dyDescent="0.2">
      <c r="A29" t="s">
        <v>85</v>
      </c>
      <c r="B29" t="s">
        <v>79</v>
      </c>
      <c r="C29" t="s">
        <v>86</v>
      </c>
      <c r="D29" t="s">
        <v>86</v>
      </c>
      <c r="E29">
        <v>676419</v>
      </c>
      <c r="F29">
        <v>729166</v>
      </c>
      <c r="G29">
        <v>1240773</v>
      </c>
      <c r="H29">
        <v>1196512</v>
      </c>
      <c r="I29">
        <v>780184</v>
      </c>
      <c r="J29">
        <v>1296958</v>
      </c>
      <c r="K29">
        <v>306515</v>
      </c>
      <c r="L29">
        <v>271568</v>
      </c>
      <c r="M29">
        <v>264955</v>
      </c>
      <c r="N29">
        <v>291018</v>
      </c>
    </row>
    <row r="30" spans="1:14" x14ac:dyDescent="0.2">
      <c r="A30" t="s">
        <v>87</v>
      </c>
      <c r="B30" t="s">
        <v>79</v>
      </c>
      <c r="C30" t="s">
        <v>88</v>
      </c>
      <c r="D30" t="s">
        <v>88</v>
      </c>
      <c r="E30">
        <v>155432</v>
      </c>
      <c r="F30">
        <v>154610</v>
      </c>
      <c r="G30">
        <v>248738</v>
      </c>
      <c r="H30">
        <v>293030</v>
      </c>
      <c r="I30">
        <v>150972</v>
      </c>
      <c r="J30">
        <v>279888</v>
      </c>
      <c r="K30">
        <v>84970</v>
      </c>
      <c r="L30">
        <v>66797</v>
      </c>
      <c r="M30">
        <v>47414</v>
      </c>
      <c r="N30">
        <v>79354</v>
      </c>
    </row>
    <row r="31" spans="1:14" x14ac:dyDescent="0.2">
      <c r="A31" t="s">
        <v>89</v>
      </c>
      <c r="B31" t="s">
        <v>79</v>
      </c>
      <c r="C31" t="s">
        <v>90</v>
      </c>
      <c r="D31" t="s">
        <v>90</v>
      </c>
      <c r="E31">
        <v>84767</v>
      </c>
      <c r="F31">
        <v>106766</v>
      </c>
      <c r="G31">
        <v>137216</v>
      </c>
      <c r="H31">
        <v>141886</v>
      </c>
      <c r="I31">
        <v>80982</v>
      </c>
      <c r="J31">
        <v>130942</v>
      </c>
      <c r="K31">
        <v>49470</v>
      </c>
      <c r="L31">
        <v>46257</v>
      </c>
      <c r="M31">
        <v>46758</v>
      </c>
      <c r="N31">
        <v>37824</v>
      </c>
    </row>
    <row r="32" spans="1:14" x14ac:dyDescent="0.2">
      <c r="A32" t="s">
        <v>91</v>
      </c>
      <c r="B32" t="s">
        <v>79</v>
      </c>
      <c r="C32" t="s">
        <v>92</v>
      </c>
      <c r="D32" t="s">
        <v>92</v>
      </c>
      <c r="E32">
        <v>204249</v>
      </c>
      <c r="F32">
        <v>206046</v>
      </c>
      <c r="G32">
        <v>338440</v>
      </c>
      <c r="H32">
        <v>442236</v>
      </c>
      <c r="I32">
        <v>222243</v>
      </c>
      <c r="J32">
        <v>338611</v>
      </c>
      <c r="K32">
        <v>109808</v>
      </c>
      <c r="L32">
        <v>74867</v>
      </c>
      <c r="M32">
        <v>83559</v>
      </c>
      <c r="N32">
        <v>90726</v>
      </c>
    </row>
    <row r="33" spans="1:14" x14ac:dyDescent="0.2">
      <c r="A33" t="s">
        <v>93</v>
      </c>
      <c r="B33" t="s">
        <v>79</v>
      </c>
      <c r="C33" t="s">
        <v>94</v>
      </c>
      <c r="D33" t="s">
        <v>94</v>
      </c>
      <c r="E33">
        <v>1215609</v>
      </c>
      <c r="F33">
        <v>1357934</v>
      </c>
      <c r="G33">
        <v>2377364</v>
      </c>
      <c r="H33">
        <v>1864872</v>
      </c>
      <c r="I33">
        <v>1351477</v>
      </c>
      <c r="J33">
        <v>2178256</v>
      </c>
      <c r="K33">
        <v>524106</v>
      </c>
      <c r="L33">
        <v>409123</v>
      </c>
      <c r="M33">
        <v>363980</v>
      </c>
      <c r="N33">
        <v>541152</v>
      </c>
    </row>
    <row r="34" spans="1:14" x14ac:dyDescent="0.2">
      <c r="A34" t="s">
        <v>95</v>
      </c>
      <c r="B34" t="s">
        <v>79</v>
      </c>
      <c r="C34" t="s">
        <v>96</v>
      </c>
      <c r="D34" t="s">
        <v>96</v>
      </c>
      <c r="E34">
        <v>3416878</v>
      </c>
      <c r="F34">
        <v>3464104</v>
      </c>
      <c r="G34">
        <v>6434976</v>
      </c>
      <c r="H34">
        <v>7150128</v>
      </c>
      <c r="I34">
        <v>3194882</v>
      </c>
      <c r="J34">
        <v>5978917</v>
      </c>
      <c r="K34">
        <v>1452100</v>
      </c>
      <c r="L34">
        <v>931750</v>
      </c>
      <c r="M34">
        <v>927271</v>
      </c>
      <c r="N34">
        <v>1410785</v>
      </c>
    </row>
    <row r="35" spans="1:14" x14ac:dyDescent="0.2">
      <c r="A35" t="s">
        <v>97</v>
      </c>
      <c r="B35" t="s">
        <v>79</v>
      </c>
      <c r="C35" t="s">
        <v>98</v>
      </c>
      <c r="D35" t="s">
        <v>98</v>
      </c>
      <c r="E35">
        <v>1288499</v>
      </c>
      <c r="F35">
        <v>1174671</v>
      </c>
      <c r="G35">
        <v>2779238</v>
      </c>
      <c r="H35">
        <v>2889401</v>
      </c>
      <c r="I35">
        <v>1142937</v>
      </c>
      <c r="J35">
        <v>2065940</v>
      </c>
      <c r="K35">
        <v>471898</v>
      </c>
      <c r="L35">
        <v>343318</v>
      </c>
      <c r="M35">
        <v>296372</v>
      </c>
      <c r="N35">
        <v>491448</v>
      </c>
    </row>
    <row r="36" spans="1:14" x14ac:dyDescent="0.2">
      <c r="A36" t="s">
        <v>99</v>
      </c>
      <c r="B36" t="s">
        <v>79</v>
      </c>
      <c r="C36" t="s">
        <v>100</v>
      </c>
      <c r="D36" t="s">
        <v>100</v>
      </c>
      <c r="E36">
        <v>64951</v>
      </c>
      <c r="F36">
        <v>57153</v>
      </c>
      <c r="G36">
        <v>106965</v>
      </c>
      <c r="H36">
        <v>120118</v>
      </c>
      <c r="I36">
        <v>65624</v>
      </c>
      <c r="J36">
        <v>87638</v>
      </c>
      <c r="K36">
        <v>29708</v>
      </c>
      <c r="L36">
        <v>29533</v>
      </c>
      <c r="M36">
        <v>27427</v>
      </c>
      <c r="N36">
        <v>38613</v>
      </c>
    </row>
    <row r="37" spans="1:14" x14ac:dyDescent="0.2">
      <c r="A37" t="s">
        <v>101</v>
      </c>
      <c r="B37" t="s">
        <v>79</v>
      </c>
      <c r="C37" t="s">
        <v>102</v>
      </c>
      <c r="D37" t="s">
        <v>102</v>
      </c>
      <c r="E37">
        <v>86499</v>
      </c>
      <c r="F37">
        <v>98422</v>
      </c>
      <c r="G37">
        <v>164996</v>
      </c>
      <c r="H37">
        <v>161474</v>
      </c>
      <c r="I37">
        <v>90163</v>
      </c>
      <c r="J37">
        <v>143235</v>
      </c>
      <c r="K37">
        <v>51678</v>
      </c>
      <c r="L37">
        <v>45461</v>
      </c>
      <c r="M37">
        <v>37460</v>
      </c>
      <c r="N37">
        <v>41466</v>
      </c>
    </row>
    <row r="38" spans="1:14" x14ac:dyDescent="0.2">
      <c r="A38" t="s">
        <v>103</v>
      </c>
      <c r="B38" t="s">
        <v>79</v>
      </c>
      <c r="C38" t="s">
        <v>104</v>
      </c>
      <c r="D38" t="s">
        <v>104</v>
      </c>
      <c r="E38">
        <v>3482477</v>
      </c>
      <c r="F38">
        <v>3767230</v>
      </c>
      <c r="G38">
        <v>7057431</v>
      </c>
      <c r="H38">
        <v>7138263</v>
      </c>
      <c r="I38">
        <v>3649580</v>
      </c>
      <c r="J38">
        <v>5731398</v>
      </c>
      <c r="K38">
        <v>1145289</v>
      </c>
      <c r="L38">
        <v>838498</v>
      </c>
      <c r="M38">
        <v>844885</v>
      </c>
      <c r="N38">
        <v>1266497</v>
      </c>
    </row>
    <row r="39" spans="1:14" x14ac:dyDescent="0.2">
      <c r="A39" t="s">
        <v>105</v>
      </c>
      <c r="B39" t="s">
        <v>79</v>
      </c>
      <c r="C39" t="s">
        <v>106</v>
      </c>
      <c r="D39" t="s">
        <v>106</v>
      </c>
      <c r="E39">
        <v>9256577</v>
      </c>
      <c r="F39">
        <v>8982033</v>
      </c>
      <c r="G39">
        <v>17174404</v>
      </c>
      <c r="H39">
        <v>21747846</v>
      </c>
      <c r="I39">
        <v>9205741</v>
      </c>
      <c r="J39">
        <v>16969280</v>
      </c>
      <c r="K39">
        <v>3027432</v>
      </c>
      <c r="L39">
        <v>2236918</v>
      </c>
      <c r="M39">
        <v>1805183</v>
      </c>
      <c r="N39">
        <v>3225000</v>
      </c>
    </row>
    <row r="40" spans="1:14" x14ac:dyDescent="0.2">
      <c r="A40" t="s">
        <v>107</v>
      </c>
      <c r="B40" t="s">
        <v>79</v>
      </c>
      <c r="C40" t="s">
        <v>108</v>
      </c>
      <c r="D40" t="s">
        <v>108</v>
      </c>
      <c r="E40">
        <v>237813</v>
      </c>
      <c r="F40">
        <v>218644</v>
      </c>
      <c r="G40">
        <v>434820</v>
      </c>
      <c r="H40">
        <v>491589</v>
      </c>
      <c r="I40">
        <v>213038</v>
      </c>
      <c r="J40">
        <v>315002</v>
      </c>
      <c r="K40">
        <v>68077</v>
      </c>
      <c r="L40">
        <v>56432</v>
      </c>
      <c r="M40">
        <v>53599</v>
      </c>
      <c r="N40">
        <v>68766</v>
      </c>
    </row>
    <row r="41" spans="1:14" x14ac:dyDescent="0.2">
      <c r="A41" t="s">
        <v>109</v>
      </c>
      <c r="B41" t="s">
        <v>79</v>
      </c>
      <c r="C41" t="s">
        <v>110</v>
      </c>
      <c r="D41" t="s">
        <v>110</v>
      </c>
      <c r="E41">
        <v>197871</v>
      </c>
      <c r="F41">
        <v>194839</v>
      </c>
      <c r="G41">
        <v>415536</v>
      </c>
      <c r="H41">
        <v>418842</v>
      </c>
      <c r="I41">
        <v>184133</v>
      </c>
      <c r="J41">
        <v>315605</v>
      </c>
      <c r="K41">
        <v>73971</v>
      </c>
      <c r="L41">
        <v>67807</v>
      </c>
      <c r="M41">
        <v>74005</v>
      </c>
      <c r="N41">
        <v>71801</v>
      </c>
    </row>
    <row r="42" spans="1:14" x14ac:dyDescent="0.2">
      <c r="A42" t="s">
        <v>111</v>
      </c>
      <c r="B42" t="s">
        <v>79</v>
      </c>
      <c r="C42" t="s">
        <v>112</v>
      </c>
      <c r="D42" t="s">
        <v>112</v>
      </c>
      <c r="E42">
        <v>189982</v>
      </c>
      <c r="F42">
        <v>204181</v>
      </c>
      <c r="G42">
        <v>411927</v>
      </c>
      <c r="H42">
        <v>404998</v>
      </c>
      <c r="I42">
        <v>197384</v>
      </c>
      <c r="J42">
        <v>355548</v>
      </c>
      <c r="K42">
        <v>75210</v>
      </c>
      <c r="L42">
        <v>46535</v>
      </c>
      <c r="M42">
        <v>57885</v>
      </c>
      <c r="N42">
        <v>61330</v>
      </c>
    </row>
    <row r="43" spans="1:14" x14ac:dyDescent="0.2">
      <c r="A43" t="s">
        <v>113</v>
      </c>
      <c r="B43" t="s">
        <v>79</v>
      </c>
      <c r="C43" t="s">
        <v>114</v>
      </c>
      <c r="D43" t="s">
        <v>114</v>
      </c>
      <c r="E43">
        <v>740956</v>
      </c>
      <c r="F43">
        <v>799599</v>
      </c>
      <c r="G43">
        <v>1510378</v>
      </c>
      <c r="H43">
        <v>1556017</v>
      </c>
      <c r="I43">
        <v>699380</v>
      </c>
      <c r="J43">
        <v>1257438</v>
      </c>
      <c r="K43">
        <v>245503</v>
      </c>
      <c r="L43">
        <v>199573</v>
      </c>
      <c r="M43">
        <v>186175</v>
      </c>
      <c r="N43">
        <v>271635</v>
      </c>
    </row>
    <row r="44" spans="1:14" x14ac:dyDescent="0.2">
      <c r="A44" t="s">
        <v>115</v>
      </c>
      <c r="B44" t="s">
        <v>79</v>
      </c>
      <c r="C44" t="s">
        <v>116</v>
      </c>
      <c r="D44" t="s">
        <v>116</v>
      </c>
      <c r="E44">
        <v>349506</v>
      </c>
      <c r="F44">
        <v>339804</v>
      </c>
      <c r="G44">
        <v>690179</v>
      </c>
      <c r="H44">
        <v>666916</v>
      </c>
      <c r="I44">
        <v>352102</v>
      </c>
      <c r="J44">
        <v>706222</v>
      </c>
      <c r="K44">
        <v>130976</v>
      </c>
      <c r="L44">
        <v>107192</v>
      </c>
      <c r="M44">
        <v>100004</v>
      </c>
      <c r="N44">
        <v>118558</v>
      </c>
    </row>
    <row r="45" spans="1:14" x14ac:dyDescent="0.2">
      <c r="A45" t="s">
        <v>117</v>
      </c>
      <c r="B45" t="s">
        <v>79</v>
      </c>
      <c r="C45" t="s">
        <v>118</v>
      </c>
      <c r="D45" t="s">
        <v>118</v>
      </c>
      <c r="E45">
        <v>48488</v>
      </c>
      <c r="F45">
        <v>63681</v>
      </c>
      <c r="G45">
        <v>99134</v>
      </c>
      <c r="H45">
        <v>83589</v>
      </c>
      <c r="I45">
        <v>49487</v>
      </c>
      <c r="J45">
        <v>80337</v>
      </c>
      <c r="K45">
        <v>20650</v>
      </c>
      <c r="L45">
        <v>23924</v>
      </c>
      <c r="M45">
        <v>17765</v>
      </c>
      <c r="N45">
        <v>27130</v>
      </c>
    </row>
    <row r="46" spans="1:14" x14ac:dyDescent="0.2">
      <c r="A46" t="s">
        <v>119</v>
      </c>
      <c r="B46" t="s">
        <v>79</v>
      </c>
      <c r="C46" t="s">
        <v>120</v>
      </c>
      <c r="D46" t="s">
        <v>120</v>
      </c>
      <c r="E46">
        <v>124316</v>
      </c>
      <c r="F46">
        <v>124103</v>
      </c>
      <c r="G46">
        <v>220046</v>
      </c>
      <c r="H46">
        <v>275435</v>
      </c>
      <c r="I46">
        <v>119383</v>
      </c>
      <c r="J46">
        <v>218319</v>
      </c>
      <c r="K46">
        <v>56548</v>
      </c>
      <c r="L46">
        <v>35527</v>
      </c>
      <c r="M46">
        <v>42006</v>
      </c>
      <c r="N46">
        <v>57414</v>
      </c>
    </row>
    <row r="47" spans="1:14" x14ac:dyDescent="0.2">
      <c r="A47" t="s">
        <v>121</v>
      </c>
      <c r="B47" t="s">
        <v>79</v>
      </c>
      <c r="C47" t="s">
        <v>122</v>
      </c>
      <c r="D47" t="s">
        <v>122</v>
      </c>
      <c r="E47">
        <v>114843</v>
      </c>
      <c r="F47">
        <v>98505</v>
      </c>
      <c r="G47">
        <v>191108</v>
      </c>
      <c r="H47">
        <v>174711</v>
      </c>
      <c r="I47">
        <v>100399</v>
      </c>
      <c r="J47">
        <v>169475</v>
      </c>
      <c r="K47">
        <v>46184</v>
      </c>
      <c r="L47">
        <v>31529</v>
      </c>
      <c r="M47">
        <v>37000</v>
      </c>
      <c r="N47">
        <v>40515</v>
      </c>
    </row>
    <row r="48" spans="1:14" x14ac:dyDescent="0.2">
      <c r="A48" t="s">
        <v>123</v>
      </c>
      <c r="B48" t="s">
        <v>79</v>
      </c>
      <c r="C48" t="s">
        <v>124</v>
      </c>
      <c r="D48" t="s">
        <v>124</v>
      </c>
      <c r="E48">
        <v>81553</v>
      </c>
      <c r="F48">
        <v>78633</v>
      </c>
      <c r="G48">
        <v>127603</v>
      </c>
      <c r="H48">
        <v>134865</v>
      </c>
      <c r="I48">
        <v>73850</v>
      </c>
      <c r="J48">
        <v>116925</v>
      </c>
      <c r="K48">
        <v>40683</v>
      </c>
      <c r="L48">
        <v>29447</v>
      </c>
      <c r="M48">
        <v>43568</v>
      </c>
      <c r="N48">
        <v>35905</v>
      </c>
    </row>
    <row r="49" spans="1:14" x14ac:dyDescent="0.2">
      <c r="A49" t="s">
        <v>125</v>
      </c>
      <c r="B49" t="s">
        <v>79</v>
      </c>
      <c r="C49" t="s">
        <v>126</v>
      </c>
      <c r="D49" t="s">
        <v>126</v>
      </c>
      <c r="E49">
        <v>28592</v>
      </c>
      <c r="F49">
        <v>24622</v>
      </c>
      <c r="G49">
        <v>45050</v>
      </c>
      <c r="H49">
        <v>46879</v>
      </c>
      <c r="I49">
        <v>22919</v>
      </c>
      <c r="J49">
        <v>30327</v>
      </c>
      <c r="K49">
        <v>12758</v>
      </c>
      <c r="L49">
        <v>16134</v>
      </c>
      <c r="M49">
        <v>12600</v>
      </c>
      <c r="N49">
        <v>16692</v>
      </c>
    </row>
    <row r="50" spans="1:14" x14ac:dyDescent="0.2">
      <c r="A50" t="s">
        <v>127</v>
      </c>
      <c r="B50" t="s">
        <v>79</v>
      </c>
      <c r="C50" t="s">
        <v>128</v>
      </c>
      <c r="D50" t="s">
        <v>128</v>
      </c>
      <c r="E50">
        <v>53854</v>
      </c>
      <c r="F50">
        <v>49492</v>
      </c>
      <c r="G50">
        <v>109573</v>
      </c>
      <c r="H50">
        <v>116394</v>
      </c>
      <c r="I50">
        <v>45308</v>
      </c>
      <c r="J50">
        <v>60720</v>
      </c>
      <c r="K50">
        <v>19572</v>
      </c>
      <c r="L50">
        <v>15593</v>
      </c>
      <c r="M50">
        <v>20544</v>
      </c>
      <c r="N50">
        <v>19523</v>
      </c>
    </row>
    <row r="51" spans="1:14" x14ac:dyDescent="0.2">
      <c r="A51" t="s">
        <v>129</v>
      </c>
      <c r="B51" t="s">
        <v>79</v>
      </c>
      <c r="C51" t="s">
        <v>130</v>
      </c>
      <c r="D51" t="s">
        <v>130</v>
      </c>
      <c r="E51">
        <v>78445</v>
      </c>
      <c r="F51">
        <v>74140</v>
      </c>
      <c r="G51">
        <v>185077</v>
      </c>
      <c r="H51">
        <v>180644</v>
      </c>
      <c r="I51">
        <v>74462</v>
      </c>
      <c r="J51">
        <v>88633</v>
      </c>
      <c r="K51">
        <v>38427</v>
      </c>
      <c r="L51">
        <v>24585</v>
      </c>
      <c r="M51">
        <v>29143</v>
      </c>
      <c r="N51">
        <v>21948</v>
      </c>
    </row>
    <row r="52" spans="1:14" x14ac:dyDescent="0.2">
      <c r="A52" t="s">
        <v>131</v>
      </c>
      <c r="B52" t="s">
        <v>132</v>
      </c>
      <c r="C52" t="s">
        <v>133</v>
      </c>
      <c r="D52" t="s">
        <v>134</v>
      </c>
      <c r="E52">
        <v>1134438</v>
      </c>
      <c r="F52">
        <v>944262</v>
      </c>
      <c r="G52">
        <v>2535005</v>
      </c>
      <c r="H52">
        <v>2129978</v>
      </c>
      <c r="I52">
        <v>773730</v>
      </c>
      <c r="J52">
        <v>629036</v>
      </c>
      <c r="K52">
        <v>458791</v>
      </c>
      <c r="L52">
        <v>418078</v>
      </c>
      <c r="M52">
        <v>237680</v>
      </c>
      <c r="N52">
        <v>399501</v>
      </c>
    </row>
    <row r="53" spans="1:14" x14ac:dyDescent="0.2">
      <c r="A53" t="s">
        <v>135</v>
      </c>
      <c r="B53" t="s">
        <v>132</v>
      </c>
      <c r="C53" t="s">
        <v>136</v>
      </c>
      <c r="D53" t="s">
        <v>137</v>
      </c>
      <c r="E53">
        <v>412409</v>
      </c>
      <c r="F53">
        <v>325005</v>
      </c>
      <c r="G53">
        <v>935780</v>
      </c>
      <c r="H53">
        <v>767448</v>
      </c>
      <c r="I53">
        <v>319258</v>
      </c>
      <c r="J53">
        <v>244718</v>
      </c>
      <c r="K53">
        <v>178415</v>
      </c>
      <c r="L53">
        <v>166963</v>
      </c>
      <c r="M53">
        <v>99148</v>
      </c>
      <c r="N53">
        <v>155954</v>
      </c>
    </row>
    <row r="54" spans="1:14" x14ac:dyDescent="0.2">
      <c r="A54" t="s">
        <v>138</v>
      </c>
      <c r="B54" t="s">
        <v>132</v>
      </c>
      <c r="C54" t="s">
        <v>139</v>
      </c>
      <c r="D54" t="s">
        <v>140</v>
      </c>
      <c r="E54">
        <v>512264</v>
      </c>
      <c r="F54">
        <v>454569</v>
      </c>
      <c r="G54">
        <v>1213692</v>
      </c>
      <c r="H54">
        <v>1046111</v>
      </c>
      <c r="I54">
        <v>393617</v>
      </c>
      <c r="J54">
        <v>315730</v>
      </c>
      <c r="K54">
        <v>225430</v>
      </c>
      <c r="L54">
        <v>201333</v>
      </c>
      <c r="M54">
        <v>121182</v>
      </c>
      <c r="N54">
        <v>193732</v>
      </c>
    </row>
    <row r="55" spans="1:14" x14ac:dyDescent="0.2">
      <c r="A55" t="s">
        <v>141</v>
      </c>
      <c r="B55" t="s">
        <v>142</v>
      </c>
      <c r="C55" t="s">
        <v>143</v>
      </c>
      <c r="D55" t="s">
        <v>144</v>
      </c>
      <c r="E55">
        <v>226864</v>
      </c>
      <c r="F55">
        <v>221311</v>
      </c>
      <c r="G55">
        <v>340962</v>
      </c>
      <c r="H55">
        <v>254210</v>
      </c>
      <c r="I55">
        <v>212726</v>
      </c>
      <c r="J55">
        <v>281596</v>
      </c>
      <c r="K55">
        <v>117378</v>
      </c>
      <c r="L55">
        <v>193788</v>
      </c>
      <c r="M55">
        <v>161643</v>
      </c>
      <c r="N55">
        <v>139556</v>
      </c>
    </row>
    <row r="56" spans="1:14" x14ac:dyDescent="0.2">
      <c r="A56" t="s">
        <v>145</v>
      </c>
      <c r="B56" t="s">
        <v>142</v>
      </c>
      <c r="C56" t="s">
        <v>146</v>
      </c>
      <c r="D56" t="s">
        <v>147</v>
      </c>
      <c r="E56">
        <v>230127</v>
      </c>
      <c r="F56">
        <v>198670</v>
      </c>
      <c r="G56">
        <v>385758</v>
      </c>
      <c r="H56">
        <v>396444</v>
      </c>
      <c r="I56">
        <v>186508</v>
      </c>
      <c r="J56">
        <v>277850</v>
      </c>
      <c r="K56">
        <v>180312</v>
      </c>
      <c r="L56">
        <v>150912</v>
      </c>
      <c r="M56">
        <v>109579</v>
      </c>
      <c r="N56">
        <v>142225</v>
      </c>
    </row>
    <row r="57" spans="1:14" x14ac:dyDescent="0.2">
      <c r="A57" t="s">
        <v>148</v>
      </c>
      <c r="B57" t="s">
        <v>142</v>
      </c>
      <c r="C57" t="s">
        <v>149</v>
      </c>
      <c r="D57" t="s">
        <v>150</v>
      </c>
      <c r="E57">
        <v>381639</v>
      </c>
      <c r="F57">
        <v>393664</v>
      </c>
      <c r="G57">
        <v>839642</v>
      </c>
      <c r="H57">
        <v>744070</v>
      </c>
      <c r="I57">
        <v>310630</v>
      </c>
      <c r="J57">
        <v>537341</v>
      </c>
      <c r="K57">
        <v>247348</v>
      </c>
      <c r="L57">
        <v>196320</v>
      </c>
      <c r="M57">
        <v>192366</v>
      </c>
      <c r="N57">
        <v>244274</v>
      </c>
    </row>
    <row r="58" spans="1:14" x14ac:dyDescent="0.2">
      <c r="A58" t="s">
        <v>151</v>
      </c>
      <c r="B58" t="s">
        <v>142</v>
      </c>
      <c r="C58" t="s">
        <v>152</v>
      </c>
      <c r="D58" t="s">
        <v>153</v>
      </c>
      <c r="E58">
        <v>209847</v>
      </c>
      <c r="F58">
        <v>161352</v>
      </c>
      <c r="G58">
        <v>392104</v>
      </c>
      <c r="H58">
        <v>377364</v>
      </c>
      <c r="I58">
        <v>160711</v>
      </c>
      <c r="J58">
        <v>270847</v>
      </c>
      <c r="K58">
        <v>90394</v>
      </c>
      <c r="L58">
        <v>107533</v>
      </c>
      <c r="M58">
        <v>55762</v>
      </c>
      <c r="N58">
        <v>75603</v>
      </c>
    </row>
    <row r="59" spans="1:14" x14ac:dyDescent="0.2">
      <c r="A59" t="s">
        <v>154</v>
      </c>
      <c r="B59" t="s">
        <v>155</v>
      </c>
      <c r="C59" t="s">
        <v>156</v>
      </c>
      <c r="D59" t="s">
        <v>157</v>
      </c>
      <c r="E59">
        <v>394926</v>
      </c>
      <c r="F59">
        <v>470744</v>
      </c>
      <c r="G59">
        <v>431757</v>
      </c>
      <c r="H59">
        <v>473163</v>
      </c>
      <c r="I59">
        <v>352256</v>
      </c>
      <c r="J59">
        <v>412287</v>
      </c>
      <c r="K59">
        <v>561043</v>
      </c>
      <c r="L59">
        <v>411628</v>
      </c>
      <c r="M59">
        <v>339696</v>
      </c>
      <c r="N59">
        <v>368892</v>
      </c>
    </row>
    <row r="60" spans="1:14" x14ac:dyDescent="0.2">
      <c r="A60" t="s">
        <v>158</v>
      </c>
      <c r="B60" t="s">
        <v>159</v>
      </c>
      <c r="C60" t="s">
        <v>160</v>
      </c>
      <c r="D60" t="s">
        <v>161</v>
      </c>
      <c r="E60">
        <v>6270874</v>
      </c>
      <c r="F60">
        <v>6235780</v>
      </c>
      <c r="G60">
        <v>7964035</v>
      </c>
      <c r="H60">
        <v>8079051</v>
      </c>
      <c r="I60">
        <v>4953714</v>
      </c>
      <c r="J60">
        <v>3509892</v>
      </c>
      <c r="K60">
        <v>6244150</v>
      </c>
      <c r="L60">
        <v>5543870</v>
      </c>
      <c r="M60">
        <v>5146472</v>
      </c>
      <c r="N60">
        <v>5195534</v>
      </c>
    </row>
    <row r="61" spans="1:14" x14ac:dyDescent="0.2">
      <c r="A61" t="s">
        <v>162</v>
      </c>
      <c r="B61" t="s">
        <v>159</v>
      </c>
      <c r="C61" t="s">
        <v>163</v>
      </c>
      <c r="D61" t="s">
        <v>164</v>
      </c>
      <c r="E61">
        <v>3735892</v>
      </c>
      <c r="F61">
        <v>3582566</v>
      </c>
      <c r="G61">
        <v>6005792</v>
      </c>
      <c r="H61">
        <v>7623029</v>
      </c>
      <c r="I61">
        <v>2998290</v>
      </c>
      <c r="J61">
        <v>2091065</v>
      </c>
      <c r="K61">
        <v>2997428</v>
      </c>
      <c r="L61">
        <v>2021462</v>
      </c>
      <c r="M61">
        <v>1576961</v>
      </c>
      <c r="N61">
        <v>2220416</v>
      </c>
    </row>
    <row r="62" spans="1:14" x14ac:dyDescent="0.2">
      <c r="A62" t="s">
        <v>165</v>
      </c>
      <c r="B62" t="s">
        <v>159</v>
      </c>
      <c r="C62" t="s">
        <v>166</v>
      </c>
      <c r="D62" t="s">
        <v>167</v>
      </c>
      <c r="E62">
        <v>1497610</v>
      </c>
      <c r="F62">
        <v>1292684</v>
      </c>
      <c r="G62">
        <v>2199361</v>
      </c>
      <c r="H62">
        <v>2306293</v>
      </c>
      <c r="I62">
        <v>1155846</v>
      </c>
      <c r="J62">
        <v>739271</v>
      </c>
      <c r="K62">
        <v>1263457</v>
      </c>
      <c r="L62">
        <v>980072</v>
      </c>
      <c r="M62">
        <v>896140</v>
      </c>
      <c r="N62">
        <v>1138660</v>
      </c>
    </row>
    <row r="63" spans="1:14" x14ac:dyDescent="0.2">
      <c r="A63" t="s">
        <v>168</v>
      </c>
      <c r="B63" t="s">
        <v>159</v>
      </c>
      <c r="C63" t="s">
        <v>169</v>
      </c>
      <c r="D63" t="s">
        <v>170</v>
      </c>
      <c r="E63">
        <v>715072</v>
      </c>
      <c r="F63">
        <v>584177</v>
      </c>
      <c r="G63">
        <v>1201552</v>
      </c>
      <c r="H63">
        <v>1161700</v>
      </c>
      <c r="I63">
        <v>535874</v>
      </c>
      <c r="J63">
        <v>325318</v>
      </c>
      <c r="K63">
        <v>514073</v>
      </c>
      <c r="L63">
        <v>441696</v>
      </c>
      <c r="M63">
        <v>333940</v>
      </c>
      <c r="N63">
        <v>477006</v>
      </c>
    </row>
    <row r="64" spans="1:14" x14ac:dyDescent="0.2">
      <c r="A64" t="s">
        <v>171</v>
      </c>
      <c r="B64" t="s">
        <v>159</v>
      </c>
      <c r="C64" t="s">
        <v>172</v>
      </c>
      <c r="D64" t="s">
        <v>173</v>
      </c>
      <c r="E64">
        <v>2415938</v>
      </c>
      <c r="F64">
        <v>2161907</v>
      </c>
      <c r="G64">
        <v>4162228</v>
      </c>
      <c r="H64">
        <v>4252127</v>
      </c>
      <c r="I64">
        <v>1965114</v>
      </c>
      <c r="J64">
        <v>1173643</v>
      </c>
      <c r="K64">
        <v>1997124</v>
      </c>
      <c r="L64">
        <v>1628696</v>
      </c>
      <c r="M64">
        <v>1384357</v>
      </c>
      <c r="N64">
        <v>1790265</v>
      </c>
    </row>
    <row r="65" spans="1:14" x14ac:dyDescent="0.2">
      <c r="A65" t="s">
        <v>174</v>
      </c>
      <c r="B65" t="s">
        <v>159</v>
      </c>
      <c r="C65" t="s">
        <v>175</v>
      </c>
      <c r="D65" t="s">
        <v>176</v>
      </c>
      <c r="E65">
        <v>5040386</v>
      </c>
      <c r="F65">
        <v>4334263</v>
      </c>
      <c r="G65">
        <v>7540770</v>
      </c>
      <c r="H65">
        <v>7834214</v>
      </c>
      <c r="I65">
        <v>3746506</v>
      </c>
      <c r="J65">
        <v>2352526</v>
      </c>
      <c r="K65">
        <v>4309650</v>
      </c>
      <c r="L65">
        <v>3272479</v>
      </c>
      <c r="M65">
        <v>2923211</v>
      </c>
      <c r="N65">
        <v>3556339</v>
      </c>
    </row>
    <row r="66" spans="1:14" x14ac:dyDescent="0.2">
      <c r="A66" t="s">
        <v>177</v>
      </c>
      <c r="B66" t="s">
        <v>178</v>
      </c>
      <c r="C66" t="s">
        <v>179</v>
      </c>
      <c r="D66" t="s">
        <v>180</v>
      </c>
      <c r="E66">
        <v>16348</v>
      </c>
      <c r="F66">
        <v>18991</v>
      </c>
      <c r="G66">
        <v>23010</v>
      </c>
      <c r="H66">
        <v>34419</v>
      </c>
      <c r="I66">
        <v>6314</v>
      </c>
      <c r="J66">
        <v>15032</v>
      </c>
      <c r="K66">
        <v>16543</v>
      </c>
      <c r="L66">
        <v>6876</v>
      </c>
      <c r="M66">
        <v>6738</v>
      </c>
      <c r="N66">
        <v>11663</v>
      </c>
    </row>
    <row r="67" spans="1:14" x14ac:dyDescent="0.2">
      <c r="A67" t="s">
        <v>181</v>
      </c>
      <c r="B67" t="s">
        <v>178</v>
      </c>
      <c r="C67" t="s">
        <v>182</v>
      </c>
      <c r="D67" t="s">
        <v>183</v>
      </c>
      <c r="E67">
        <v>11655</v>
      </c>
      <c r="F67">
        <v>11175</v>
      </c>
      <c r="G67">
        <v>21300</v>
      </c>
      <c r="H67">
        <v>27262</v>
      </c>
      <c r="I67">
        <v>6952</v>
      </c>
      <c r="J67">
        <v>14680</v>
      </c>
      <c r="K67">
        <v>15276</v>
      </c>
      <c r="L67">
        <v>5353</v>
      </c>
      <c r="M67">
        <v>6476</v>
      </c>
      <c r="N67">
        <v>7904</v>
      </c>
    </row>
    <row r="68" spans="1:14" x14ac:dyDescent="0.2">
      <c r="A68" t="s">
        <v>184</v>
      </c>
      <c r="B68" t="s">
        <v>178</v>
      </c>
      <c r="C68" t="s">
        <v>185</v>
      </c>
      <c r="D68" t="s">
        <v>186</v>
      </c>
      <c r="E68">
        <v>20891</v>
      </c>
      <c r="F68">
        <v>26261</v>
      </c>
      <c r="G68">
        <v>50184</v>
      </c>
      <c r="H68">
        <v>57900</v>
      </c>
      <c r="I68">
        <v>13206</v>
      </c>
      <c r="J68">
        <v>27074</v>
      </c>
      <c r="K68">
        <v>21656</v>
      </c>
      <c r="L68">
        <v>11032</v>
      </c>
      <c r="M68">
        <v>11192</v>
      </c>
      <c r="N68">
        <v>15034</v>
      </c>
    </row>
    <row r="69" spans="1:14" x14ac:dyDescent="0.2">
      <c r="A69" t="s">
        <v>187</v>
      </c>
      <c r="B69" t="s">
        <v>178</v>
      </c>
      <c r="C69" t="s">
        <v>188</v>
      </c>
      <c r="D69" t="s">
        <v>189</v>
      </c>
      <c r="E69">
        <v>12251</v>
      </c>
      <c r="F69">
        <v>11601</v>
      </c>
      <c r="G69">
        <v>21516</v>
      </c>
      <c r="H69">
        <v>19612</v>
      </c>
      <c r="I69">
        <v>5572</v>
      </c>
      <c r="J69">
        <v>13778</v>
      </c>
      <c r="K69">
        <v>9920</v>
      </c>
      <c r="L69">
        <v>6374</v>
      </c>
      <c r="M69">
        <v>7604</v>
      </c>
      <c r="N69">
        <v>10672</v>
      </c>
    </row>
    <row r="70" spans="1:14" x14ac:dyDescent="0.2">
      <c r="A70" t="s">
        <v>190</v>
      </c>
      <c r="B70" t="s">
        <v>178</v>
      </c>
      <c r="C70" t="s">
        <v>191</v>
      </c>
      <c r="D70" t="s">
        <v>192</v>
      </c>
      <c r="E70">
        <v>40713</v>
      </c>
      <c r="F70">
        <v>42624</v>
      </c>
      <c r="G70">
        <v>64656</v>
      </c>
      <c r="H70">
        <v>77010</v>
      </c>
      <c r="I70">
        <v>22827</v>
      </c>
      <c r="J70">
        <v>47381</v>
      </c>
      <c r="K70">
        <v>53538</v>
      </c>
      <c r="L70">
        <v>24168</v>
      </c>
      <c r="M70">
        <v>21874</v>
      </c>
      <c r="N70">
        <v>23738</v>
      </c>
    </row>
    <row r="71" spans="1:14" x14ac:dyDescent="0.2">
      <c r="A71" t="s">
        <v>193</v>
      </c>
      <c r="B71" t="s">
        <v>178</v>
      </c>
      <c r="C71" t="s">
        <v>194</v>
      </c>
      <c r="D71" t="s">
        <v>195</v>
      </c>
      <c r="E71">
        <v>52711</v>
      </c>
      <c r="F71">
        <v>60213</v>
      </c>
      <c r="G71">
        <v>107238</v>
      </c>
      <c r="H71">
        <v>116777</v>
      </c>
      <c r="I71">
        <v>31663</v>
      </c>
      <c r="J71">
        <v>77136</v>
      </c>
      <c r="K71">
        <v>46492</v>
      </c>
      <c r="L71">
        <v>31126</v>
      </c>
      <c r="M71">
        <v>37314</v>
      </c>
      <c r="N71">
        <v>40192</v>
      </c>
    </row>
    <row r="72" spans="1:14" x14ac:dyDescent="0.2">
      <c r="A72" t="s">
        <v>196</v>
      </c>
      <c r="B72" t="s">
        <v>178</v>
      </c>
      <c r="C72" t="s">
        <v>197</v>
      </c>
      <c r="D72" t="s">
        <v>198</v>
      </c>
      <c r="E72">
        <v>24775</v>
      </c>
      <c r="F72">
        <v>27820</v>
      </c>
      <c r="G72">
        <v>50911</v>
      </c>
      <c r="H72">
        <v>57936</v>
      </c>
      <c r="I72">
        <v>14218</v>
      </c>
      <c r="J72">
        <v>33282</v>
      </c>
      <c r="K72">
        <v>27712</v>
      </c>
      <c r="L72">
        <v>14608</v>
      </c>
      <c r="M72">
        <v>15917</v>
      </c>
      <c r="N72">
        <v>22899</v>
      </c>
    </row>
    <row r="73" spans="1:14" x14ac:dyDescent="0.2">
      <c r="A73" t="s">
        <v>199</v>
      </c>
      <c r="B73" t="s">
        <v>178</v>
      </c>
      <c r="C73" t="s">
        <v>200</v>
      </c>
      <c r="D73" t="s">
        <v>201</v>
      </c>
      <c r="E73">
        <v>13733</v>
      </c>
      <c r="F73">
        <v>12673</v>
      </c>
      <c r="G73">
        <v>16057</v>
      </c>
      <c r="H73">
        <v>15570</v>
      </c>
      <c r="I73">
        <v>6128</v>
      </c>
      <c r="J73">
        <v>14369</v>
      </c>
      <c r="K73">
        <v>15737</v>
      </c>
      <c r="L73">
        <v>10428</v>
      </c>
      <c r="M73">
        <v>10395</v>
      </c>
      <c r="N73">
        <v>13850</v>
      </c>
    </row>
    <row r="74" spans="1:14" x14ac:dyDescent="0.2">
      <c r="A74" t="s">
        <v>202</v>
      </c>
      <c r="B74" t="s">
        <v>178</v>
      </c>
      <c r="C74" t="s">
        <v>203</v>
      </c>
      <c r="D74" t="s">
        <v>204</v>
      </c>
      <c r="E74">
        <v>42280</v>
      </c>
      <c r="F74">
        <v>42707</v>
      </c>
      <c r="G74">
        <v>95755</v>
      </c>
      <c r="H74">
        <v>87256</v>
      </c>
      <c r="I74">
        <v>21676</v>
      </c>
      <c r="J74">
        <v>54896</v>
      </c>
      <c r="K74">
        <v>44043</v>
      </c>
      <c r="L74">
        <v>15177</v>
      </c>
      <c r="M74">
        <v>19404</v>
      </c>
      <c r="N74">
        <v>26196</v>
      </c>
    </row>
    <row r="75" spans="1:14" x14ac:dyDescent="0.2">
      <c r="A75" t="s">
        <v>205</v>
      </c>
      <c r="B75" t="s">
        <v>178</v>
      </c>
      <c r="C75" t="s">
        <v>206</v>
      </c>
      <c r="D75" t="s">
        <v>207</v>
      </c>
      <c r="E75">
        <v>79605</v>
      </c>
      <c r="F75">
        <v>81049</v>
      </c>
      <c r="G75">
        <v>150932</v>
      </c>
      <c r="H75">
        <v>165940</v>
      </c>
      <c r="I75">
        <v>46466</v>
      </c>
      <c r="J75">
        <v>112852</v>
      </c>
      <c r="K75">
        <v>82727</v>
      </c>
      <c r="L75">
        <v>48456</v>
      </c>
      <c r="M75">
        <v>62727</v>
      </c>
      <c r="N75">
        <v>68472</v>
      </c>
    </row>
    <row r="76" spans="1:14" x14ac:dyDescent="0.2">
      <c r="A76" t="s">
        <v>208</v>
      </c>
      <c r="B76" t="s">
        <v>178</v>
      </c>
      <c r="C76" t="s">
        <v>209</v>
      </c>
      <c r="D76" t="s">
        <v>210</v>
      </c>
      <c r="E76">
        <v>46909</v>
      </c>
      <c r="F76">
        <v>61911</v>
      </c>
      <c r="G76">
        <v>98427</v>
      </c>
      <c r="H76">
        <v>102488</v>
      </c>
      <c r="I76">
        <v>26974</v>
      </c>
      <c r="J76">
        <v>78390</v>
      </c>
      <c r="K76">
        <v>67990</v>
      </c>
      <c r="L76">
        <v>32961</v>
      </c>
      <c r="M76">
        <v>41843</v>
      </c>
      <c r="N76">
        <v>50344</v>
      </c>
    </row>
    <row r="77" spans="1:14" x14ac:dyDescent="0.2">
      <c r="A77" t="s">
        <v>211</v>
      </c>
      <c r="B77" t="s">
        <v>178</v>
      </c>
      <c r="C77" t="s">
        <v>212</v>
      </c>
      <c r="D77" t="s">
        <v>213</v>
      </c>
      <c r="E77">
        <v>31372</v>
      </c>
      <c r="F77">
        <v>28595</v>
      </c>
      <c r="G77">
        <v>38285</v>
      </c>
      <c r="H77">
        <v>32988</v>
      </c>
      <c r="I77">
        <v>12785</v>
      </c>
      <c r="J77">
        <v>31559</v>
      </c>
      <c r="K77">
        <v>44979</v>
      </c>
      <c r="L77">
        <v>27776</v>
      </c>
      <c r="M77">
        <v>26254</v>
      </c>
      <c r="N77">
        <v>50427</v>
      </c>
    </row>
    <row r="78" spans="1:14" x14ac:dyDescent="0.2">
      <c r="A78" t="s">
        <v>214</v>
      </c>
      <c r="B78" t="s">
        <v>178</v>
      </c>
      <c r="C78" t="s">
        <v>215</v>
      </c>
      <c r="D78" t="s">
        <v>216</v>
      </c>
      <c r="E78">
        <v>11198</v>
      </c>
      <c r="F78">
        <v>10490</v>
      </c>
      <c r="G78">
        <v>18302</v>
      </c>
      <c r="H78">
        <v>17097</v>
      </c>
      <c r="I78">
        <v>5572</v>
      </c>
      <c r="J78">
        <v>14151</v>
      </c>
      <c r="K78">
        <v>12967</v>
      </c>
      <c r="L78">
        <v>7658</v>
      </c>
      <c r="M78">
        <v>6817</v>
      </c>
      <c r="N78">
        <v>12740</v>
      </c>
    </row>
    <row r="79" spans="1:14" x14ac:dyDescent="0.2">
      <c r="A79" t="s">
        <v>217</v>
      </c>
      <c r="B79" t="s">
        <v>178</v>
      </c>
      <c r="C79" t="s">
        <v>218</v>
      </c>
      <c r="D79" t="s">
        <v>219</v>
      </c>
      <c r="E79">
        <v>12317</v>
      </c>
      <c r="F79">
        <v>16258</v>
      </c>
      <c r="G79">
        <v>36366</v>
      </c>
      <c r="H79">
        <v>31790</v>
      </c>
      <c r="I79">
        <v>10266</v>
      </c>
      <c r="J79">
        <v>28140</v>
      </c>
      <c r="K79">
        <v>19460</v>
      </c>
      <c r="L79">
        <v>13013</v>
      </c>
      <c r="M79">
        <v>12711</v>
      </c>
      <c r="N79">
        <v>13576</v>
      </c>
    </row>
    <row r="80" spans="1:14" x14ac:dyDescent="0.2">
      <c r="A80" t="s">
        <v>220</v>
      </c>
      <c r="B80" t="s">
        <v>178</v>
      </c>
      <c r="C80" t="s">
        <v>221</v>
      </c>
      <c r="D80" t="s">
        <v>222</v>
      </c>
      <c r="E80">
        <v>37176</v>
      </c>
      <c r="F80">
        <v>40009</v>
      </c>
      <c r="G80">
        <v>64974</v>
      </c>
      <c r="H80">
        <v>59692</v>
      </c>
      <c r="I80">
        <v>19414</v>
      </c>
      <c r="J80">
        <v>48958</v>
      </c>
      <c r="K80">
        <v>33914</v>
      </c>
      <c r="L80">
        <v>22314</v>
      </c>
      <c r="M80">
        <v>23301</v>
      </c>
      <c r="N80">
        <v>26840</v>
      </c>
    </row>
    <row r="81" spans="1:14" x14ac:dyDescent="0.2">
      <c r="A81" t="s">
        <v>223</v>
      </c>
      <c r="B81" t="s">
        <v>178</v>
      </c>
      <c r="C81" t="s">
        <v>224</v>
      </c>
      <c r="D81" t="s">
        <v>225</v>
      </c>
      <c r="E81">
        <v>40063</v>
      </c>
      <c r="F81">
        <v>42758</v>
      </c>
      <c r="G81">
        <v>71652</v>
      </c>
      <c r="H81">
        <v>68570</v>
      </c>
      <c r="I81">
        <v>18968</v>
      </c>
      <c r="J81">
        <v>51304</v>
      </c>
      <c r="K81">
        <v>45997</v>
      </c>
      <c r="L81">
        <v>26738</v>
      </c>
      <c r="M81">
        <v>26795</v>
      </c>
      <c r="N81">
        <v>34069</v>
      </c>
    </row>
    <row r="82" spans="1:14" x14ac:dyDescent="0.2">
      <c r="A82" t="s">
        <v>226</v>
      </c>
      <c r="B82" t="s">
        <v>178</v>
      </c>
      <c r="C82" t="s">
        <v>227</v>
      </c>
      <c r="D82" t="s">
        <v>228</v>
      </c>
      <c r="E82">
        <v>25116</v>
      </c>
      <c r="F82">
        <v>28457</v>
      </c>
      <c r="G82">
        <v>51026</v>
      </c>
      <c r="H82">
        <v>48001</v>
      </c>
      <c r="I82">
        <v>12749</v>
      </c>
      <c r="J82">
        <v>31693</v>
      </c>
      <c r="K82">
        <v>28170</v>
      </c>
      <c r="L82">
        <v>17691</v>
      </c>
      <c r="M82">
        <v>22537</v>
      </c>
      <c r="N82">
        <v>18093</v>
      </c>
    </row>
    <row r="83" spans="1:14" x14ac:dyDescent="0.2">
      <c r="A83" t="s">
        <v>229</v>
      </c>
      <c r="B83" t="s">
        <v>178</v>
      </c>
      <c r="C83" t="s">
        <v>230</v>
      </c>
      <c r="D83" t="s">
        <v>231</v>
      </c>
      <c r="E83">
        <v>18740</v>
      </c>
      <c r="F83">
        <v>18877</v>
      </c>
      <c r="G83">
        <v>38243</v>
      </c>
      <c r="H83">
        <v>35774</v>
      </c>
      <c r="I83">
        <v>11130</v>
      </c>
      <c r="J83">
        <v>27866</v>
      </c>
      <c r="K83">
        <v>19656</v>
      </c>
      <c r="L83">
        <v>12823</v>
      </c>
      <c r="M83">
        <v>11732</v>
      </c>
      <c r="N83">
        <v>10752</v>
      </c>
    </row>
    <row r="84" spans="1:14" x14ac:dyDescent="0.2">
      <c r="A84" t="s">
        <v>232</v>
      </c>
      <c r="B84" t="s">
        <v>178</v>
      </c>
      <c r="C84" t="s">
        <v>233</v>
      </c>
      <c r="D84" t="s">
        <v>234</v>
      </c>
      <c r="E84">
        <v>9599</v>
      </c>
      <c r="F84">
        <v>9980</v>
      </c>
      <c r="G84">
        <v>20711</v>
      </c>
      <c r="H84">
        <v>21996</v>
      </c>
      <c r="I84">
        <v>5866</v>
      </c>
      <c r="J84">
        <v>13675</v>
      </c>
      <c r="K84">
        <v>9520</v>
      </c>
      <c r="L84">
        <v>6664</v>
      </c>
      <c r="M84">
        <v>5130</v>
      </c>
      <c r="N84">
        <v>5841</v>
      </c>
    </row>
    <row r="85" spans="1:14" x14ac:dyDescent="0.2">
      <c r="A85" t="s">
        <v>235</v>
      </c>
      <c r="B85" t="s">
        <v>178</v>
      </c>
      <c r="C85" t="s">
        <v>236</v>
      </c>
      <c r="D85" t="s">
        <v>237</v>
      </c>
      <c r="E85">
        <v>6529</v>
      </c>
      <c r="F85">
        <v>5431</v>
      </c>
      <c r="G85">
        <v>11772</v>
      </c>
      <c r="H85">
        <v>13476</v>
      </c>
      <c r="I85">
        <v>2872</v>
      </c>
      <c r="J85">
        <v>6318</v>
      </c>
      <c r="K85">
        <v>6321</v>
      </c>
      <c r="L85">
        <v>3906</v>
      </c>
      <c r="M85">
        <v>3694</v>
      </c>
      <c r="N85">
        <v>3547</v>
      </c>
    </row>
    <row r="86" spans="1:14" x14ac:dyDescent="0.2">
      <c r="A86" t="s">
        <v>238</v>
      </c>
      <c r="B86" t="s">
        <v>239</v>
      </c>
      <c r="C86" t="s">
        <v>240</v>
      </c>
      <c r="D86" t="s">
        <v>240</v>
      </c>
      <c r="E86">
        <v>844824</v>
      </c>
      <c r="F86">
        <v>839343</v>
      </c>
      <c r="G86">
        <v>2038058</v>
      </c>
      <c r="H86">
        <v>1457555</v>
      </c>
      <c r="I86">
        <v>603689</v>
      </c>
      <c r="J86">
        <v>676165</v>
      </c>
      <c r="K86">
        <v>874537</v>
      </c>
      <c r="L86">
        <v>635938</v>
      </c>
      <c r="M86">
        <v>445939</v>
      </c>
      <c r="N86">
        <v>421608</v>
      </c>
    </row>
    <row r="87" spans="1:14" x14ac:dyDescent="0.2">
      <c r="A87" t="s">
        <v>241</v>
      </c>
      <c r="B87" t="s">
        <v>239</v>
      </c>
      <c r="C87" t="s">
        <v>242</v>
      </c>
      <c r="D87" t="s">
        <v>242</v>
      </c>
      <c r="E87">
        <v>45588</v>
      </c>
      <c r="F87">
        <v>42208</v>
      </c>
      <c r="G87">
        <v>57885</v>
      </c>
      <c r="H87">
        <v>78808</v>
      </c>
      <c r="I87">
        <v>35596</v>
      </c>
      <c r="J87">
        <v>59126</v>
      </c>
      <c r="K87">
        <v>36034</v>
      </c>
      <c r="L87">
        <v>21504</v>
      </c>
      <c r="M87">
        <v>23746</v>
      </c>
      <c r="N87">
        <v>30854</v>
      </c>
    </row>
    <row r="88" spans="1:14" x14ac:dyDescent="0.2">
      <c r="A88" t="s">
        <v>243</v>
      </c>
      <c r="B88" t="s">
        <v>244</v>
      </c>
      <c r="C88" t="s">
        <v>245</v>
      </c>
      <c r="D88" t="s">
        <v>246</v>
      </c>
      <c r="E88">
        <v>246866</v>
      </c>
      <c r="F88">
        <v>232567</v>
      </c>
      <c r="G88">
        <v>327620</v>
      </c>
      <c r="H88">
        <v>305751</v>
      </c>
      <c r="I88">
        <v>219728</v>
      </c>
      <c r="J88">
        <v>282412</v>
      </c>
      <c r="K88">
        <v>219490</v>
      </c>
      <c r="L88">
        <v>215136</v>
      </c>
      <c r="M88">
        <v>221011</v>
      </c>
      <c r="N88">
        <v>213442</v>
      </c>
    </row>
    <row r="89" spans="1:14" x14ac:dyDescent="0.2">
      <c r="A89" t="s">
        <v>247</v>
      </c>
      <c r="B89" t="s">
        <v>244</v>
      </c>
      <c r="C89" t="s">
        <v>248</v>
      </c>
      <c r="D89" t="s">
        <v>249</v>
      </c>
      <c r="E89">
        <v>90448</v>
      </c>
      <c r="F89">
        <v>113364</v>
      </c>
      <c r="G89">
        <v>86384</v>
      </c>
      <c r="H89">
        <v>78405</v>
      </c>
      <c r="I89">
        <v>98033</v>
      </c>
      <c r="J89">
        <v>86264</v>
      </c>
      <c r="K89">
        <v>89276</v>
      </c>
      <c r="L89">
        <v>114120</v>
      </c>
      <c r="M89">
        <v>140139</v>
      </c>
      <c r="N89">
        <v>119595</v>
      </c>
    </row>
    <row r="90" spans="1:14" x14ac:dyDescent="0.2">
      <c r="A90" t="s">
        <v>250</v>
      </c>
      <c r="B90" t="s">
        <v>244</v>
      </c>
      <c r="C90" t="s">
        <v>251</v>
      </c>
      <c r="D90" t="s">
        <v>252</v>
      </c>
      <c r="E90">
        <v>968712</v>
      </c>
      <c r="F90">
        <v>987367</v>
      </c>
      <c r="G90">
        <v>1456031</v>
      </c>
      <c r="H90">
        <v>1495122</v>
      </c>
      <c r="I90">
        <v>771113</v>
      </c>
      <c r="J90">
        <v>1136342</v>
      </c>
      <c r="K90">
        <v>844266</v>
      </c>
      <c r="L90">
        <v>755883</v>
      </c>
      <c r="M90">
        <v>721973</v>
      </c>
      <c r="N90">
        <v>610579</v>
      </c>
    </row>
    <row r="91" spans="1:14" x14ac:dyDescent="0.2">
      <c r="A91" t="s">
        <v>253</v>
      </c>
      <c r="B91" t="s">
        <v>244</v>
      </c>
      <c r="C91" t="s">
        <v>254</v>
      </c>
      <c r="D91" t="s">
        <v>255</v>
      </c>
      <c r="E91">
        <v>456130</v>
      </c>
      <c r="F91">
        <v>475085</v>
      </c>
      <c r="G91">
        <v>643318</v>
      </c>
      <c r="H91">
        <v>576826</v>
      </c>
      <c r="I91">
        <v>380619</v>
      </c>
      <c r="J91">
        <v>544291</v>
      </c>
      <c r="K91">
        <v>401277</v>
      </c>
      <c r="L91">
        <v>356729</v>
      </c>
      <c r="M91">
        <v>311249</v>
      </c>
      <c r="N91">
        <v>339181</v>
      </c>
    </row>
    <row r="92" spans="1:14" x14ac:dyDescent="0.2">
      <c r="A92" t="s">
        <v>256</v>
      </c>
      <c r="B92" t="s">
        <v>244</v>
      </c>
      <c r="C92" t="s">
        <v>257</v>
      </c>
      <c r="D92" t="s">
        <v>258</v>
      </c>
      <c r="E92">
        <v>430688</v>
      </c>
      <c r="F92">
        <v>441989</v>
      </c>
      <c r="G92">
        <v>641932</v>
      </c>
      <c r="H92">
        <v>623410</v>
      </c>
      <c r="I92">
        <v>378974</v>
      </c>
      <c r="J92">
        <v>594370</v>
      </c>
      <c r="K92">
        <v>376608</v>
      </c>
      <c r="L92">
        <v>317574</v>
      </c>
      <c r="M92">
        <v>330230</v>
      </c>
      <c r="N92">
        <v>345510</v>
      </c>
    </row>
    <row r="93" spans="1:14" x14ac:dyDescent="0.2">
      <c r="A93" t="s">
        <v>259</v>
      </c>
      <c r="B93" t="s">
        <v>244</v>
      </c>
      <c r="C93" t="s">
        <v>260</v>
      </c>
      <c r="D93" t="s">
        <v>261</v>
      </c>
      <c r="E93">
        <v>1326554</v>
      </c>
      <c r="F93">
        <v>1293907</v>
      </c>
      <c r="G93">
        <v>2091097</v>
      </c>
      <c r="H93">
        <v>2391170</v>
      </c>
      <c r="I93">
        <v>964258</v>
      </c>
      <c r="J93">
        <v>1727612</v>
      </c>
      <c r="K93">
        <v>1073768</v>
      </c>
      <c r="L93">
        <v>903158</v>
      </c>
      <c r="M93">
        <v>750770</v>
      </c>
      <c r="N93">
        <v>973422</v>
      </c>
    </row>
    <row r="94" spans="1:14" x14ac:dyDescent="0.2">
      <c r="A94" t="s">
        <v>262</v>
      </c>
      <c r="B94" t="s">
        <v>244</v>
      </c>
      <c r="C94" t="s">
        <v>263</v>
      </c>
      <c r="D94" t="s">
        <v>264</v>
      </c>
      <c r="E94">
        <v>369139</v>
      </c>
      <c r="F94">
        <v>325493</v>
      </c>
      <c r="G94">
        <v>501780</v>
      </c>
      <c r="H94">
        <v>547814</v>
      </c>
      <c r="I94">
        <v>293525</v>
      </c>
      <c r="J94">
        <v>471130</v>
      </c>
      <c r="K94">
        <v>426989</v>
      </c>
      <c r="L94">
        <v>225689</v>
      </c>
      <c r="M94">
        <v>270840</v>
      </c>
      <c r="N94">
        <v>275861</v>
      </c>
    </row>
    <row r="95" spans="1:14" x14ac:dyDescent="0.2">
      <c r="A95" t="s">
        <v>265</v>
      </c>
      <c r="B95" t="s">
        <v>244</v>
      </c>
      <c r="C95" t="s">
        <v>266</v>
      </c>
      <c r="D95" t="s">
        <v>267</v>
      </c>
      <c r="E95">
        <v>114199</v>
      </c>
      <c r="F95">
        <v>115486</v>
      </c>
      <c r="G95">
        <v>129104</v>
      </c>
      <c r="H95">
        <v>134921</v>
      </c>
      <c r="I95">
        <v>125060</v>
      </c>
      <c r="J95">
        <v>140604</v>
      </c>
      <c r="K95">
        <v>93857</v>
      </c>
      <c r="L95">
        <v>90713</v>
      </c>
      <c r="M95">
        <v>108237</v>
      </c>
      <c r="N95">
        <v>113929</v>
      </c>
    </row>
    <row r="96" spans="1:14" x14ac:dyDescent="0.2">
      <c r="A96" t="s">
        <v>268</v>
      </c>
      <c r="B96" t="s">
        <v>244</v>
      </c>
      <c r="C96" t="s">
        <v>269</v>
      </c>
      <c r="D96" t="s">
        <v>270</v>
      </c>
      <c r="E96">
        <v>418465</v>
      </c>
      <c r="F96">
        <v>439330</v>
      </c>
      <c r="G96">
        <v>632818</v>
      </c>
      <c r="H96">
        <v>741459</v>
      </c>
      <c r="I96">
        <v>346599</v>
      </c>
      <c r="J96">
        <v>580395</v>
      </c>
      <c r="K96">
        <v>325374</v>
      </c>
      <c r="L96">
        <v>252307</v>
      </c>
      <c r="M96">
        <v>246008</v>
      </c>
      <c r="N96">
        <v>284988</v>
      </c>
    </row>
    <row r="97" spans="1:14" x14ac:dyDescent="0.2">
      <c r="A97" t="s">
        <v>271</v>
      </c>
      <c r="B97" t="s">
        <v>244</v>
      </c>
      <c r="C97" t="s">
        <v>272</v>
      </c>
      <c r="D97" t="s">
        <v>273</v>
      </c>
      <c r="E97">
        <v>604098</v>
      </c>
      <c r="F97">
        <v>587096</v>
      </c>
      <c r="G97">
        <v>837864</v>
      </c>
      <c r="H97">
        <v>970829</v>
      </c>
      <c r="I97">
        <v>468126</v>
      </c>
      <c r="J97">
        <v>818388</v>
      </c>
      <c r="K97">
        <v>529465</v>
      </c>
      <c r="L97">
        <v>402777</v>
      </c>
      <c r="M97">
        <v>380893</v>
      </c>
      <c r="N97">
        <v>421688</v>
      </c>
    </row>
    <row r="98" spans="1:14" x14ac:dyDescent="0.2">
      <c r="A98" t="s">
        <v>274</v>
      </c>
      <c r="B98" t="s">
        <v>244</v>
      </c>
      <c r="C98" t="s">
        <v>275</v>
      </c>
      <c r="D98" t="s">
        <v>276</v>
      </c>
      <c r="E98">
        <v>375268</v>
      </c>
      <c r="F98">
        <v>354579</v>
      </c>
      <c r="G98">
        <v>484429</v>
      </c>
      <c r="H98">
        <v>582497</v>
      </c>
      <c r="I98">
        <v>241015</v>
      </c>
      <c r="J98">
        <v>457766</v>
      </c>
      <c r="K98">
        <v>352832</v>
      </c>
      <c r="L98">
        <v>220999</v>
      </c>
      <c r="M98">
        <v>213512</v>
      </c>
      <c r="N98">
        <v>259548</v>
      </c>
    </row>
    <row r="99" spans="1:14" x14ac:dyDescent="0.2">
      <c r="A99" t="s">
        <v>277</v>
      </c>
      <c r="B99" t="s">
        <v>244</v>
      </c>
      <c r="C99" t="s">
        <v>278</v>
      </c>
      <c r="D99" t="s">
        <v>279</v>
      </c>
      <c r="E99">
        <v>712771</v>
      </c>
      <c r="F99">
        <v>686418</v>
      </c>
      <c r="G99">
        <v>981877</v>
      </c>
      <c r="H99">
        <v>1171918</v>
      </c>
      <c r="I99">
        <v>505597</v>
      </c>
      <c r="J99">
        <v>962812</v>
      </c>
      <c r="K99">
        <v>517691</v>
      </c>
      <c r="L99">
        <v>384628</v>
      </c>
      <c r="M99">
        <v>354551</v>
      </c>
      <c r="N99">
        <v>474696</v>
      </c>
    </row>
    <row r="100" spans="1:14" x14ac:dyDescent="0.2">
      <c r="A100" t="s">
        <v>280</v>
      </c>
      <c r="B100" t="s">
        <v>244</v>
      </c>
      <c r="C100" t="s">
        <v>281</v>
      </c>
      <c r="D100" t="s">
        <v>282</v>
      </c>
      <c r="E100">
        <v>1193514</v>
      </c>
      <c r="F100">
        <v>1176568</v>
      </c>
      <c r="G100">
        <v>1926036</v>
      </c>
      <c r="H100">
        <v>2412842</v>
      </c>
      <c r="I100">
        <v>955227</v>
      </c>
      <c r="J100">
        <v>1929436</v>
      </c>
      <c r="K100">
        <v>816941</v>
      </c>
      <c r="L100">
        <v>582047</v>
      </c>
      <c r="M100">
        <v>464637</v>
      </c>
      <c r="N100">
        <v>806966</v>
      </c>
    </row>
    <row r="101" spans="1:14" x14ac:dyDescent="0.2">
      <c r="A101" t="s">
        <v>283</v>
      </c>
      <c r="B101" t="s">
        <v>244</v>
      </c>
      <c r="C101" t="s">
        <v>284</v>
      </c>
      <c r="D101" t="s">
        <v>285</v>
      </c>
      <c r="E101">
        <v>463745</v>
      </c>
      <c r="F101">
        <v>471478</v>
      </c>
      <c r="G101">
        <v>750398</v>
      </c>
      <c r="H101">
        <v>891224</v>
      </c>
      <c r="I101">
        <v>390101</v>
      </c>
      <c r="J101">
        <v>746358</v>
      </c>
      <c r="K101">
        <v>322226</v>
      </c>
      <c r="L101">
        <v>236383</v>
      </c>
      <c r="M101">
        <v>147749</v>
      </c>
      <c r="N101">
        <v>337368</v>
      </c>
    </row>
    <row r="102" spans="1:14" x14ac:dyDescent="0.2">
      <c r="A102" t="s">
        <v>286</v>
      </c>
      <c r="B102" t="s">
        <v>244</v>
      </c>
      <c r="C102" t="s">
        <v>287</v>
      </c>
      <c r="D102" t="s">
        <v>288</v>
      </c>
      <c r="E102">
        <v>514094</v>
      </c>
      <c r="F102">
        <v>523714</v>
      </c>
      <c r="G102">
        <v>764719</v>
      </c>
      <c r="H102">
        <v>961172</v>
      </c>
      <c r="I102">
        <v>436242</v>
      </c>
      <c r="J102">
        <v>860636</v>
      </c>
      <c r="K102">
        <v>343952</v>
      </c>
      <c r="L102">
        <v>194812</v>
      </c>
      <c r="M102">
        <v>203690</v>
      </c>
      <c r="N102">
        <v>349751</v>
      </c>
    </row>
    <row r="103" spans="1:14" x14ac:dyDescent="0.2">
      <c r="A103" t="s">
        <v>289</v>
      </c>
      <c r="B103" t="s">
        <v>244</v>
      </c>
      <c r="C103" t="s">
        <v>290</v>
      </c>
      <c r="D103" t="s">
        <v>291</v>
      </c>
      <c r="E103">
        <v>250563</v>
      </c>
      <c r="F103">
        <v>232423</v>
      </c>
      <c r="G103">
        <v>405144</v>
      </c>
      <c r="H103">
        <v>474692</v>
      </c>
      <c r="I103">
        <v>202152</v>
      </c>
      <c r="J103">
        <v>388650</v>
      </c>
      <c r="K103">
        <v>152126</v>
      </c>
      <c r="L103">
        <v>121660</v>
      </c>
      <c r="M103">
        <v>106664</v>
      </c>
      <c r="N103">
        <v>172307</v>
      </c>
    </row>
    <row r="104" spans="1:14" x14ac:dyDescent="0.2">
      <c r="A104" t="s">
        <v>292</v>
      </c>
      <c r="B104" t="s">
        <v>244</v>
      </c>
      <c r="C104" t="s">
        <v>293</v>
      </c>
      <c r="D104" t="s">
        <v>294</v>
      </c>
      <c r="E104">
        <v>502614</v>
      </c>
      <c r="F104">
        <v>531719</v>
      </c>
      <c r="G104">
        <v>906325</v>
      </c>
      <c r="H104">
        <v>1115398</v>
      </c>
      <c r="I104">
        <v>462363</v>
      </c>
      <c r="J104">
        <v>959625</v>
      </c>
      <c r="K104">
        <v>293250</v>
      </c>
      <c r="L104">
        <v>184387</v>
      </c>
      <c r="M104">
        <v>154897</v>
      </c>
      <c r="N104">
        <v>306466</v>
      </c>
    </row>
    <row r="105" spans="1:14" x14ac:dyDescent="0.2">
      <c r="A105" t="s">
        <v>295</v>
      </c>
      <c r="B105" t="s">
        <v>244</v>
      </c>
      <c r="C105" t="s">
        <v>296</v>
      </c>
      <c r="D105" t="s">
        <v>297</v>
      </c>
      <c r="E105">
        <v>239003</v>
      </c>
      <c r="F105">
        <v>215033</v>
      </c>
      <c r="G105">
        <v>327467</v>
      </c>
      <c r="H105">
        <v>390078</v>
      </c>
      <c r="I105">
        <v>163305</v>
      </c>
      <c r="J105">
        <v>360576</v>
      </c>
      <c r="K105">
        <v>131006</v>
      </c>
      <c r="L105">
        <v>84209</v>
      </c>
      <c r="M105">
        <v>62754</v>
      </c>
      <c r="N105">
        <v>164876</v>
      </c>
    </row>
    <row r="106" spans="1:14" x14ac:dyDescent="0.2">
      <c r="A106" t="s">
        <v>298</v>
      </c>
      <c r="B106" t="s">
        <v>244</v>
      </c>
      <c r="C106" t="s">
        <v>299</v>
      </c>
      <c r="D106" t="s">
        <v>300</v>
      </c>
      <c r="E106">
        <v>314088</v>
      </c>
      <c r="F106">
        <v>252965</v>
      </c>
      <c r="G106">
        <v>442345</v>
      </c>
      <c r="H106">
        <v>568072</v>
      </c>
      <c r="I106">
        <v>268528</v>
      </c>
      <c r="J106">
        <v>538783</v>
      </c>
      <c r="K106">
        <v>144514</v>
      </c>
      <c r="L106">
        <v>97945</v>
      </c>
      <c r="M106">
        <v>91726</v>
      </c>
      <c r="N106">
        <v>215333</v>
      </c>
    </row>
    <row r="107" spans="1:14" x14ac:dyDescent="0.2">
      <c r="A107" t="s">
        <v>301</v>
      </c>
      <c r="B107" t="s">
        <v>302</v>
      </c>
      <c r="C107" t="s">
        <v>303</v>
      </c>
      <c r="D107" t="s">
        <v>304</v>
      </c>
      <c r="E107">
        <v>134783</v>
      </c>
      <c r="F107">
        <v>136187</v>
      </c>
      <c r="G107">
        <v>242351</v>
      </c>
      <c r="H107">
        <v>240290</v>
      </c>
      <c r="I107">
        <v>115902</v>
      </c>
      <c r="J107">
        <v>86552</v>
      </c>
      <c r="K107">
        <v>94036</v>
      </c>
      <c r="L107">
        <v>77752</v>
      </c>
      <c r="M107">
        <v>66405</v>
      </c>
      <c r="N107">
        <v>83751</v>
      </c>
    </row>
    <row r="108" spans="1:14" x14ac:dyDescent="0.2">
      <c r="A108" t="s">
        <v>305</v>
      </c>
      <c r="B108" t="s">
        <v>306</v>
      </c>
      <c r="C108" t="s">
        <v>307</v>
      </c>
      <c r="D108" t="s">
        <v>308</v>
      </c>
      <c r="E108">
        <v>693533</v>
      </c>
      <c r="F108">
        <v>683403</v>
      </c>
      <c r="G108">
        <v>1203254</v>
      </c>
      <c r="H108">
        <v>1427935</v>
      </c>
      <c r="I108">
        <v>674866</v>
      </c>
      <c r="J108">
        <v>425601</v>
      </c>
      <c r="K108">
        <v>417854</v>
      </c>
      <c r="L108">
        <v>290060</v>
      </c>
      <c r="M108">
        <v>272908</v>
      </c>
      <c r="N108">
        <v>356995</v>
      </c>
    </row>
    <row r="109" spans="1:14" x14ac:dyDescent="0.2">
      <c r="A109" t="s">
        <v>309</v>
      </c>
      <c r="B109" t="s">
        <v>306</v>
      </c>
      <c r="C109" t="s">
        <v>310</v>
      </c>
      <c r="D109" t="s">
        <v>311</v>
      </c>
      <c r="E109">
        <v>1373308</v>
      </c>
      <c r="F109">
        <v>1319227</v>
      </c>
      <c r="G109">
        <v>2286791</v>
      </c>
      <c r="H109">
        <v>2929015</v>
      </c>
      <c r="I109">
        <v>1375136</v>
      </c>
      <c r="J109">
        <v>814809</v>
      </c>
      <c r="K109">
        <v>813812</v>
      </c>
      <c r="L109">
        <v>542255</v>
      </c>
      <c r="M109">
        <v>500930</v>
      </c>
      <c r="N109">
        <v>709765</v>
      </c>
    </row>
    <row r="110" spans="1:14" x14ac:dyDescent="0.2">
      <c r="A110" t="s">
        <v>312</v>
      </c>
      <c r="B110" t="s">
        <v>313</v>
      </c>
      <c r="C110" t="s">
        <v>314</v>
      </c>
      <c r="D110" t="s">
        <v>315</v>
      </c>
      <c r="E110">
        <v>107602</v>
      </c>
      <c r="F110">
        <v>104557</v>
      </c>
      <c r="G110">
        <v>135797</v>
      </c>
      <c r="H110">
        <v>122669</v>
      </c>
      <c r="I110">
        <v>74039</v>
      </c>
      <c r="J110">
        <v>61196</v>
      </c>
      <c r="K110">
        <v>94419</v>
      </c>
      <c r="L110">
        <v>91610</v>
      </c>
      <c r="M110">
        <v>91931</v>
      </c>
      <c r="N110">
        <v>102707</v>
      </c>
    </row>
    <row r="111" spans="1:14" x14ac:dyDescent="0.2">
      <c r="A111" t="s">
        <v>316</v>
      </c>
      <c r="B111" t="s">
        <v>313</v>
      </c>
      <c r="C111" t="s">
        <v>317</v>
      </c>
      <c r="D111" t="s">
        <v>318</v>
      </c>
      <c r="E111">
        <v>967278</v>
      </c>
      <c r="F111">
        <v>940328</v>
      </c>
      <c r="G111">
        <v>1223633</v>
      </c>
      <c r="H111">
        <v>1116538</v>
      </c>
      <c r="I111">
        <v>769144</v>
      </c>
      <c r="J111">
        <v>581384</v>
      </c>
      <c r="K111">
        <v>956731</v>
      </c>
      <c r="L111">
        <v>816864</v>
      </c>
      <c r="M111">
        <v>748582</v>
      </c>
      <c r="N111">
        <v>833608</v>
      </c>
    </row>
    <row r="112" spans="1:14" x14ac:dyDescent="0.2">
      <c r="A112" t="s">
        <v>319</v>
      </c>
      <c r="B112" t="s">
        <v>313</v>
      </c>
      <c r="C112" t="s">
        <v>320</v>
      </c>
      <c r="D112" t="s">
        <v>321</v>
      </c>
      <c r="E112">
        <v>164847</v>
      </c>
      <c r="F112">
        <v>140177</v>
      </c>
      <c r="G112">
        <v>201797</v>
      </c>
      <c r="H112">
        <v>192267</v>
      </c>
      <c r="I112">
        <v>126389</v>
      </c>
      <c r="J112">
        <v>74537</v>
      </c>
      <c r="K112">
        <v>198964</v>
      </c>
      <c r="L112">
        <v>170698</v>
      </c>
      <c r="M112">
        <v>146898</v>
      </c>
      <c r="N112">
        <v>189880</v>
      </c>
    </row>
    <row r="113" spans="1:14" x14ac:dyDescent="0.2">
      <c r="A113" t="s">
        <v>322</v>
      </c>
      <c r="B113" t="s">
        <v>313</v>
      </c>
      <c r="C113" t="s">
        <v>323</v>
      </c>
      <c r="D113" t="s">
        <v>324</v>
      </c>
      <c r="E113">
        <v>128763</v>
      </c>
      <c r="F113">
        <v>120893</v>
      </c>
      <c r="G113">
        <v>197845</v>
      </c>
      <c r="H113">
        <v>185981</v>
      </c>
      <c r="I113">
        <v>117446</v>
      </c>
      <c r="J113">
        <v>89299</v>
      </c>
      <c r="K113">
        <v>97599</v>
      </c>
      <c r="L113">
        <v>98240</v>
      </c>
      <c r="M113">
        <v>80971</v>
      </c>
      <c r="N113">
        <v>94918</v>
      </c>
    </row>
    <row r="114" spans="1:14" x14ac:dyDescent="0.2">
      <c r="A114" t="s">
        <v>325</v>
      </c>
      <c r="B114" t="s">
        <v>313</v>
      </c>
      <c r="C114" t="s">
        <v>326</v>
      </c>
      <c r="D114" t="s">
        <v>327</v>
      </c>
      <c r="E114">
        <v>28929</v>
      </c>
      <c r="F114">
        <v>29141</v>
      </c>
      <c r="G114">
        <v>43063</v>
      </c>
      <c r="H114">
        <v>31676</v>
      </c>
      <c r="I114">
        <v>25927</v>
      </c>
      <c r="J114">
        <v>17115</v>
      </c>
      <c r="K114">
        <v>23940</v>
      </c>
      <c r="L114">
        <v>25034</v>
      </c>
      <c r="M114">
        <v>22419</v>
      </c>
      <c r="N114">
        <v>24103</v>
      </c>
    </row>
    <row r="115" spans="1:14" x14ac:dyDescent="0.2">
      <c r="A115" t="s">
        <v>328</v>
      </c>
      <c r="B115" t="s">
        <v>313</v>
      </c>
      <c r="C115" t="s">
        <v>329</v>
      </c>
      <c r="D115" t="s">
        <v>330</v>
      </c>
      <c r="E115">
        <v>264449</v>
      </c>
      <c r="F115">
        <v>253166</v>
      </c>
      <c r="G115">
        <v>343842</v>
      </c>
      <c r="H115">
        <v>374909</v>
      </c>
      <c r="I115">
        <v>179253</v>
      </c>
      <c r="J115">
        <v>143073</v>
      </c>
      <c r="K115">
        <v>239974</v>
      </c>
      <c r="L115">
        <v>193305</v>
      </c>
      <c r="M115">
        <v>167648</v>
      </c>
      <c r="N115">
        <v>221431</v>
      </c>
    </row>
    <row r="116" spans="1:14" x14ac:dyDescent="0.2">
      <c r="A116" t="s">
        <v>331</v>
      </c>
      <c r="B116" t="s">
        <v>313</v>
      </c>
      <c r="C116" t="s">
        <v>332</v>
      </c>
      <c r="D116" t="s">
        <v>333</v>
      </c>
      <c r="E116">
        <v>61207</v>
      </c>
      <c r="F116">
        <v>49861</v>
      </c>
      <c r="G116">
        <v>93000</v>
      </c>
      <c r="H116">
        <v>109529</v>
      </c>
      <c r="I116">
        <v>47944</v>
      </c>
      <c r="J116">
        <v>29786</v>
      </c>
      <c r="K116">
        <v>51592</v>
      </c>
      <c r="L116">
        <v>39094</v>
      </c>
      <c r="M116">
        <v>35685</v>
      </c>
      <c r="N116">
        <v>49038</v>
      </c>
    </row>
    <row r="117" spans="1:14" x14ac:dyDescent="0.2">
      <c r="A117" t="s">
        <v>334</v>
      </c>
      <c r="B117" t="s">
        <v>313</v>
      </c>
      <c r="C117" t="s">
        <v>335</v>
      </c>
      <c r="D117" t="s">
        <v>336</v>
      </c>
      <c r="E117">
        <v>300648</v>
      </c>
      <c r="F117">
        <v>294865</v>
      </c>
      <c r="G117">
        <v>409435</v>
      </c>
      <c r="H117">
        <v>358506</v>
      </c>
      <c r="I117">
        <v>234479</v>
      </c>
      <c r="J117">
        <v>203171</v>
      </c>
      <c r="K117">
        <v>308973</v>
      </c>
      <c r="L117">
        <v>284910</v>
      </c>
      <c r="M117">
        <v>239243</v>
      </c>
      <c r="N117">
        <v>306710</v>
      </c>
    </row>
    <row r="118" spans="1:14" x14ac:dyDescent="0.2">
      <c r="A118" t="s">
        <v>337</v>
      </c>
      <c r="B118" t="s">
        <v>313</v>
      </c>
      <c r="C118" t="s">
        <v>338</v>
      </c>
      <c r="D118" t="s">
        <v>339</v>
      </c>
      <c r="E118">
        <v>116154</v>
      </c>
      <c r="F118">
        <v>111393</v>
      </c>
      <c r="G118">
        <v>178572</v>
      </c>
      <c r="H118">
        <v>171371</v>
      </c>
      <c r="I118">
        <v>94821</v>
      </c>
      <c r="J118">
        <v>66985</v>
      </c>
      <c r="K118">
        <v>98603</v>
      </c>
      <c r="L118">
        <v>75971</v>
      </c>
      <c r="M118">
        <v>72225</v>
      </c>
      <c r="N118">
        <v>85225</v>
      </c>
    </row>
    <row r="119" spans="1:14" x14ac:dyDescent="0.2">
      <c r="A119" t="s">
        <v>340</v>
      </c>
      <c r="B119" t="s">
        <v>313</v>
      </c>
      <c r="C119" t="s">
        <v>341</v>
      </c>
      <c r="D119" t="s">
        <v>342</v>
      </c>
      <c r="E119">
        <v>303025</v>
      </c>
      <c r="F119">
        <v>275174</v>
      </c>
      <c r="G119">
        <v>470180</v>
      </c>
      <c r="H119">
        <v>434556</v>
      </c>
      <c r="I119">
        <v>231967</v>
      </c>
      <c r="J119">
        <v>176046</v>
      </c>
      <c r="K119">
        <v>255671</v>
      </c>
      <c r="L119">
        <v>208935</v>
      </c>
      <c r="M119">
        <v>190981</v>
      </c>
      <c r="N119">
        <v>210862</v>
      </c>
    </row>
    <row r="120" spans="1:14" x14ac:dyDescent="0.2">
      <c r="A120" t="s">
        <v>343</v>
      </c>
      <c r="B120" t="s">
        <v>313</v>
      </c>
      <c r="C120" t="s">
        <v>344</v>
      </c>
      <c r="D120" t="s">
        <v>345</v>
      </c>
      <c r="E120">
        <v>1577170</v>
      </c>
      <c r="F120">
        <v>1593203</v>
      </c>
      <c r="G120">
        <v>2064117</v>
      </c>
      <c r="H120">
        <v>1816372</v>
      </c>
      <c r="I120">
        <v>1274029</v>
      </c>
      <c r="J120">
        <v>1115676</v>
      </c>
      <c r="K120">
        <v>1546759</v>
      </c>
      <c r="L120">
        <v>1418081</v>
      </c>
      <c r="M120">
        <v>1295105</v>
      </c>
      <c r="N120">
        <v>1455197</v>
      </c>
    </row>
    <row r="121" spans="1:14" x14ac:dyDescent="0.2">
      <c r="A121" t="s">
        <v>346</v>
      </c>
      <c r="B121" t="s">
        <v>313</v>
      </c>
      <c r="C121" t="s">
        <v>347</v>
      </c>
      <c r="D121" t="s">
        <v>348</v>
      </c>
      <c r="E121">
        <v>171622</v>
      </c>
      <c r="F121">
        <v>168466</v>
      </c>
      <c r="G121">
        <v>246081</v>
      </c>
      <c r="H121">
        <v>215071</v>
      </c>
      <c r="I121">
        <v>137711</v>
      </c>
      <c r="J121">
        <v>116524</v>
      </c>
      <c r="K121">
        <v>136359</v>
      </c>
      <c r="L121">
        <v>139998</v>
      </c>
      <c r="M121">
        <v>109566</v>
      </c>
      <c r="N121">
        <v>121645</v>
      </c>
    </row>
    <row r="122" spans="1:14" x14ac:dyDescent="0.2">
      <c r="A122" t="s">
        <v>349</v>
      </c>
      <c r="B122" t="s">
        <v>313</v>
      </c>
      <c r="C122" t="s">
        <v>350</v>
      </c>
      <c r="D122" t="s">
        <v>351</v>
      </c>
      <c r="E122">
        <v>24118</v>
      </c>
      <c r="F122">
        <v>22110</v>
      </c>
      <c r="G122">
        <v>29838</v>
      </c>
      <c r="H122">
        <v>28358</v>
      </c>
      <c r="I122">
        <v>15689</v>
      </c>
      <c r="J122">
        <v>13638</v>
      </c>
      <c r="K122">
        <v>19778</v>
      </c>
      <c r="L122">
        <v>20342</v>
      </c>
      <c r="M122">
        <v>17141</v>
      </c>
      <c r="N122">
        <v>22082</v>
      </c>
    </row>
    <row r="123" spans="1:14" x14ac:dyDescent="0.2">
      <c r="A123" t="s">
        <v>352</v>
      </c>
      <c r="B123" t="s">
        <v>313</v>
      </c>
      <c r="C123" t="s">
        <v>353</v>
      </c>
      <c r="D123" t="s">
        <v>354</v>
      </c>
      <c r="E123">
        <v>719732</v>
      </c>
      <c r="F123">
        <v>700192</v>
      </c>
      <c r="G123">
        <v>942293</v>
      </c>
      <c r="H123">
        <v>891812</v>
      </c>
      <c r="I123">
        <v>544120</v>
      </c>
      <c r="J123">
        <v>472972</v>
      </c>
      <c r="K123">
        <v>662324</v>
      </c>
      <c r="L123">
        <v>596805</v>
      </c>
      <c r="M123">
        <v>543276</v>
      </c>
      <c r="N123">
        <v>644743</v>
      </c>
    </row>
    <row r="124" spans="1:14" x14ac:dyDescent="0.2">
      <c r="A124" t="s">
        <v>355</v>
      </c>
      <c r="B124" t="s">
        <v>313</v>
      </c>
      <c r="C124" t="s">
        <v>356</v>
      </c>
      <c r="D124" t="s">
        <v>357</v>
      </c>
      <c r="E124">
        <v>1420313</v>
      </c>
      <c r="F124">
        <v>1387578</v>
      </c>
      <c r="G124">
        <v>1787670</v>
      </c>
      <c r="H124">
        <v>1597507</v>
      </c>
      <c r="I124">
        <v>1132141</v>
      </c>
      <c r="J124">
        <v>901789</v>
      </c>
      <c r="K124">
        <v>1438088</v>
      </c>
      <c r="L124">
        <v>1234848</v>
      </c>
      <c r="M124">
        <v>1131762</v>
      </c>
      <c r="N124">
        <v>1232546</v>
      </c>
    </row>
    <row r="125" spans="1:14" x14ac:dyDescent="0.2">
      <c r="A125" t="s">
        <v>358</v>
      </c>
      <c r="B125" t="s">
        <v>313</v>
      </c>
      <c r="C125" t="s">
        <v>359</v>
      </c>
      <c r="D125" t="s">
        <v>360</v>
      </c>
      <c r="E125">
        <v>489734</v>
      </c>
      <c r="F125">
        <v>483188</v>
      </c>
      <c r="G125">
        <v>640789</v>
      </c>
      <c r="H125">
        <v>649032</v>
      </c>
      <c r="I125">
        <v>424160</v>
      </c>
      <c r="J125">
        <v>340446</v>
      </c>
      <c r="K125">
        <v>453068</v>
      </c>
      <c r="L125">
        <v>404276</v>
      </c>
      <c r="M125">
        <v>366628</v>
      </c>
      <c r="N125">
        <v>373028</v>
      </c>
    </row>
    <row r="126" spans="1:14" x14ac:dyDescent="0.2">
      <c r="A126" t="s">
        <v>361</v>
      </c>
      <c r="B126" t="s">
        <v>313</v>
      </c>
      <c r="C126" t="s">
        <v>362</v>
      </c>
      <c r="D126" t="s">
        <v>363</v>
      </c>
      <c r="E126">
        <v>116797</v>
      </c>
      <c r="F126">
        <v>104316</v>
      </c>
      <c r="G126">
        <v>153770</v>
      </c>
      <c r="H126">
        <v>174670</v>
      </c>
      <c r="I126">
        <v>104013</v>
      </c>
      <c r="J126">
        <v>70736</v>
      </c>
      <c r="K126">
        <v>101630</v>
      </c>
      <c r="L126">
        <v>80829</v>
      </c>
      <c r="M126">
        <v>75321</v>
      </c>
      <c r="N126">
        <v>83016</v>
      </c>
    </row>
    <row r="127" spans="1:14" x14ac:dyDescent="0.2">
      <c r="A127" t="s">
        <v>364</v>
      </c>
      <c r="B127" t="s">
        <v>313</v>
      </c>
      <c r="C127" t="s">
        <v>365</v>
      </c>
      <c r="D127" t="s">
        <v>366</v>
      </c>
      <c r="E127">
        <v>368745</v>
      </c>
      <c r="F127">
        <v>391961</v>
      </c>
      <c r="G127">
        <v>592885</v>
      </c>
      <c r="H127">
        <v>448803</v>
      </c>
      <c r="I127">
        <v>315491</v>
      </c>
      <c r="J127">
        <v>249254</v>
      </c>
      <c r="K127">
        <v>341267</v>
      </c>
      <c r="L127">
        <v>319727</v>
      </c>
      <c r="M127">
        <v>268295</v>
      </c>
      <c r="N127">
        <v>245248</v>
      </c>
    </row>
    <row r="128" spans="1:14" x14ac:dyDescent="0.2">
      <c r="A128" t="s">
        <v>367</v>
      </c>
      <c r="B128" t="s">
        <v>368</v>
      </c>
      <c r="C128" t="s">
        <v>369</v>
      </c>
      <c r="D128" t="s">
        <v>370</v>
      </c>
      <c r="E128">
        <v>35072</v>
      </c>
      <c r="F128">
        <v>33417</v>
      </c>
      <c r="G128">
        <v>49595</v>
      </c>
      <c r="H128">
        <v>58453</v>
      </c>
      <c r="I128">
        <v>26343</v>
      </c>
      <c r="J128">
        <v>21852</v>
      </c>
      <c r="K128">
        <v>34402</v>
      </c>
      <c r="L128">
        <v>25830</v>
      </c>
      <c r="M128">
        <v>21531</v>
      </c>
      <c r="N128">
        <v>32770</v>
      </c>
    </row>
    <row r="129" spans="1:14" x14ac:dyDescent="0.2">
      <c r="A129" t="s">
        <v>371</v>
      </c>
      <c r="B129" t="s">
        <v>368</v>
      </c>
      <c r="C129" t="s">
        <v>372</v>
      </c>
      <c r="D129" t="s">
        <v>373</v>
      </c>
      <c r="E129">
        <v>29865</v>
      </c>
      <c r="F129">
        <v>30319</v>
      </c>
      <c r="G129">
        <v>51258</v>
      </c>
      <c r="H129">
        <v>47476</v>
      </c>
      <c r="I129">
        <v>19006</v>
      </c>
      <c r="J129">
        <v>15462</v>
      </c>
      <c r="K129">
        <v>28903</v>
      </c>
      <c r="L129">
        <v>26574</v>
      </c>
      <c r="M129">
        <v>20759</v>
      </c>
      <c r="N129">
        <v>26740</v>
      </c>
    </row>
    <row r="130" spans="1:14" x14ac:dyDescent="0.2">
      <c r="A130" t="s">
        <v>374</v>
      </c>
      <c r="B130" t="s">
        <v>368</v>
      </c>
      <c r="C130" t="s">
        <v>375</v>
      </c>
      <c r="D130" t="s">
        <v>376</v>
      </c>
      <c r="E130">
        <v>58985</v>
      </c>
      <c r="F130">
        <v>60821</v>
      </c>
      <c r="G130">
        <v>83289</v>
      </c>
      <c r="H130">
        <v>106327</v>
      </c>
      <c r="I130">
        <v>43363</v>
      </c>
      <c r="J130">
        <v>33950</v>
      </c>
      <c r="K130">
        <v>52475</v>
      </c>
      <c r="L130">
        <v>41919</v>
      </c>
      <c r="M130">
        <v>35009</v>
      </c>
      <c r="N130">
        <v>56095</v>
      </c>
    </row>
    <row r="131" spans="1:14" x14ac:dyDescent="0.2">
      <c r="A131" t="s">
        <v>377</v>
      </c>
      <c r="B131" t="s">
        <v>368</v>
      </c>
      <c r="C131" t="s">
        <v>378</v>
      </c>
      <c r="D131" t="s">
        <v>379</v>
      </c>
      <c r="E131">
        <v>437473</v>
      </c>
      <c r="F131">
        <v>442758</v>
      </c>
      <c r="G131">
        <v>686958</v>
      </c>
      <c r="H131">
        <v>646832</v>
      </c>
      <c r="I131">
        <v>338324</v>
      </c>
      <c r="J131">
        <v>281427</v>
      </c>
      <c r="K131">
        <v>385924</v>
      </c>
      <c r="L131">
        <v>314390</v>
      </c>
      <c r="M131">
        <v>263689</v>
      </c>
      <c r="N131">
        <v>370849</v>
      </c>
    </row>
    <row r="132" spans="1:14" x14ac:dyDescent="0.2">
      <c r="A132" t="s">
        <v>380</v>
      </c>
      <c r="B132" t="s">
        <v>368</v>
      </c>
      <c r="C132" t="s">
        <v>381</v>
      </c>
      <c r="D132" t="s">
        <v>382</v>
      </c>
      <c r="E132">
        <v>255721</v>
      </c>
      <c r="F132">
        <v>248719</v>
      </c>
      <c r="G132">
        <v>431397</v>
      </c>
      <c r="H132">
        <v>468688</v>
      </c>
      <c r="I132">
        <v>200457</v>
      </c>
      <c r="J132">
        <v>162083</v>
      </c>
      <c r="K132">
        <v>187752</v>
      </c>
      <c r="L132">
        <v>141769</v>
      </c>
      <c r="M132">
        <v>117426</v>
      </c>
      <c r="N132">
        <v>184377</v>
      </c>
    </row>
    <row r="133" spans="1:14" x14ac:dyDescent="0.2">
      <c r="A133" t="s">
        <v>383</v>
      </c>
      <c r="B133" t="s">
        <v>368</v>
      </c>
      <c r="C133" t="s">
        <v>384</v>
      </c>
      <c r="D133" t="s">
        <v>385</v>
      </c>
      <c r="E133">
        <v>245605</v>
      </c>
      <c r="F133">
        <v>229973</v>
      </c>
      <c r="G133">
        <v>347169</v>
      </c>
      <c r="H133">
        <v>391793</v>
      </c>
      <c r="I133">
        <v>173452</v>
      </c>
      <c r="J133">
        <v>145082</v>
      </c>
      <c r="K133">
        <v>217872</v>
      </c>
      <c r="L133">
        <v>175783</v>
      </c>
      <c r="M133">
        <v>140822</v>
      </c>
      <c r="N133">
        <v>220773</v>
      </c>
    </row>
    <row r="134" spans="1:14" x14ac:dyDescent="0.2">
      <c r="A134" t="s">
        <v>386</v>
      </c>
      <c r="B134" t="s">
        <v>368</v>
      </c>
      <c r="C134" t="s">
        <v>387</v>
      </c>
      <c r="D134" t="s">
        <v>388</v>
      </c>
      <c r="E134">
        <v>4184234</v>
      </c>
      <c r="F134">
        <v>4117722</v>
      </c>
      <c r="G134">
        <v>6115857</v>
      </c>
      <c r="H134">
        <v>5638944</v>
      </c>
      <c r="I134">
        <v>2910808</v>
      </c>
      <c r="J134">
        <v>2295520</v>
      </c>
      <c r="K134">
        <v>4099230</v>
      </c>
      <c r="L134">
        <v>3488666</v>
      </c>
      <c r="M134">
        <v>3043060</v>
      </c>
      <c r="N134">
        <v>3657561</v>
      </c>
    </row>
    <row r="135" spans="1:14" x14ac:dyDescent="0.2">
      <c r="A135" t="s">
        <v>389</v>
      </c>
      <c r="B135" t="s">
        <v>368</v>
      </c>
      <c r="C135" t="s">
        <v>390</v>
      </c>
      <c r="D135" t="s">
        <v>391</v>
      </c>
      <c r="E135">
        <v>50572</v>
      </c>
      <c r="F135">
        <v>47499</v>
      </c>
      <c r="G135">
        <v>85153</v>
      </c>
      <c r="H135">
        <v>71387</v>
      </c>
      <c r="I135">
        <v>36254</v>
      </c>
      <c r="J135">
        <v>25584</v>
      </c>
      <c r="K135">
        <v>52268</v>
      </c>
      <c r="L135">
        <v>34689</v>
      </c>
      <c r="M135">
        <v>29744</v>
      </c>
      <c r="N135">
        <v>44388</v>
      </c>
    </row>
    <row r="136" spans="1:14" x14ac:dyDescent="0.2">
      <c r="A136" t="s">
        <v>392</v>
      </c>
      <c r="B136" t="s">
        <v>368</v>
      </c>
      <c r="C136" t="s">
        <v>393</v>
      </c>
      <c r="D136" t="s">
        <v>394</v>
      </c>
      <c r="E136">
        <v>98133</v>
      </c>
      <c r="F136">
        <v>88210</v>
      </c>
      <c r="G136">
        <v>145489</v>
      </c>
      <c r="H136">
        <v>138048</v>
      </c>
      <c r="I136">
        <v>71100</v>
      </c>
      <c r="J136">
        <v>53374</v>
      </c>
      <c r="K136">
        <v>82170</v>
      </c>
      <c r="L136">
        <v>80856</v>
      </c>
      <c r="M136">
        <v>66804</v>
      </c>
      <c r="N136">
        <v>84347</v>
      </c>
    </row>
    <row r="137" spans="1:14" x14ac:dyDescent="0.2">
      <c r="A137" t="s">
        <v>395</v>
      </c>
      <c r="B137" t="s">
        <v>368</v>
      </c>
      <c r="C137" t="s">
        <v>396</v>
      </c>
      <c r="D137" t="s">
        <v>397</v>
      </c>
      <c r="E137">
        <v>57012</v>
      </c>
      <c r="F137">
        <v>57179</v>
      </c>
      <c r="G137">
        <v>113245</v>
      </c>
      <c r="H137">
        <v>124423</v>
      </c>
      <c r="I137">
        <v>40650</v>
      </c>
      <c r="J137">
        <v>39588</v>
      </c>
      <c r="K137">
        <v>33580</v>
      </c>
      <c r="L137">
        <v>22810</v>
      </c>
      <c r="M137">
        <v>17862</v>
      </c>
      <c r="N137">
        <v>37266</v>
      </c>
    </row>
    <row r="138" spans="1:14" x14ac:dyDescent="0.2">
      <c r="A138" t="s">
        <v>398</v>
      </c>
      <c r="B138" t="s">
        <v>368</v>
      </c>
      <c r="C138" t="s">
        <v>399</v>
      </c>
      <c r="D138" t="s">
        <v>400</v>
      </c>
      <c r="E138">
        <v>5073514</v>
      </c>
      <c r="F138">
        <v>4990835</v>
      </c>
      <c r="G138">
        <v>7062320</v>
      </c>
      <c r="H138">
        <v>7315605</v>
      </c>
      <c r="I138">
        <v>3535944</v>
      </c>
      <c r="J138">
        <v>2578784</v>
      </c>
      <c r="K138">
        <v>5136976</v>
      </c>
      <c r="L138">
        <v>4217358</v>
      </c>
      <c r="M138">
        <v>3526141</v>
      </c>
      <c r="N138">
        <v>4472637</v>
      </c>
    </row>
    <row r="139" spans="1:14" x14ac:dyDescent="0.2">
      <c r="A139" t="s">
        <v>401</v>
      </c>
      <c r="B139" t="s">
        <v>368</v>
      </c>
      <c r="C139" t="s">
        <v>402</v>
      </c>
      <c r="D139" t="s">
        <v>403</v>
      </c>
      <c r="E139">
        <v>2542829</v>
      </c>
      <c r="F139">
        <v>2536784</v>
      </c>
      <c r="G139">
        <v>3976064</v>
      </c>
      <c r="H139">
        <v>3993929</v>
      </c>
      <c r="I139">
        <v>1876736</v>
      </c>
      <c r="J139">
        <v>1268472</v>
      </c>
      <c r="K139">
        <v>2398663</v>
      </c>
      <c r="L139">
        <v>1980580</v>
      </c>
      <c r="M139">
        <v>1656105</v>
      </c>
      <c r="N139">
        <v>1888443</v>
      </c>
    </row>
    <row r="140" spans="1:14" x14ac:dyDescent="0.2">
      <c r="A140" t="s">
        <v>404</v>
      </c>
      <c r="B140" t="s">
        <v>368</v>
      </c>
      <c r="C140" t="s">
        <v>405</v>
      </c>
      <c r="D140" t="s">
        <v>406</v>
      </c>
      <c r="E140">
        <v>4552530</v>
      </c>
      <c r="F140">
        <v>4581828</v>
      </c>
      <c r="G140">
        <v>7882221</v>
      </c>
      <c r="H140">
        <v>7843118</v>
      </c>
      <c r="I140">
        <v>3296488</v>
      </c>
      <c r="J140">
        <v>2194278</v>
      </c>
      <c r="K140">
        <v>4250992</v>
      </c>
      <c r="L140">
        <v>3442474</v>
      </c>
      <c r="M140">
        <v>2892626</v>
      </c>
      <c r="N140">
        <v>3342194</v>
      </c>
    </row>
    <row r="141" spans="1:14" x14ac:dyDescent="0.2">
      <c r="A141" t="s">
        <v>407</v>
      </c>
      <c r="B141" t="s">
        <v>368</v>
      </c>
      <c r="C141" t="s">
        <v>408</v>
      </c>
      <c r="D141" t="s">
        <v>409</v>
      </c>
      <c r="E141">
        <v>72634</v>
      </c>
      <c r="F141">
        <v>66923</v>
      </c>
      <c r="G141">
        <v>111574</v>
      </c>
      <c r="H141">
        <v>118259</v>
      </c>
      <c r="I141">
        <v>58021</v>
      </c>
      <c r="J141">
        <v>40621</v>
      </c>
      <c r="K141">
        <v>64006</v>
      </c>
      <c r="L141">
        <v>53009</v>
      </c>
      <c r="M141">
        <v>46070</v>
      </c>
      <c r="N141">
        <v>52334</v>
      </c>
    </row>
    <row r="142" spans="1:14" x14ac:dyDescent="0.2">
      <c r="A142" t="s">
        <v>410</v>
      </c>
      <c r="B142" t="s">
        <v>368</v>
      </c>
      <c r="C142" t="s">
        <v>411</v>
      </c>
      <c r="D142" t="s">
        <v>412</v>
      </c>
      <c r="E142">
        <v>854846</v>
      </c>
      <c r="F142">
        <v>840015</v>
      </c>
      <c r="G142">
        <v>1253060</v>
      </c>
      <c r="H142">
        <v>1284589</v>
      </c>
      <c r="I142">
        <v>543035</v>
      </c>
      <c r="J142">
        <v>450354</v>
      </c>
      <c r="K142">
        <v>816560</v>
      </c>
      <c r="L142">
        <v>626515</v>
      </c>
      <c r="M142">
        <v>568209</v>
      </c>
      <c r="N142">
        <v>769324</v>
      </c>
    </row>
    <row r="143" spans="1:14" x14ac:dyDescent="0.2">
      <c r="A143" t="s">
        <v>413</v>
      </c>
      <c r="B143" t="s">
        <v>368</v>
      </c>
      <c r="C143" t="s">
        <v>414</v>
      </c>
      <c r="D143" t="s">
        <v>415</v>
      </c>
      <c r="E143">
        <v>2620276</v>
      </c>
      <c r="F143">
        <v>2507766</v>
      </c>
      <c r="G143">
        <v>3953659</v>
      </c>
      <c r="H143">
        <v>4556909</v>
      </c>
      <c r="I143">
        <v>1974671</v>
      </c>
      <c r="J143">
        <v>1393903</v>
      </c>
      <c r="K143">
        <v>2371792</v>
      </c>
      <c r="L143">
        <v>1836163</v>
      </c>
      <c r="M143">
        <v>1477391</v>
      </c>
      <c r="N143">
        <v>1968891</v>
      </c>
    </row>
    <row r="144" spans="1:14" x14ac:dyDescent="0.2">
      <c r="A144" t="s">
        <v>416</v>
      </c>
      <c r="B144" t="s">
        <v>368</v>
      </c>
      <c r="C144" t="s">
        <v>417</v>
      </c>
      <c r="D144" t="s">
        <v>418</v>
      </c>
      <c r="E144">
        <v>1440866</v>
      </c>
      <c r="F144">
        <v>1437631</v>
      </c>
      <c r="G144">
        <v>2242672</v>
      </c>
      <c r="H144">
        <v>2498224</v>
      </c>
      <c r="I144">
        <v>1160148</v>
      </c>
      <c r="J144">
        <v>746051</v>
      </c>
      <c r="K144">
        <v>1364117</v>
      </c>
      <c r="L144">
        <v>1073332</v>
      </c>
      <c r="M144">
        <v>962893</v>
      </c>
      <c r="N144">
        <v>989748</v>
      </c>
    </row>
    <row r="145" spans="1:14" x14ac:dyDescent="0.2">
      <c r="A145" t="s">
        <v>419</v>
      </c>
      <c r="B145" t="s">
        <v>368</v>
      </c>
      <c r="C145" t="s">
        <v>420</v>
      </c>
      <c r="D145" t="s">
        <v>421</v>
      </c>
      <c r="E145">
        <v>75100</v>
      </c>
      <c r="F145">
        <v>72818</v>
      </c>
      <c r="G145">
        <v>116729</v>
      </c>
      <c r="H145">
        <v>107751</v>
      </c>
      <c r="I145">
        <v>55669</v>
      </c>
      <c r="J145">
        <v>51401</v>
      </c>
      <c r="K145">
        <v>64379</v>
      </c>
      <c r="L145">
        <v>51951</v>
      </c>
      <c r="M145">
        <v>44535</v>
      </c>
      <c r="N145">
        <v>61951</v>
      </c>
    </row>
    <row r="146" spans="1:14" x14ac:dyDescent="0.2">
      <c r="A146" t="s">
        <v>422</v>
      </c>
      <c r="B146" t="s">
        <v>423</v>
      </c>
      <c r="C146" t="s">
        <v>424</v>
      </c>
      <c r="D146" t="s">
        <v>425</v>
      </c>
      <c r="E146">
        <v>186159</v>
      </c>
      <c r="F146">
        <v>166809</v>
      </c>
      <c r="G146">
        <v>265517</v>
      </c>
      <c r="H146">
        <v>221613</v>
      </c>
      <c r="I146">
        <v>109970</v>
      </c>
      <c r="J146">
        <v>84363</v>
      </c>
      <c r="K146">
        <v>181294</v>
      </c>
      <c r="L146">
        <v>145216</v>
      </c>
      <c r="M146">
        <v>142994</v>
      </c>
      <c r="N146">
        <v>163310</v>
      </c>
    </row>
    <row r="147" spans="1:14" x14ac:dyDescent="0.2">
      <c r="A147" t="s">
        <v>426</v>
      </c>
      <c r="B147" t="s">
        <v>423</v>
      </c>
      <c r="C147" t="s">
        <v>427</v>
      </c>
      <c r="D147" t="s">
        <v>428</v>
      </c>
      <c r="E147">
        <v>448564</v>
      </c>
      <c r="F147">
        <v>403301</v>
      </c>
      <c r="G147">
        <v>733227</v>
      </c>
      <c r="H147">
        <v>618730</v>
      </c>
      <c r="I147">
        <v>323765</v>
      </c>
      <c r="J147">
        <v>207279</v>
      </c>
      <c r="K147">
        <v>399125</v>
      </c>
      <c r="L147">
        <v>303660</v>
      </c>
      <c r="M147">
        <v>304886</v>
      </c>
      <c r="N147">
        <v>337228</v>
      </c>
    </row>
    <row r="148" spans="1:14" x14ac:dyDescent="0.2">
      <c r="A148" t="s">
        <v>429</v>
      </c>
      <c r="B148" t="s">
        <v>430</v>
      </c>
      <c r="C148" t="s">
        <v>431</v>
      </c>
      <c r="D148" t="s">
        <v>432</v>
      </c>
      <c r="E148">
        <v>62894</v>
      </c>
      <c r="F148">
        <v>56895</v>
      </c>
      <c r="G148">
        <v>62473</v>
      </c>
      <c r="H148">
        <v>76120</v>
      </c>
      <c r="I148">
        <v>40471</v>
      </c>
      <c r="J148">
        <v>70220</v>
      </c>
      <c r="K148">
        <v>56016</v>
      </c>
      <c r="L148">
        <v>50300</v>
      </c>
      <c r="M148">
        <v>51338</v>
      </c>
      <c r="N148">
        <v>75020</v>
      </c>
    </row>
    <row r="149" spans="1:14" x14ac:dyDescent="0.2">
      <c r="A149" t="s">
        <v>433</v>
      </c>
      <c r="B149" t="s">
        <v>430</v>
      </c>
      <c r="C149" t="s">
        <v>434</v>
      </c>
      <c r="D149" t="s">
        <v>435</v>
      </c>
      <c r="E149">
        <v>221214</v>
      </c>
      <c r="F149">
        <v>238321</v>
      </c>
      <c r="G149">
        <v>289078</v>
      </c>
      <c r="H149">
        <v>392827</v>
      </c>
      <c r="I149">
        <v>173981</v>
      </c>
      <c r="J149">
        <v>249973</v>
      </c>
      <c r="K149">
        <v>161560</v>
      </c>
      <c r="L149">
        <v>106256</v>
      </c>
      <c r="M149">
        <v>127095</v>
      </c>
      <c r="N149">
        <v>127002</v>
      </c>
    </row>
    <row r="150" spans="1:14" x14ac:dyDescent="0.2">
      <c r="A150" t="s">
        <v>436</v>
      </c>
      <c r="B150" t="s">
        <v>430</v>
      </c>
      <c r="C150" t="s">
        <v>437</v>
      </c>
      <c r="D150" t="s">
        <v>438</v>
      </c>
      <c r="E150">
        <v>161337</v>
      </c>
      <c r="F150">
        <v>153853</v>
      </c>
      <c r="G150">
        <v>244574</v>
      </c>
      <c r="H150">
        <v>297182</v>
      </c>
      <c r="I150">
        <v>124177</v>
      </c>
      <c r="J150">
        <v>240352</v>
      </c>
      <c r="K150">
        <v>138967</v>
      </c>
      <c r="L150">
        <v>90549</v>
      </c>
      <c r="M150">
        <v>106028</v>
      </c>
      <c r="N150">
        <v>113067</v>
      </c>
    </row>
    <row r="151" spans="1:14" x14ac:dyDescent="0.2">
      <c r="A151" t="s">
        <v>439</v>
      </c>
      <c r="B151" t="s">
        <v>430</v>
      </c>
      <c r="C151" t="s">
        <v>440</v>
      </c>
      <c r="D151" t="s">
        <v>441</v>
      </c>
      <c r="E151">
        <v>221146</v>
      </c>
      <c r="F151">
        <v>169783</v>
      </c>
      <c r="G151">
        <v>307409</v>
      </c>
      <c r="H151">
        <v>475422</v>
      </c>
      <c r="I151">
        <v>193630</v>
      </c>
      <c r="J151">
        <v>298581</v>
      </c>
      <c r="K151">
        <v>186700</v>
      </c>
      <c r="L151">
        <v>123897</v>
      </c>
      <c r="M151">
        <v>92369</v>
      </c>
      <c r="N151">
        <v>131767</v>
      </c>
    </row>
    <row r="152" spans="1:14" x14ac:dyDescent="0.2">
      <c r="A152" t="s">
        <v>442</v>
      </c>
      <c r="B152" t="s">
        <v>430</v>
      </c>
      <c r="C152" t="s">
        <v>443</v>
      </c>
      <c r="D152" t="s">
        <v>444</v>
      </c>
      <c r="E152">
        <v>686710</v>
      </c>
      <c r="F152">
        <v>701012</v>
      </c>
      <c r="G152">
        <v>1086191</v>
      </c>
      <c r="H152">
        <v>1609652</v>
      </c>
      <c r="I152">
        <v>561253</v>
      </c>
      <c r="J152">
        <v>1085246</v>
      </c>
      <c r="K152">
        <v>540052</v>
      </c>
      <c r="L152">
        <v>346868</v>
      </c>
      <c r="M152">
        <v>353869</v>
      </c>
      <c r="N152">
        <v>376819</v>
      </c>
    </row>
    <row r="153" spans="1:14" x14ac:dyDescent="0.2">
      <c r="A153" t="s">
        <v>445</v>
      </c>
      <c r="B153" t="s">
        <v>430</v>
      </c>
      <c r="C153" t="s">
        <v>446</v>
      </c>
      <c r="D153" t="s">
        <v>447</v>
      </c>
      <c r="E153">
        <v>298953</v>
      </c>
      <c r="F153">
        <v>284224</v>
      </c>
      <c r="G153">
        <v>426263</v>
      </c>
      <c r="H153">
        <v>584389</v>
      </c>
      <c r="I153">
        <v>222220</v>
      </c>
      <c r="J153">
        <v>412660</v>
      </c>
      <c r="K153">
        <v>228543</v>
      </c>
      <c r="L153">
        <v>125005</v>
      </c>
      <c r="M153">
        <v>150833</v>
      </c>
      <c r="N153">
        <v>171158</v>
      </c>
    </row>
    <row r="154" spans="1:14" x14ac:dyDescent="0.2">
      <c r="A154" t="s">
        <v>448</v>
      </c>
      <c r="B154" t="s">
        <v>430</v>
      </c>
      <c r="C154" t="s">
        <v>449</v>
      </c>
      <c r="D154" t="s">
        <v>450</v>
      </c>
      <c r="E154">
        <v>417407</v>
      </c>
      <c r="F154">
        <v>410747</v>
      </c>
      <c r="G154">
        <v>606892</v>
      </c>
      <c r="H154">
        <v>941942</v>
      </c>
      <c r="I154">
        <v>323275</v>
      </c>
      <c r="J154">
        <v>760702</v>
      </c>
      <c r="K154">
        <v>324616</v>
      </c>
      <c r="L154">
        <v>199223</v>
      </c>
      <c r="M154">
        <v>219788</v>
      </c>
      <c r="N154">
        <v>302758</v>
      </c>
    </row>
    <row r="155" spans="1:14" x14ac:dyDescent="0.2">
      <c r="A155" t="s">
        <v>451</v>
      </c>
      <c r="B155" t="s">
        <v>430</v>
      </c>
      <c r="C155" t="s">
        <v>452</v>
      </c>
      <c r="D155" t="s">
        <v>453</v>
      </c>
      <c r="E155">
        <v>737756</v>
      </c>
      <c r="F155">
        <v>707842</v>
      </c>
      <c r="G155">
        <v>1058433</v>
      </c>
      <c r="H155">
        <v>1617682</v>
      </c>
      <c r="I155">
        <v>542254</v>
      </c>
      <c r="J155">
        <v>1060045</v>
      </c>
      <c r="K155">
        <v>527776</v>
      </c>
      <c r="L155">
        <v>304104</v>
      </c>
      <c r="M155">
        <v>315406</v>
      </c>
      <c r="N155">
        <v>353218</v>
      </c>
    </row>
    <row r="156" spans="1:14" x14ac:dyDescent="0.2">
      <c r="A156" t="s">
        <v>454</v>
      </c>
      <c r="B156" t="s">
        <v>430</v>
      </c>
      <c r="C156" t="s">
        <v>455</v>
      </c>
      <c r="D156" t="s">
        <v>456</v>
      </c>
      <c r="E156">
        <v>799703</v>
      </c>
      <c r="F156">
        <v>776148</v>
      </c>
      <c r="G156">
        <v>1177741</v>
      </c>
      <c r="H156">
        <v>1674629</v>
      </c>
      <c r="I156">
        <v>568044</v>
      </c>
      <c r="J156">
        <v>1153406</v>
      </c>
      <c r="K156">
        <v>559150</v>
      </c>
      <c r="L156">
        <v>320752</v>
      </c>
      <c r="M156">
        <v>330484</v>
      </c>
      <c r="N156">
        <v>354677</v>
      </c>
    </row>
    <row r="157" spans="1:14" x14ac:dyDescent="0.2">
      <c r="A157" t="s">
        <v>457</v>
      </c>
      <c r="B157" t="s">
        <v>430</v>
      </c>
      <c r="C157" t="s">
        <v>458</v>
      </c>
      <c r="D157" t="s">
        <v>459</v>
      </c>
      <c r="E157">
        <v>498682</v>
      </c>
      <c r="F157">
        <v>434952</v>
      </c>
      <c r="G157">
        <v>736162</v>
      </c>
      <c r="H157">
        <v>1048663</v>
      </c>
      <c r="I157">
        <v>387815</v>
      </c>
      <c r="J157">
        <v>714447</v>
      </c>
      <c r="K157">
        <v>293058</v>
      </c>
      <c r="L157">
        <v>203387</v>
      </c>
      <c r="M157">
        <v>192254</v>
      </c>
      <c r="N157">
        <v>213023</v>
      </c>
    </row>
    <row r="158" spans="1:14" x14ac:dyDescent="0.2">
      <c r="A158" t="s">
        <v>460</v>
      </c>
      <c r="B158" t="s">
        <v>430</v>
      </c>
      <c r="C158" t="s">
        <v>461</v>
      </c>
      <c r="D158" t="s">
        <v>462</v>
      </c>
      <c r="E158">
        <v>1310688</v>
      </c>
      <c r="F158">
        <v>1304154</v>
      </c>
      <c r="G158">
        <v>2106245</v>
      </c>
      <c r="H158">
        <v>2984838</v>
      </c>
      <c r="I158">
        <v>1057827</v>
      </c>
      <c r="J158">
        <v>1832644</v>
      </c>
      <c r="K158">
        <v>773470</v>
      </c>
      <c r="L158">
        <v>456799</v>
      </c>
      <c r="M158">
        <v>211499</v>
      </c>
      <c r="N158">
        <v>512266</v>
      </c>
    </row>
    <row r="159" spans="1:14" x14ac:dyDescent="0.2">
      <c r="A159" t="s">
        <v>463</v>
      </c>
      <c r="B159" t="s">
        <v>430</v>
      </c>
      <c r="C159" t="s">
        <v>464</v>
      </c>
      <c r="D159" t="s">
        <v>465</v>
      </c>
      <c r="E159">
        <v>150783</v>
      </c>
      <c r="F159">
        <v>144124</v>
      </c>
      <c r="G159">
        <v>241971</v>
      </c>
      <c r="H159">
        <v>290270</v>
      </c>
      <c r="I159">
        <v>112612</v>
      </c>
      <c r="J159">
        <v>225250</v>
      </c>
      <c r="K159">
        <v>96489</v>
      </c>
      <c r="L159">
        <v>77972</v>
      </c>
      <c r="M159">
        <v>79671</v>
      </c>
      <c r="N159">
        <v>85695</v>
      </c>
    </row>
    <row r="160" spans="1:14" x14ac:dyDescent="0.2">
      <c r="A160" t="s">
        <v>466</v>
      </c>
      <c r="B160" t="s">
        <v>430</v>
      </c>
      <c r="C160" t="s">
        <v>467</v>
      </c>
      <c r="D160" t="s">
        <v>468</v>
      </c>
      <c r="E160">
        <v>315154</v>
      </c>
      <c r="F160">
        <v>295276</v>
      </c>
      <c r="G160">
        <v>483941</v>
      </c>
      <c r="H160">
        <v>688947</v>
      </c>
      <c r="I160">
        <v>252259</v>
      </c>
      <c r="J160">
        <v>442526</v>
      </c>
      <c r="K160">
        <v>213308</v>
      </c>
      <c r="L160">
        <v>142887</v>
      </c>
      <c r="M160">
        <v>142846</v>
      </c>
      <c r="N160">
        <v>148497</v>
      </c>
    </row>
    <row r="161" spans="1:14" x14ac:dyDescent="0.2">
      <c r="A161" t="s">
        <v>469</v>
      </c>
      <c r="B161" t="s">
        <v>430</v>
      </c>
      <c r="C161" t="s">
        <v>470</v>
      </c>
      <c r="D161" t="s">
        <v>471</v>
      </c>
      <c r="E161">
        <v>658818</v>
      </c>
      <c r="F161">
        <v>634875</v>
      </c>
      <c r="G161">
        <v>1066042</v>
      </c>
      <c r="H161">
        <v>1518168</v>
      </c>
      <c r="I161">
        <v>515541</v>
      </c>
      <c r="J161">
        <v>800966</v>
      </c>
      <c r="K161">
        <v>394127</v>
      </c>
      <c r="L161">
        <v>217420</v>
      </c>
      <c r="M161">
        <v>249516</v>
      </c>
      <c r="N161">
        <v>215651</v>
      </c>
    </row>
    <row r="162" spans="1:14" x14ac:dyDescent="0.2">
      <c r="A162" t="s">
        <v>472</v>
      </c>
      <c r="B162" t="s">
        <v>473</v>
      </c>
      <c r="C162" t="s">
        <v>474</v>
      </c>
      <c r="D162" t="s">
        <v>474</v>
      </c>
      <c r="E162">
        <v>1866862</v>
      </c>
      <c r="F162">
        <v>1804686</v>
      </c>
      <c r="G162">
        <v>3204007</v>
      </c>
      <c r="H162">
        <v>3340368</v>
      </c>
      <c r="I162">
        <v>1455400</v>
      </c>
      <c r="J162">
        <v>845640</v>
      </c>
      <c r="K162">
        <v>1465893</v>
      </c>
      <c r="L162">
        <v>981431</v>
      </c>
      <c r="M162">
        <v>908732</v>
      </c>
      <c r="N162">
        <v>1244592</v>
      </c>
    </row>
    <row r="163" spans="1:14" x14ac:dyDescent="0.2">
      <c r="A163" t="s">
        <v>475</v>
      </c>
      <c r="B163" t="s">
        <v>473</v>
      </c>
      <c r="C163" t="s">
        <v>476</v>
      </c>
      <c r="D163" t="s">
        <v>476</v>
      </c>
      <c r="E163">
        <v>87383</v>
      </c>
      <c r="F163">
        <v>91237</v>
      </c>
      <c r="G163">
        <v>144217</v>
      </c>
      <c r="H163">
        <v>149049</v>
      </c>
      <c r="I163">
        <v>94177</v>
      </c>
      <c r="J163">
        <v>67255</v>
      </c>
      <c r="K163">
        <v>57132</v>
      </c>
      <c r="L163">
        <v>43472</v>
      </c>
      <c r="M163">
        <v>46765</v>
      </c>
      <c r="N163">
        <v>60227</v>
      </c>
    </row>
    <row r="164" spans="1:14" x14ac:dyDescent="0.2">
      <c r="A164" t="s">
        <v>477</v>
      </c>
      <c r="B164" t="s">
        <v>473</v>
      </c>
      <c r="C164" t="s">
        <v>478</v>
      </c>
      <c r="D164" t="s">
        <v>478</v>
      </c>
      <c r="E164">
        <v>15935</v>
      </c>
      <c r="F164">
        <v>16094</v>
      </c>
      <c r="G164">
        <v>11719</v>
      </c>
      <c r="H164">
        <v>14727</v>
      </c>
      <c r="I164">
        <v>15022</v>
      </c>
      <c r="J164">
        <v>9080</v>
      </c>
      <c r="K164">
        <v>11618</v>
      </c>
      <c r="L164">
        <v>11300</v>
      </c>
      <c r="M164">
        <v>20035</v>
      </c>
      <c r="N164">
        <v>25016</v>
      </c>
    </row>
    <row r="165" spans="1:14" x14ac:dyDescent="0.2">
      <c r="A165" t="s">
        <v>479</v>
      </c>
      <c r="B165" t="s">
        <v>473</v>
      </c>
      <c r="C165" t="s">
        <v>480</v>
      </c>
      <c r="D165" t="s">
        <v>480</v>
      </c>
      <c r="E165">
        <v>3945</v>
      </c>
      <c r="F165">
        <v>3974</v>
      </c>
      <c r="G165">
        <v>4030</v>
      </c>
      <c r="H165">
        <v>4303</v>
      </c>
      <c r="I165">
        <v>3091</v>
      </c>
      <c r="J165">
        <v>2250</v>
      </c>
      <c r="K165">
        <v>2346</v>
      </c>
      <c r="L165">
        <v>1504</v>
      </c>
      <c r="M165">
        <v>5449</v>
      </c>
      <c r="N165">
        <v>7436</v>
      </c>
    </row>
    <row r="166" spans="1:14" x14ac:dyDescent="0.2">
      <c r="A166" t="s">
        <v>481</v>
      </c>
      <c r="B166" t="s">
        <v>473</v>
      </c>
      <c r="C166" t="s">
        <v>482</v>
      </c>
      <c r="D166" t="s">
        <v>482</v>
      </c>
      <c r="E166">
        <v>11735</v>
      </c>
      <c r="F166">
        <v>15575</v>
      </c>
      <c r="G166">
        <v>24449</v>
      </c>
      <c r="H166">
        <v>22187</v>
      </c>
      <c r="I166">
        <v>14118</v>
      </c>
      <c r="J166">
        <v>7672</v>
      </c>
      <c r="K166">
        <v>10156</v>
      </c>
      <c r="L166">
        <v>7120</v>
      </c>
      <c r="M166">
        <v>5735</v>
      </c>
      <c r="N166">
        <v>10145</v>
      </c>
    </row>
    <row r="167" spans="1:14" x14ac:dyDescent="0.2">
      <c r="A167" t="s">
        <v>483</v>
      </c>
      <c r="B167" t="s">
        <v>484</v>
      </c>
      <c r="C167" t="s">
        <v>485</v>
      </c>
      <c r="D167" t="s">
        <v>486</v>
      </c>
      <c r="E167">
        <v>140092</v>
      </c>
      <c r="F167">
        <v>159537</v>
      </c>
      <c r="G167">
        <v>213821</v>
      </c>
      <c r="H167">
        <v>212858</v>
      </c>
      <c r="I167">
        <v>113195</v>
      </c>
      <c r="J167">
        <v>202215</v>
      </c>
      <c r="K167">
        <v>138454</v>
      </c>
      <c r="L167">
        <v>108308</v>
      </c>
      <c r="M167">
        <v>113870</v>
      </c>
      <c r="N167">
        <v>123163</v>
      </c>
    </row>
    <row r="168" spans="1:14" x14ac:dyDescent="0.2">
      <c r="A168" t="s">
        <v>487</v>
      </c>
      <c r="B168" t="s">
        <v>484</v>
      </c>
      <c r="C168" t="s">
        <v>488</v>
      </c>
      <c r="D168" t="s">
        <v>489</v>
      </c>
      <c r="E168">
        <v>42372</v>
      </c>
      <c r="F168">
        <v>41534</v>
      </c>
      <c r="G168">
        <v>56215</v>
      </c>
      <c r="H168">
        <v>96849</v>
      </c>
      <c r="I168">
        <v>29538</v>
      </c>
      <c r="J168">
        <v>73202</v>
      </c>
      <c r="K168">
        <v>27729</v>
      </c>
      <c r="L168">
        <v>18152</v>
      </c>
      <c r="M168">
        <v>13549</v>
      </c>
      <c r="N168">
        <v>25190</v>
      </c>
    </row>
    <row r="169" spans="1:14" x14ac:dyDescent="0.2">
      <c r="A169" t="s">
        <v>490</v>
      </c>
      <c r="B169" t="s">
        <v>484</v>
      </c>
      <c r="C169" t="s">
        <v>491</v>
      </c>
      <c r="D169" t="s">
        <v>492</v>
      </c>
      <c r="E169">
        <v>50175</v>
      </c>
      <c r="F169">
        <v>43091</v>
      </c>
      <c r="G169">
        <v>83162</v>
      </c>
      <c r="H169">
        <v>96182</v>
      </c>
      <c r="I169">
        <v>40895</v>
      </c>
      <c r="J169">
        <v>69678</v>
      </c>
      <c r="K169">
        <v>27937</v>
      </c>
      <c r="L169">
        <v>14306</v>
      </c>
      <c r="M169">
        <v>17894</v>
      </c>
      <c r="N169">
        <v>26616</v>
      </c>
    </row>
    <row r="170" spans="1:14" x14ac:dyDescent="0.2">
      <c r="A170" t="s">
        <v>493</v>
      </c>
      <c r="B170" t="s">
        <v>484</v>
      </c>
      <c r="C170" t="s">
        <v>494</v>
      </c>
      <c r="D170" t="s">
        <v>495</v>
      </c>
      <c r="E170">
        <v>54156</v>
      </c>
      <c r="F170">
        <v>52747</v>
      </c>
      <c r="G170">
        <v>80976</v>
      </c>
      <c r="H170">
        <v>69931</v>
      </c>
      <c r="I170">
        <v>43363</v>
      </c>
      <c r="J170">
        <v>58130</v>
      </c>
      <c r="K170">
        <v>43311</v>
      </c>
      <c r="L170">
        <v>39584</v>
      </c>
      <c r="M170">
        <v>31064</v>
      </c>
      <c r="N170">
        <v>37630</v>
      </c>
    </row>
    <row r="171" spans="1:14" x14ac:dyDescent="0.2">
      <c r="A171" t="s">
        <v>496</v>
      </c>
      <c r="B171" t="s">
        <v>484</v>
      </c>
      <c r="C171" t="s">
        <v>497</v>
      </c>
      <c r="D171" t="s">
        <v>495</v>
      </c>
      <c r="E171">
        <v>37412</v>
      </c>
      <c r="F171">
        <v>38146</v>
      </c>
      <c r="G171">
        <v>67205</v>
      </c>
      <c r="H171">
        <v>78371</v>
      </c>
      <c r="I171">
        <v>31320</v>
      </c>
      <c r="J171">
        <v>58545</v>
      </c>
      <c r="K171">
        <v>22484</v>
      </c>
      <c r="L171">
        <v>15851</v>
      </c>
      <c r="M171">
        <v>18216</v>
      </c>
      <c r="N171">
        <v>25069</v>
      </c>
    </row>
    <row r="172" spans="1:14" x14ac:dyDescent="0.2">
      <c r="A172" t="s">
        <v>498</v>
      </c>
      <c r="B172" t="s">
        <v>499</v>
      </c>
      <c r="C172" t="s">
        <v>500</v>
      </c>
      <c r="D172" t="s">
        <v>501</v>
      </c>
      <c r="E172">
        <v>91350</v>
      </c>
      <c r="F172">
        <v>97745</v>
      </c>
      <c r="G172">
        <v>127313</v>
      </c>
      <c r="H172">
        <v>136486</v>
      </c>
      <c r="I172">
        <v>72309</v>
      </c>
      <c r="J172">
        <v>133506</v>
      </c>
      <c r="K172">
        <v>44321</v>
      </c>
      <c r="L172">
        <v>47877</v>
      </c>
      <c r="M172">
        <v>37372</v>
      </c>
      <c r="N172">
        <v>53109</v>
      </c>
    </row>
    <row r="173" spans="1:14" x14ac:dyDescent="0.2">
      <c r="A173" t="s">
        <v>502</v>
      </c>
      <c r="B173" t="s">
        <v>499</v>
      </c>
      <c r="C173" t="s">
        <v>503</v>
      </c>
      <c r="D173" t="s">
        <v>501</v>
      </c>
      <c r="E173">
        <v>911910</v>
      </c>
      <c r="F173">
        <v>824410</v>
      </c>
      <c r="G173">
        <v>1862705</v>
      </c>
      <c r="H173">
        <v>1763926</v>
      </c>
      <c r="I173">
        <v>661015</v>
      </c>
      <c r="J173">
        <v>1373222</v>
      </c>
      <c r="K173">
        <v>491572</v>
      </c>
      <c r="L173">
        <v>358903</v>
      </c>
      <c r="M173">
        <v>284121</v>
      </c>
      <c r="N173">
        <v>399873</v>
      </c>
    </row>
    <row r="174" spans="1:14" x14ac:dyDescent="0.2">
      <c r="A174" t="s">
        <v>504</v>
      </c>
      <c r="B174" t="s">
        <v>499</v>
      </c>
      <c r="C174" t="s">
        <v>505</v>
      </c>
      <c r="D174" t="s">
        <v>506</v>
      </c>
      <c r="E174">
        <v>632666</v>
      </c>
      <c r="F174">
        <v>602202</v>
      </c>
      <c r="G174">
        <v>1572384</v>
      </c>
      <c r="H174">
        <v>1541377</v>
      </c>
      <c r="I174">
        <v>482928</v>
      </c>
      <c r="J174">
        <v>1075851</v>
      </c>
      <c r="K174">
        <v>294577</v>
      </c>
      <c r="L174">
        <v>204181</v>
      </c>
      <c r="M174">
        <v>158162</v>
      </c>
      <c r="N174">
        <v>249307</v>
      </c>
    </row>
    <row r="175" spans="1:14" x14ac:dyDescent="0.2">
      <c r="A175" t="s">
        <v>507</v>
      </c>
      <c r="B175" t="s">
        <v>508</v>
      </c>
      <c r="C175" t="s">
        <v>509</v>
      </c>
      <c r="D175" t="s">
        <v>510</v>
      </c>
      <c r="E175">
        <v>3973567</v>
      </c>
      <c r="F175">
        <v>3549360</v>
      </c>
      <c r="G175">
        <v>5385836</v>
      </c>
      <c r="H175">
        <v>5653969</v>
      </c>
      <c r="I175">
        <v>2436816</v>
      </c>
      <c r="J175">
        <v>1650864</v>
      </c>
      <c r="K175">
        <v>3823041</v>
      </c>
      <c r="L175">
        <v>2998342</v>
      </c>
      <c r="M175">
        <v>2580106</v>
      </c>
      <c r="N175">
        <v>3126893</v>
      </c>
    </row>
    <row r="176" spans="1:14" x14ac:dyDescent="0.2">
      <c r="A176" t="s">
        <v>511</v>
      </c>
      <c r="B176" t="s">
        <v>508</v>
      </c>
      <c r="C176" t="s">
        <v>512</v>
      </c>
      <c r="D176" t="s">
        <v>513</v>
      </c>
      <c r="E176">
        <v>2168908</v>
      </c>
      <c r="F176">
        <v>1728895</v>
      </c>
      <c r="G176">
        <v>3051648</v>
      </c>
      <c r="H176">
        <v>3342792</v>
      </c>
      <c r="I176">
        <v>1277496</v>
      </c>
      <c r="J176">
        <v>894240</v>
      </c>
      <c r="K176">
        <v>1917422</v>
      </c>
      <c r="L176">
        <v>1387980</v>
      </c>
      <c r="M176">
        <v>1133910</v>
      </c>
      <c r="N176">
        <v>1555274</v>
      </c>
    </row>
    <row r="177" spans="1:14" x14ac:dyDescent="0.2">
      <c r="A177" t="s">
        <v>514</v>
      </c>
      <c r="B177" t="s">
        <v>508</v>
      </c>
      <c r="C177" t="s">
        <v>515</v>
      </c>
      <c r="D177" t="s">
        <v>516</v>
      </c>
      <c r="E177">
        <v>3573356</v>
      </c>
      <c r="F177">
        <v>2804230</v>
      </c>
      <c r="G177">
        <v>5078019</v>
      </c>
      <c r="H177">
        <v>5448815</v>
      </c>
      <c r="I177">
        <v>2082152</v>
      </c>
      <c r="J177">
        <v>1513561</v>
      </c>
      <c r="K177">
        <v>2850445</v>
      </c>
      <c r="L177">
        <v>2093318</v>
      </c>
      <c r="M177">
        <v>1824110</v>
      </c>
      <c r="N177">
        <v>2301691</v>
      </c>
    </row>
    <row r="178" spans="1:14" x14ac:dyDescent="0.2">
      <c r="A178" t="s">
        <v>517</v>
      </c>
      <c r="B178" t="s">
        <v>508</v>
      </c>
      <c r="C178" t="s">
        <v>518</v>
      </c>
      <c r="D178" t="s">
        <v>519</v>
      </c>
      <c r="E178">
        <v>312250</v>
      </c>
      <c r="F178">
        <v>240583</v>
      </c>
      <c r="G178">
        <v>408946</v>
      </c>
      <c r="H178">
        <v>460856</v>
      </c>
      <c r="I178">
        <v>165439</v>
      </c>
      <c r="J178">
        <v>125889</v>
      </c>
      <c r="K178">
        <v>308055</v>
      </c>
      <c r="L178">
        <v>216651</v>
      </c>
      <c r="M178">
        <v>215948</v>
      </c>
      <c r="N178">
        <v>226885</v>
      </c>
    </row>
    <row r="179" spans="1:14" x14ac:dyDescent="0.2">
      <c r="A179" t="s">
        <v>520</v>
      </c>
      <c r="B179" t="s">
        <v>521</v>
      </c>
      <c r="C179" t="s">
        <v>522</v>
      </c>
      <c r="D179" t="s">
        <v>523</v>
      </c>
      <c r="E179">
        <v>304237</v>
      </c>
      <c r="F179">
        <v>312308</v>
      </c>
      <c r="G179">
        <v>634095</v>
      </c>
      <c r="H179">
        <v>930341</v>
      </c>
      <c r="I179">
        <v>384693</v>
      </c>
      <c r="J179">
        <v>264420</v>
      </c>
      <c r="K179">
        <v>204483</v>
      </c>
      <c r="L179">
        <v>135362</v>
      </c>
      <c r="M179">
        <v>146677</v>
      </c>
      <c r="N179">
        <v>169622</v>
      </c>
    </row>
    <row r="180" spans="1:14" x14ac:dyDescent="0.2">
      <c r="A180" t="s">
        <v>524</v>
      </c>
      <c r="B180" t="s">
        <v>521</v>
      </c>
      <c r="C180" t="s">
        <v>525</v>
      </c>
      <c r="D180" t="s">
        <v>523</v>
      </c>
      <c r="E180">
        <v>1891651</v>
      </c>
      <c r="F180">
        <v>1894418</v>
      </c>
      <c r="G180">
        <v>2831856</v>
      </c>
      <c r="H180">
        <v>3420117</v>
      </c>
      <c r="I180">
        <v>1680916</v>
      </c>
      <c r="J180">
        <v>1126460</v>
      </c>
      <c r="K180">
        <v>1147592</v>
      </c>
      <c r="L180">
        <v>875570</v>
      </c>
      <c r="M180">
        <v>802091</v>
      </c>
      <c r="N180">
        <v>1280252</v>
      </c>
    </row>
    <row r="181" spans="1:14" x14ac:dyDescent="0.2">
      <c r="A181" t="s">
        <v>526</v>
      </c>
      <c r="B181" t="s">
        <v>521</v>
      </c>
      <c r="C181" t="s">
        <v>527</v>
      </c>
      <c r="D181" t="s">
        <v>528</v>
      </c>
      <c r="E181">
        <v>1004437</v>
      </c>
      <c r="F181">
        <v>1016941</v>
      </c>
      <c r="G181">
        <v>1610018</v>
      </c>
      <c r="H181">
        <v>1896661</v>
      </c>
      <c r="I181">
        <v>829951</v>
      </c>
      <c r="J181">
        <v>608505</v>
      </c>
      <c r="K181">
        <v>745294</v>
      </c>
      <c r="L181">
        <v>596884</v>
      </c>
      <c r="M181">
        <v>504749</v>
      </c>
      <c r="N181">
        <v>797333</v>
      </c>
    </row>
    <row r="182" spans="1:14" x14ac:dyDescent="0.2">
      <c r="A182" t="s">
        <v>529</v>
      </c>
      <c r="B182" t="s">
        <v>521</v>
      </c>
      <c r="C182" t="s">
        <v>530</v>
      </c>
      <c r="D182" t="s">
        <v>531</v>
      </c>
      <c r="E182">
        <v>151765</v>
      </c>
      <c r="F182">
        <v>140358</v>
      </c>
      <c r="G182">
        <v>300761</v>
      </c>
      <c r="H182">
        <v>497413</v>
      </c>
      <c r="I182">
        <v>222260</v>
      </c>
      <c r="J182">
        <v>133523</v>
      </c>
      <c r="K182">
        <v>98232</v>
      </c>
      <c r="L182">
        <v>61709</v>
      </c>
      <c r="M182">
        <v>80406</v>
      </c>
      <c r="N182">
        <v>109807</v>
      </c>
    </row>
    <row r="183" spans="1:14" x14ac:dyDescent="0.2">
      <c r="A183" t="s">
        <v>532</v>
      </c>
      <c r="B183" t="s">
        <v>521</v>
      </c>
      <c r="C183" t="s">
        <v>533</v>
      </c>
      <c r="D183" t="s">
        <v>531</v>
      </c>
      <c r="E183">
        <v>511858</v>
      </c>
      <c r="F183">
        <v>541287</v>
      </c>
      <c r="G183">
        <v>580840</v>
      </c>
      <c r="H183">
        <v>753511</v>
      </c>
      <c r="I183">
        <v>404788</v>
      </c>
      <c r="J183">
        <v>334852</v>
      </c>
      <c r="K183">
        <v>275772</v>
      </c>
      <c r="L183">
        <v>226074</v>
      </c>
      <c r="M183">
        <v>211921</v>
      </c>
      <c r="N183">
        <v>440625</v>
      </c>
    </row>
    <row r="184" spans="1:14" x14ac:dyDescent="0.2">
      <c r="A184" t="s">
        <v>534</v>
      </c>
      <c r="B184" t="s">
        <v>521</v>
      </c>
      <c r="C184" t="s">
        <v>535</v>
      </c>
      <c r="D184" t="s">
        <v>536</v>
      </c>
      <c r="E184">
        <v>84708</v>
      </c>
      <c r="F184">
        <v>103934</v>
      </c>
      <c r="G184">
        <v>92632</v>
      </c>
      <c r="H184">
        <v>101978</v>
      </c>
      <c r="I184">
        <v>74804</v>
      </c>
      <c r="J184">
        <v>50459</v>
      </c>
      <c r="K184">
        <v>48756</v>
      </c>
      <c r="L184">
        <v>47511</v>
      </c>
      <c r="M184">
        <v>52514</v>
      </c>
      <c r="N184">
        <v>90230</v>
      </c>
    </row>
    <row r="185" spans="1:14" x14ac:dyDescent="0.2">
      <c r="A185" t="s">
        <v>537</v>
      </c>
      <c r="B185" t="s">
        <v>521</v>
      </c>
      <c r="C185" t="s">
        <v>538</v>
      </c>
      <c r="D185" t="s">
        <v>538</v>
      </c>
      <c r="E185">
        <v>9534</v>
      </c>
      <c r="F185">
        <v>9817</v>
      </c>
      <c r="G185">
        <v>19473</v>
      </c>
      <c r="H185">
        <v>19036</v>
      </c>
      <c r="I185">
        <v>8968</v>
      </c>
      <c r="J185">
        <v>5567</v>
      </c>
      <c r="K185">
        <v>4264</v>
      </c>
      <c r="L185">
        <v>2454</v>
      </c>
      <c r="M185">
        <v>3135</v>
      </c>
      <c r="N185">
        <v>5259</v>
      </c>
    </row>
    <row r="186" spans="1:14" x14ac:dyDescent="0.2">
      <c r="A186" t="s">
        <v>539</v>
      </c>
      <c r="B186" t="s">
        <v>521</v>
      </c>
      <c r="C186" t="s">
        <v>540</v>
      </c>
      <c r="D186" t="s">
        <v>541</v>
      </c>
      <c r="E186">
        <v>19621</v>
      </c>
      <c r="F186">
        <v>17930</v>
      </c>
      <c r="G186">
        <v>34568</v>
      </c>
      <c r="H186">
        <v>33810</v>
      </c>
      <c r="I186">
        <v>16325</v>
      </c>
      <c r="J186">
        <v>12518</v>
      </c>
      <c r="K186">
        <v>8435</v>
      </c>
      <c r="L186">
        <v>6904</v>
      </c>
      <c r="M186">
        <v>7171</v>
      </c>
      <c r="N186">
        <v>10730</v>
      </c>
    </row>
    <row r="187" spans="1:14" x14ac:dyDescent="0.2">
      <c r="A187" t="s">
        <v>542</v>
      </c>
      <c r="B187" t="s">
        <v>543</v>
      </c>
      <c r="C187" t="s">
        <v>544</v>
      </c>
      <c r="D187" t="s">
        <v>545</v>
      </c>
      <c r="E187">
        <v>506857</v>
      </c>
      <c r="F187">
        <v>488341</v>
      </c>
      <c r="G187">
        <v>871338</v>
      </c>
      <c r="H187">
        <v>1069403</v>
      </c>
      <c r="I187">
        <v>480045</v>
      </c>
      <c r="J187">
        <v>299382</v>
      </c>
      <c r="K187">
        <v>324795</v>
      </c>
      <c r="L187">
        <v>229677</v>
      </c>
      <c r="M187">
        <v>210919</v>
      </c>
      <c r="N187">
        <v>279863</v>
      </c>
    </row>
    <row r="188" spans="1:14" x14ac:dyDescent="0.2">
      <c r="A188" t="s">
        <v>546</v>
      </c>
      <c r="B188" t="s">
        <v>543</v>
      </c>
      <c r="C188" t="s">
        <v>547</v>
      </c>
      <c r="D188" t="s">
        <v>548</v>
      </c>
      <c r="E188">
        <v>2544514</v>
      </c>
      <c r="F188">
        <v>2437232</v>
      </c>
      <c r="G188">
        <v>4407408</v>
      </c>
      <c r="H188">
        <v>5826768</v>
      </c>
      <c r="I188">
        <v>2150059</v>
      </c>
      <c r="J188">
        <v>1396184</v>
      </c>
      <c r="K188">
        <v>1650460</v>
      </c>
      <c r="L188">
        <v>1153406</v>
      </c>
      <c r="M188">
        <v>902967</v>
      </c>
      <c r="N188">
        <v>1437676</v>
      </c>
    </row>
    <row r="189" spans="1:14" x14ac:dyDescent="0.2">
      <c r="A189" t="s">
        <v>549</v>
      </c>
      <c r="B189" t="s">
        <v>543</v>
      </c>
      <c r="C189" t="s">
        <v>550</v>
      </c>
      <c r="D189" t="s">
        <v>550</v>
      </c>
      <c r="E189">
        <v>241674</v>
      </c>
      <c r="F189">
        <v>211753</v>
      </c>
      <c r="G189">
        <v>324792</v>
      </c>
      <c r="H189">
        <v>466850</v>
      </c>
      <c r="I189">
        <v>179673</v>
      </c>
      <c r="J189">
        <v>127684</v>
      </c>
      <c r="K189">
        <v>137359</v>
      </c>
      <c r="L189">
        <v>86174</v>
      </c>
      <c r="M189">
        <v>74260</v>
      </c>
      <c r="N189">
        <v>138160</v>
      </c>
    </row>
    <row r="190" spans="1:14" x14ac:dyDescent="0.2">
      <c r="A190" t="s">
        <v>551</v>
      </c>
      <c r="B190" t="s">
        <v>543</v>
      </c>
      <c r="C190" t="s">
        <v>552</v>
      </c>
      <c r="D190" t="s">
        <v>552</v>
      </c>
      <c r="E190">
        <v>12636</v>
      </c>
      <c r="F190">
        <v>11836</v>
      </c>
      <c r="G190">
        <v>26443</v>
      </c>
      <c r="H190">
        <v>28114</v>
      </c>
      <c r="I190">
        <v>11223</v>
      </c>
      <c r="J190">
        <v>7366</v>
      </c>
      <c r="K190">
        <v>6745</v>
      </c>
      <c r="L190">
        <v>5763</v>
      </c>
      <c r="M190">
        <v>4521</v>
      </c>
      <c r="N190">
        <v>7917</v>
      </c>
    </row>
    <row r="191" spans="1:14" x14ac:dyDescent="0.2">
      <c r="A191" t="s">
        <v>553</v>
      </c>
      <c r="B191" t="s">
        <v>543</v>
      </c>
      <c r="C191" t="s">
        <v>554</v>
      </c>
      <c r="D191" t="s">
        <v>554</v>
      </c>
      <c r="E191">
        <v>25969</v>
      </c>
      <c r="F191">
        <v>22220</v>
      </c>
      <c r="G191">
        <v>38303</v>
      </c>
      <c r="H191">
        <v>49735</v>
      </c>
      <c r="I191">
        <v>18931</v>
      </c>
      <c r="J191">
        <v>12024</v>
      </c>
      <c r="K191">
        <v>14291</v>
      </c>
      <c r="L191">
        <v>8278</v>
      </c>
      <c r="M191">
        <v>7361</v>
      </c>
      <c r="N191">
        <v>15387</v>
      </c>
    </row>
    <row r="192" spans="1:14" x14ac:dyDescent="0.2">
      <c r="A192" t="s">
        <v>555</v>
      </c>
      <c r="B192" t="s">
        <v>543</v>
      </c>
      <c r="C192" t="s">
        <v>556</v>
      </c>
      <c r="D192" t="s">
        <v>557</v>
      </c>
      <c r="E192">
        <v>89722</v>
      </c>
      <c r="F192">
        <v>81078</v>
      </c>
      <c r="G192">
        <v>199816</v>
      </c>
      <c r="H192">
        <v>252859</v>
      </c>
      <c r="I192">
        <v>78913</v>
      </c>
      <c r="J192">
        <v>66019</v>
      </c>
      <c r="K192">
        <v>150516</v>
      </c>
      <c r="L192">
        <v>71512</v>
      </c>
      <c r="M192">
        <v>62874</v>
      </c>
      <c r="N192">
        <v>100503</v>
      </c>
    </row>
    <row r="193" spans="1:14" x14ac:dyDescent="0.2">
      <c r="A193" t="s">
        <v>558</v>
      </c>
      <c r="B193" t="s">
        <v>543</v>
      </c>
      <c r="C193" t="s">
        <v>559</v>
      </c>
      <c r="D193" t="s">
        <v>557</v>
      </c>
      <c r="E193">
        <v>207070</v>
      </c>
      <c r="F193">
        <v>214541</v>
      </c>
      <c r="G193">
        <v>222308</v>
      </c>
      <c r="H193">
        <v>214752</v>
      </c>
      <c r="I193">
        <v>86296</v>
      </c>
      <c r="J193">
        <v>49098</v>
      </c>
      <c r="K193">
        <v>131014</v>
      </c>
      <c r="L193">
        <v>89149</v>
      </c>
      <c r="M193">
        <v>57212</v>
      </c>
      <c r="N193">
        <v>84254</v>
      </c>
    </row>
    <row r="194" spans="1:14" x14ac:dyDescent="0.2">
      <c r="A194" t="s">
        <v>560</v>
      </c>
      <c r="B194" t="s">
        <v>543</v>
      </c>
      <c r="C194" t="s">
        <v>561</v>
      </c>
      <c r="D194" t="s">
        <v>561</v>
      </c>
      <c r="E194">
        <v>9586</v>
      </c>
      <c r="F194">
        <v>8734</v>
      </c>
      <c r="G194">
        <v>17563</v>
      </c>
      <c r="H194">
        <v>15830</v>
      </c>
      <c r="I194">
        <v>7660</v>
      </c>
      <c r="J194">
        <v>4781</v>
      </c>
      <c r="K194">
        <v>4098</v>
      </c>
      <c r="L194">
        <v>3488</v>
      </c>
      <c r="M194">
        <v>2601</v>
      </c>
      <c r="N194">
        <v>4917</v>
      </c>
    </row>
    <row r="195" spans="1:14" x14ac:dyDescent="0.2">
      <c r="A195" t="s">
        <v>562</v>
      </c>
      <c r="B195" t="s">
        <v>543</v>
      </c>
      <c r="C195" t="s">
        <v>563</v>
      </c>
      <c r="D195" t="s">
        <v>563</v>
      </c>
      <c r="E195">
        <v>10728</v>
      </c>
      <c r="F195">
        <v>9464</v>
      </c>
      <c r="G195">
        <v>18715</v>
      </c>
      <c r="H195">
        <v>23419</v>
      </c>
      <c r="I195">
        <v>7512</v>
      </c>
      <c r="J195">
        <v>5496</v>
      </c>
      <c r="K195">
        <v>5010</v>
      </c>
      <c r="L195">
        <v>3133</v>
      </c>
      <c r="M195">
        <v>2432</v>
      </c>
      <c r="N195">
        <v>5893</v>
      </c>
    </row>
    <row r="196" spans="1:14" x14ac:dyDescent="0.2">
      <c r="A196" t="s">
        <v>564</v>
      </c>
      <c r="B196" t="s">
        <v>543</v>
      </c>
      <c r="C196" t="s">
        <v>565</v>
      </c>
      <c r="D196" t="s">
        <v>566</v>
      </c>
      <c r="E196">
        <v>37772</v>
      </c>
      <c r="F196">
        <v>36748</v>
      </c>
      <c r="G196">
        <v>72766</v>
      </c>
      <c r="H196">
        <v>87189</v>
      </c>
      <c r="I196">
        <v>28367</v>
      </c>
      <c r="J196">
        <v>21361</v>
      </c>
      <c r="K196">
        <v>51648</v>
      </c>
      <c r="L196">
        <v>23625</v>
      </c>
      <c r="M196">
        <v>26631</v>
      </c>
      <c r="N196">
        <v>41395</v>
      </c>
    </row>
    <row r="197" spans="1:14" x14ac:dyDescent="0.2">
      <c r="A197" t="s">
        <v>567</v>
      </c>
      <c r="B197" t="s">
        <v>543</v>
      </c>
      <c r="C197" t="s">
        <v>568</v>
      </c>
      <c r="D197" t="s">
        <v>566</v>
      </c>
      <c r="E197">
        <v>50217</v>
      </c>
      <c r="F197">
        <v>61186</v>
      </c>
      <c r="G197">
        <v>61708</v>
      </c>
      <c r="H197">
        <v>59407</v>
      </c>
      <c r="I197">
        <v>22337</v>
      </c>
      <c r="J197">
        <v>15767</v>
      </c>
      <c r="K197">
        <v>37202</v>
      </c>
      <c r="L197">
        <v>21966</v>
      </c>
      <c r="M197">
        <v>15157</v>
      </c>
      <c r="N197">
        <v>24775</v>
      </c>
    </row>
    <row r="198" spans="1:14" x14ac:dyDescent="0.2">
      <c r="A198" t="s">
        <v>569</v>
      </c>
      <c r="B198" t="s">
        <v>543</v>
      </c>
      <c r="C198" t="s">
        <v>570</v>
      </c>
      <c r="D198" t="s">
        <v>571</v>
      </c>
      <c r="E198">
        <v>285300</v>
      </c>
      <c r="F198">
        <v>296397</v>
      </c>
      <c r="G198">
        <v>236693</v>
      </c>
      <c r="H198">
        <v>324266</v>
      </c>
      <c r="I198">
        <v>99581</v>
      </c>
      <c r="J198">
        <v>65463</v>
      </c>
      <c r="K198">
        <v>145151</v>
      </c>
      <c r="L198">
        <v>83909</v>
      </c>
      <c r="M198">
        <v>54815</v>
      </c>
      <c r="N198">
        <v>98039</v>
      </c>
    </row>
    <row r="199" spans="1:14" x14ac:dyDescent="0.2">
      <c r="A199" t="s">
        <v>572</v>
      </c>
      <c r="B199" t="s">
        <v>543</v>
      </c>
      <c r="C199" t="s">
        <v>573</v>
      </c>
      <c r="D199" t="s">
        <v>573</v>
      </c>
      <c r="E199">
        <v>10375</v>
      </c>
      <c r="F199">
        <v>11298</v>
      </c>
      <c r="G199">
        <v>22076</v>
      </c>
      <c r="H199">
        <v>21159</v>
      </c>
      <c r="I199">
        <v>11721</v>
      </c>
      <c r="J199">
        <v>8248</v>
      </c>
      <c r="K199">
        <v>4950</v>
      </c>
      <c r="L199">
        <v>4254</v>
      </c>
      <c r="M199">
        <v>4222</v>
      </c>
      <c r="N199">
        <v>6252</v>
      </c>
    </row>
    <row r="200" spans="1:14" x14ac:dyDescent="0.2">
      <c r="A200" t="s">
        <v>574</v>
      </c>
      <c r="B200" t="s">
        <v>575</v>
      </c>
      <c r="C200" t="s">
        <v>576</v>
      </c>
      <c r="D200" t="s">
        <v>576</v>
      </c>
      <c r="E200">
        <v>325455</v>
      </c>
      <c r="F200">
        <v>278396</v>
      </c>
      <c r="G200">
        <v>579784</v>
      </c>
      <c r="H200">
        <v>690686</v>
      </c>
      <c r="I200">
        <v>266387</v>
      </c>
      <c r="J200">
        <v>200671</v>
      </c>
      <c r="K200">
        <v>171862</v>
      </c>
      <c r="L200">
        <v>125959</v>
      </c>
      <c r="M200">
        <v>119484</v>
      </c>
      <c r="N200">
        <v>189857</v>
      </c>
    </row>
    <row r="201" spans="1:14" x14ac:dyDescent="0.2">
      <c r="A201" t="s">
        <v>577</v>
      </c>
      <c r="B201" t="s">
        <v>578</v>
      </c>
      <c r="C201" t="s">
        <v>579</v>
      </c>
      <c r="D201" t="s">
        <v>579</v>
      </c>
      <c r="E201">
        <v>645695</v>
      </c>
      <c r="F201">
        <v>625808</v>
      </c>
      <c r="G201">
        <v>983812</v>
      </c>
      <c r="H201">
        <v>1246698</v>
      </c>
      <c r="I201">
        <v>527950</v>
      </c>
      <c r="J201">
        <v>372460</v>
      </c>
      <c r="K201">
        <v>409173</v>
      </c>
      <c r="L201">
        <v>253420</v>
      </c>
      <c r="M201">
        <v>224525</v>
      </c>
      <c r="N201">
        <v>344551</v>
      </c>
    </row>
    <row r="202" spans="1:14" x14ac:dyDescent="0.2">
      <c r="A202" t="s">
        <v>580</v>
      </c>
      <c r="B202" t="s">
        <v>581</v>
      </c>
      <c r="C202" t="s">
        <v>582</v>
      </c>
      <c r="D202" t="s">
        <v>582</v>
      </c>
      <c r="E202">
        <v>155872</v>
      </c>
      <c r="F202">
        <v>153761</v>
      </c>
      <c r="G202">
        <v>124063</v>
      </c>
      <c r="H202">
        <v>138611</v>
      </c>
      <c r="I202">
        <v>149713</v>
      </c>
      <c r="J202">
        <v>167528</v>
      </c>
      <c r="K202">
        <v>138854</v>
      </c>
      <c r="L202">
        <v>111503</v>
      </c>
      <c r="M202">
        <v>120236</v>
      </c>
      <c r="N202">
        <v>115183</v>
      </c>
    </row>
    <row r="203" spans="1:14" x14ac:dyDescent="0.2">
      <c r="A203" t="s">
        <v>583</v>
      </c>
      <c r="B203" t="s">
        <v>581</v>
      </c>
      <c r="C203" t="s">
        <v>584</v>
      </c>
      <c r="D203" t="s">
        <v>584</v>
      </c>
      <c r="E203">
        <v>80373</v>
      </c>
      <c r="F203">
        <v>84096</v>
      </c>
      <c r="G203">
        <v>102910</v>
      </c>
      <c r="H203">
        <v>83779</v>
      </c>
      <c r="I203">
        <v>65306</v>
      </c>
      <c r="J203">
        <v>81842</v>
      </c>
      <c r="K203">
        <v>82920</v>
      </c>
      <c r="L203">
        <v>60105</v>
      </c>
      <c r="M203">
        <v>60212</v>
      </c>
      <c r="N203">
        <v>55691</v>
      </c>
    </row>
    <row r="204" spans="1:14" x14ac:dyDescent="0.2">
      <c r="A204" t="s">
        <v>585</v>
      </c>
      <c r="B204" t="s">
        <v>581</v>
      </c>
      <c r="C204" t="s">
        <v>586</v>
      </c>
      <c r="D204" t="s">
        <v>586</v>
      </c>
      <c r="E204">
        <v>533593</v>
      </c>
      <c r="F204">
        <v>541133</v>
      </c>
      <c r="G204">
        <v>308016</v>
      </c>
      <c r="H204">
        <v>446583</v>
      </c>
      <c r="I204">
        <v>393966</v>
      </c>
      <c r="J204">
        <v>351540</v>
      </c>
      <c r="K204">
        <v>562074</v>
      </c>
      <c r="L204">
        <v>400571</v>
      </c>
      <c r="M204">
        <v>470413</v>
      </c>
      <c r="N204">
        <v>311052</v>
      </c>
    </row>
    <row r="205" spans="1:14" x14ac:dyDescent="0.2">
      <c r="A205" t="s">
        <v>587</v>
      </c>
      <c r="B205" t="s">
        <v>588</v>
      </c>
      <c r="C205" t="s">
        <v>589</v>
      </c>
      <c r="D205" t="s">
        <v>590</v>
      </c>
      <c r="E205">
        <v>59950</v>
      </c>
      <c r="F205">
        <v>51734</v>
      </c>
      <c r="G205">
        <v>91848</v>
      </c>
      <c r="H205">
        <v>93580</v>
      </c>
      <c r="I205">
        <v>42890</v>
      </c>
      <c r="J205">
        <v>31330</v>
      </c>
      <c r="K205">
        <v>46400</v>
      </c>
      <c r="L205">
        <v>38031</v>
      </c>
      <c r="M205">
        <v>23105</v>
      </c>
      <c r="N205">
        <v>32801</v>
      </c>
    </row>
    <row r="206" spans="1:14" x14ac:dyDescent="0.2">
      <c r="A206" t="s">
        <v>591</v>
      </c>
      <c r="B206" t="s">
        <v>592</v>
      </c>
      <c r="C206" t="s">
        <v>593</v>
      </c>
      <c r="D206" t="s">
        <v>594</v>
      </c>
      <c r="E206">
        <v>32671</v>
      </c>
      <c r="F206">
        <v>30045</v>
      </c>
      <c r="G206">
        <v>58439</v>
      </c>
      <c r="H206">
        <v>61420</v>
      </c>
      <c r="I206">
        <v>28444</v>
      </c>
      <c r="J206">
        <v>24430</v>
      </c>
      <c r="K206">
        <v>27391</v>
      </c>
      <c r="L206">
        <v>20219</v>
      </c>
      <c r="M206">
        <v>14732</v>
      </c>
      <c r="N206">
        <v>26870</v>
      </c>
    </row>
    <row r="207" spans="1:14" x14ac:dyDescent="0.2">
      <c r="A207" t="s">
        <v>595</v>
      </c>
      <c r="B207" t="s">
        <v>596</v>
      </c>
      <c r="C207" t="s">
        <v>597</v>
      </c>
      <c r="D207" t="s">
        <v>598</v>
      </c>
      <c r="E207">
        <v>45793</v>
      </c>
      <c r="F207">
        <v>51894</v>
      </c>
      <c r="G207">
        <v>18460</v>
      </c>
      <c r="H207">
        <v>17412</v>
      </c>
      <c r="I207">
        <v>9315</v>
      </c>
      <c r="J207">
        <v>29200</v>
      </c>
      <c r="K207">
        <v>237960</v>
      </c>
      <c r="L207">
        <v>4708</v>
      </c>
      <c r="M207">
        <v>7766</v>
      </c>
      <c r="N207">
        <v>11202</v>
      </c>
    </row>
    <row r="208" spans="1:14" x14ac:dyDescent="0.2">
      <c r="A208" t="s">
        <v>599</v>
      </c>
      <c r="B208" t="s">
        <v>596</v>
      </c>
      <c r="C208" t="s">
        <v>600</v>
      </c>
      <c r="D208" t="s">
        <v>601</v>
      </c>
      <c r="E208">
        <v>88408</v>
      </c>
      <c r="F208">
        <v>93401</v>
      </c>
      <c r="G208">
        <v>5372</v>
      </c>
      <c r="H208">
        <v>10698</v>
      </c>
      <c r="I208">
        <v>8956</v>
      </c>
      <c r="J208">
        <v>9193</v>
      </c>
      <c r="K208">
        <v>671194</v>
      </c>
      <c r="L208">
        <v>5311</v>
      </c>
      <c r="M208">
        <v>11123</v>
      </c>
      <c r="N208">
        <v>5445</v>
      </c>
    </row>
    <row r="209" spans="1:14" x14ac:dyDescent="0.2">
      <c r="A209" t="s">
        <v>602</v>
      </c>
      <c r="B209" t="s">
        <v>603</v>
      </c>
      <c r="C209" t="s">
        <v>604</v>
      </c>
      <c r="D209" t="s">
        <v>605</v>
      </c>
      <c r="E209">
        <v>34379</v>
      </c>
      <c r="F209">
        <v>36455</v>
      </c>
      <c r="G209">
        <v>51982</v>
      </c>
      <c r="H209">
        <v>44499</v>
      </c>
      <c r="I209">
        <v>26328</v>
      </c>
      <c r="J209">
        <v>15241</v>
      </c>
      <c r="K209">
        <v>37244</v>
      </c>
      <c r="L209">
        <v>34991</v>
      </c>
      <c r="M209">
        <v>29936</v>
      </c>
      <c r="N209">
        <v>28802</v>
      </c>
    </row>
    <row r="210" spans="1:14" x14ac:dyDescent="0.2">
      <c r="A210" t="s">
        <v>606</v>
      </c>
      <c r="B210" t="s">
        <v>603</v>
      </c>
      <c r="C210" t="s">
        <v>607</v>
      </c>
      <c r="D210" t="s">
        <v>608</v>
      </c>
      <c r="E210">
        <v>127936</v>
      </c>
      <c r="F210">
        <v>125164</v>
      </c>
      <c r="G210">
        <v>163861</v>
      </c>
      <c r="H210">
        <v>150617</v>
      </c>
      <c r="I210">
        <v>106613</v>
      </c>
      <c r="J210">
        <v>73283</v>
      </c>
      <c r="K210">
        <v>127749</v>
      </c>
      <c r="L210">
        <v>113682</v>
      </c>
      <c r="M210">
        <v>99607</v>
      </c>
      <c r="N210">
        <v>99765</v>
      </c>
    </row>
    <row r="211" spans="1:14" x14ac:dyDescent="0.2">
      <c r="A211" t="s">
        <v>609</v>
      </c>
      <c r="B211" t="s">
        <v>610</v>
      </c>
      <c r="C211" t="s">
        <v>611</v>
      </c>
      <c r="D211" t="s">
        <v>612</v>
      </c>
      <c r="E211">
        <v>10065</v>
      </c>
      <c r="F211">
        <v>9916</v>
      </c>
      <c r="G211">
        <v>18989</v>
      </c>
      <c r="H211">
        <v>20351</v>
      </c>
      <c r="I211">
        <v>5572</v>
      </c>
      <c r="J211">
        <v>4009</v>
      </c>
      <c r="K211">
        <v>9008</v>
      </c>
      <c r="L211">
        <v>6466</v>
      </c>
      <c r="M211">
        <v>3268</v>
      </c>
      <c r="N211">
        <v>4225</v>
      </c>
    </row>
    <row r="212" spans="1:14" x14ac:dyDescent="0.2">
      <c r="A212" t="s">
        <v>613</v>
      </c>
      <c r="B212" t="s">
        <v>610</v>
      </c>
      <c r="C212" t="s">
        <v>614</v>
      </c>
      <c r="D212" t="s">
        <v>615</v>
      </c>
      <c r="E212">
        <v>73312</v>
      </c>
      <c r="F212">
        <v>72112</v>
      </c>
      <c r="G212">
        <v>105494</v>
      </c>
      <c r="H212">
        <v>96335</v>
      </c>
      <c r="I212">
        <v>54576</v>
      </c>
      <c r="J212">
        <v>33553</v>
      </c>
      <c r="K212">
        <v>73810</v>
      </c>
      <c r="L212">
        <v>61604</v>
      </c>
      <c r="M212">
        <v>52937</v>
      </c>
      <c r="N212">
        <v>64723</v>
      </c>
    </row>
    <row r="213" spans="1:14" x14ac:dyDescent="0.2">
      <c r="A213" t="s">
        <v>616</v>
      </c>
      <c r="B213" t="s">
        <v>610</v>
      </c>
      <c r="C213" t="s">
        <v>617</v>
      </c>
      <c r="D213" t="s">
        <v>617</v>
      </c>
      <c r="E213">
        <v>15116</v>
      </c>
      <c r="F213">
        <v>11973</v>
      </c>
      <c r="G213">
        <v>20573</v>
      </c>
      <c r="H213">
        <v>21019</v>
      </c>
      <c r="I213">
        <v>8418</v>
      </c>
      <c r="J213">
        <v>6929</v>
      </c>
      <c r="K213">
        <v>11432</v>
      </c>
      <c r="L213">
        <v>8608</v>
      </c>
      <c r="M213">
        <v>7746</v>
      </c>
      <c r="N213">
        <v>9886</v>
      </c>
    </row>
    <row r="214" spans="1:14" x14ac:dyDescent="0.2">
      <c r="A214" t="s">
        <v>618</v>
      </c>
      <c r="B214" t="s">
        <v>610</v>
      </c>
      <c r="C214" t="s">
        <v>619</v>
      </c>
      <c r="D214" t="s">
        <v>620</v>
      </c>
      <c r="E214">
        <v>26865</v>
      </c>
      <c r="F214">
        <v>27526</v>
      </c>
      <c r="G214">
        <v>40833</v>
      </c>
      <c r="H214">
        <v>37186</v>
      </c>
      <c r="I214">
        <v>19998</v>
      </c>
      <c r="J214">
        <v>12787</v>
      </c>
      <c r="K214">
        <v>26321</v>
      </c>
      <c r="L214">
        <v>20035</v>
      </c>
      <c r="M214">
        <v>19054</v>
      </c>
      <c r="N214">
        <v>23388</v>
      </c>
    </row>
    <row r="215" spans="1:14" x14ac:dyDescent="0.2">
      <c r="A215" t="s">
        <v>621</v>
      </c>
      <c r="B215" t="s">
        <v>610</v>
      </c>
      <c r="C215" t="s">
        <v>622</v>
      </c>
      <c r="D215" t="s">
        <v>623</v>
      </c>
      <c r="E215">
        <v>266439</v>
      </c>
      <c r="F215">
        <v>246358</v>
      </c>
      <c r="G215">
        <v>414712</v>
      </c>
      <c r="H215">
        <v>365232</v>
      </c>
      <c r="I215">
        <v>184836</v>
      </c>
      <c r="J215">
        <v>126865</v>
      </c>
      <c r="K215">
        <v>237853</v>
      </c>
      <c r="L215">
        <v>209533</v>
      </c>
      <c r="M215">
        <v>189019</v>
      </c>
      <c r="N215">
        <v>201951</v>
      </c>
    </row>
    <row r="216" spans="1:14" x14ac:dyDescent="0.2">
      <c r="A216" t="s">
        <v>624</v>
      </c>
      <c r="B216" t="s">
        <v>610</v>
      </c>
      <c r="C216" t="s">
        <v>625</v>
      </c>
      <c r="D216" t="s">
        <v>626</v>
      </c>
      <c r="E216">
        <v>217673</v>
      </c>
      <c r="F216">
        <v>213636</v>
      </c>
      <c r="G216">
        <v>265002</v>
      </c>
      <c r="H216">
        <v>264920</v>
      </c>
      <c r="I216">
        <v>176716</v>
      </c>
      <c r="J216">
        <v>133218</v>
      </c>
      <c r="K216">
        <v>186378</v>
      </c>
      <c r="L216">
        <v>172071</v>
      </c>
      <c r="M216">
        <v>166989</v>
      </c>
      <c r="N216">
        <v>188352</v>
      </c>
    </row>
    <row r="217" spans="1:14" x14ac:dyDescent="0.2">
      <c r="A217" t="s">
        <v>627</v>
      </c>
      <c r="B217" t="s">
        <v>610</v>
      </c>
      <c r="C217" t="s">
        <v>628</v>
      </c>
      <c r="D217" t="s">
        <v>629</v>
      </c>
      <c r="E217">
        <v>11704444</v>
      </c>
      <c r="F217">
        <v>11263603</v>
      </c>
      <c r="G217">
        <v>14690648</v>
      </c>
      <c r="H217">
        <v>15839417</v>
      </c>
      <c r="I217">
        <v>9750667</v>
      </c>
      <c r="J217">
        <v>7425712</v>
      </c>
      <c r="K217">
        <v>11115371</v>
      </c>
      <c r="L217">
        <v>9754557</v>
      </c>
      <c r="M217">
        <v>9132418</v>
      </c>
      <c r="N217">
        <v>9740216</v>
      </c>
    </row>
    <row r="218" spans="1:14" x14ac:dyDescent="0.2">
      <c r="A218" t="s">
        <v>630</v>
      </c>
      <c r="B218" t="s">
        <v>610</v>
      </c>
      <c r="C218" t="s">
        <v>631</v>
      </c>
      <c r="D218" t="s">
        <v>632</v>
      </c>
      <c r="E218">
        <v>4390612</v>
      </c>
      <c r="F218">
        <v>4537606</v>
      </c>
      <c r="G218">
        <v>6476038</v>
      </c>
      <c r="H218">
        <v>6274078</v>
      </c>
      <c r="I218">
        <v>3784494</v>
      </c>
      <c r="J218">
        <v>2505166</v>
      </c>
      <c r="K218">
        <v>4360814</v>
      </c>
      <c r="L218">
        <v>3554336</v>
      </c>
      <c r="M218">
        <v>3413878</v>
      </c>
      <c r="N218">
        <v>3470400</v>
      </c>
    </row>
    <row r="219" spans="1:14" x14ac:dyDescent="0.2">
      <c r="A219" t="s">
        <v>633</v>
      </c>
      <c r="B219" t="s">
        <v>610</v>
      </c>
      <c r="C219" t="s">
        <v>634</v>
      </c>
      <c r="D219" t="s">
        <v>635</v>
      </c>
      <c r="E219">
        <v>1794564</v>
      </c>
      <c r="F219">
        <v>1794818</v>
      </c>
      <c r="G219">
        <v>2347630</v>
      </c>
      <c r="H219">
        <v>2691387</v>
      </c>
      <c r="I219">
        <v>1481122</v>
      </c>
      <c r="J219">
        <v>1129988</v>
      </c>
      <c r="K219">
        <v>1647538</v>
      </c>
      <c r="L219">
        <v>1318745</v>
      </c>
      <c r="M219">
        <v>1191803</v>
      </c>
      <c r="N219">
        <v>1441389</v>
      </c>
    </row>
    <row r="220" spans="1:14" x14ac:dyDescent="0.2">
      <c r="A220" t="s">
        <v>636</v>
      </c>
      <c r="B220" t="s">
        <v>610</v>
      </c>
      <c r="C220" t="s">
        <v>637</v>
      </c>
      <c r="D220" t="s">
        <v>638</v>
      </c>
      <c r="E220">
        <v>10640695</v>
      </c>
      <c r="F220">
        <v>10628668</v>
      </c>
      <c r="G220">
        <v>13432864</v>
      </c>
      <c r="H220">
        <v>14902780</v>
      </c>
      <c r="I220">
        <v>8659732</v>
      </c>
      <c r="J220">
        <v>7067366</v>
      </c>
      <c r="K220">
        <v>10427640</v>
      </c>
      <c r="L220">
        <v>8999605</v>
      </c>
      <c r="M220">
        <v>7941612</v>
      </c>
      <c r="N220">
        <v>9836493</v>
      </c>
    </row>
    <row r="221" spans="1:14" x14ac:dyDescent="0.2">
      <c r="A221" t="s">
        <v>639</v>
      </c>
      <c r="B221" t="s">
        <v>610</v>
      </c>
      <c r="C221" t="s">
        <v>640</v>
      </c>
      <c r="D221" t="s">
        <v>641</v>
      </c>
      <c r="E221">
        <v>2658682</v>
      </c>
      <c r="F221">
        <v>2588597</v>
      </c>
      <c r="G221">
        <v>3094124</v>
      </c>
      <c r="H221">
        <v>3331407</v>
      </c>
      <c r="I221">
        <v>1948782</v>
      </c>
      <c r="J221">
        <v>1591838</v>
      </c>
      <c r="K221">
        <v>2681224</v>
      </c>
      <c r="L221">
        <v>2280351</v>
      </c>
      <c r="M221">
        <v>2067905</v>
      </c>
      <c r="N221">
        <v>2601286</v>
      </c>
    </row>
    <row r="222" spans="1:14" x14ac:dyDescent="0.2">
      <c r="A222" t="s">
        <v>642</v>
      </c>
      <c r="B222" t="s">
        <v>610</v>
      </c>
      <c r="C222" t="s">
        <v>643</v>
      </c>
      <c r="D222" t="s">
        <v>644</v>
      </c>
      <c r="E222">
        <v>191478</v>
      </c>
      <c r="F222">
        <v>182238</v>
      </c>
      <c r="G222">
        <v>240732</v>
      </c>
      <c r="H222">
        <v>352830</v>
      </c>
      <c r="I222">
        <v>119371</v>
      </c>
      <c r="J222">
        <v>89357</v>
      </c>
      <c r="K222">
        <v>189621</v>
      </c>
      <c r="L222">
        <v>155695</v>
      </c>
      <c r="M222">
        <v>146474</v>
      </c>
      <c r="N222">
        <v>167812</v>
      </c>
    </row>
    <row r="223" spans="1:14" x14ac:dyDescent="0.2">
      <c r="A223" t="s">
        <v>645</v>
      </c>
      <c r="B223" t="s">
        <v>610</v>
      </c>
      <c r="C223" t="s">
        <v>646</v>
      </c>
      <c r="D223" t="s">
        <v>647</v>
      </c>
      <c r="E223">
        <v>303382</v>
      </c>
      <c r="F223">
        <v>287802</v>
      </c>
      <c r="G223">
        <v>448741</v>
      </c>
      <c r="H223">
        <v>436552</v>
      </c>
      <c r="I223">
        <v>215546</v>
      </c>
      <c r="J223">
        <v>159866</v>
      </c>
      <c r="K223">
        <v>344216</v>
      </c>
      <c r="L223">
        <v>293314</v>
      </c>
      <c r="M223">
        <v>219500</v>
      </c>
      <c r="N223">
        <v>229250</v>
      </c>
    </row>
    <row r="224" spans="1:14" x14ac:dyDescent="0.2">
      <c r="A224" t="s">
        <v>648</v>
      </c>
      <c r="B224" t="s">
        <v>610</v>
      </c>
      <c r="C224" t="s">
        <v>649</v>
      </c>
      <c r="D224" t="s">
        <v>649</v>
      </c>
      <c r="E224">
        <v>98726</v>
      </c>
      <c r="F224">
        <v>91724</v>
      </c>
      <c r="G224">
        <v>94139</v>
      </c>
      <c r="H224">
        <v>101055</v>
      </c>
      <c r="I224">
        <v>84153</v>
      </c>
      <c r="J224">
        <v>71869</v>
      </c>
      <c r="K224">
        <v>87589</v>
      </c>
      <c r="L224">
        <v>68273</v>
      </c>
      <c r="M224">
        <v>74869</v>
      </c>
      <c r="N224">
        <v>86802</v>
      </c>
    </row>
    <row r="225" spans="1:14" x14ac:dyDescent="0.2">
      <c r="A225" t="s">
        <v>650</v>
      </c>
      <c r="B225" t="s">
        <v>610</v>
      </c>
      <c r="C225" t="s">
        <v>651</v>
      </c>
      <c r="D225" t="s">
        <v>652</v>
      </c>
      <c r="E225">
        <v>185669</v>
      </c>
      <c r="F225">
        <v>163323</v>
      </c>
      <c r="G225">
        <v>296556</v>
      </c>
      <c r="H225">
        <v>330655</v>
      </c>
      <c r="I225">
        <v>146219</v>
      </c>
      <c r="J225">
        <v>100981</v>
      </c>
      <c r="K225">
        <v>117107</v>
      </c>
      <c r="L225">
        <v>98775</v>
      </c>
      <c r="M225">
        <v>90968</v>
      </c>
      <c r="N225">
        <v>110103</v>
      </c>
    </row>
    <row r="226" spans="1:14" x14ac:dyDescent="0.2">
      <c r="A226" t="s">
        <v>653</v>
      </c>
      <c r="B226" t="s">
        <v>610</v>
      </c>
      <c r="C226" t="s">
        <v>654</v>
      </c>
      <c r="D226" t="s">
        <v>655</v>
      </c>
      <c r="E226">
        <v>2525440</v>
      </c>
      <c r="F226">
        <v>2526912</v>
      </c>
      <c r="G226">
        <v>3500731</v>
      </c>
      <c r="H226">
        <v>3965923</v>
      </c>
      <c r="I226">
        <v>2129444</v>
      </c>
      <c r="J226">
        <v>1572920</v>
      </c>
      <c r="K226">
        <v>2236662</v>
      </c>
      <c r="L226">
        <v>1811281</v>
      </c>
      <c r="M226">
        <v>1605274</v>
      </c>
      <c r="N226">
        <v>2028882</v>
      </c>
    </row>
    <row r="227" spans="1:14" x14ac:dyDescent="0.2">
      <c r="A227" t="s">
        <v>656</v>
      </c>
      <c r="B227" t="s">
        <v>610</v>
      </c>
      <c r="C227" t="s">
        <v>657</v>
      </c>
      <c r="D227" t="s">
        <v>658</v>
      </c>
      <c r="E227">
        <v>2241716</v>
      </c>
      <c r="F227">
        <v>2229189</v>
      </c>
      <c r="G227">
        <v>2609602</v>
      </c>
      <c r="H227">
        <v>2963358</v>
      </c>
      <c r="I227">
        <v>1739673</v>
      </c>
      <c r="J227">
        <v>1396085</v>
      </c>
      <c r="K227">
        <v>2391585</v>
      </c>
      <c r="L227">
        <v>1950570</v>
      </c>
      <c r="M227">
        <v>1789156</v>
      </c>
      <c r="N227">
        <v>2032047</v>
      </c>
    </row>
    <row r="228" spans="1:14" x14ac:dyDescent="0.2">
      <c r="A228" t="s">
        <v>659</v>
      </c>
      <c r="B228" t="s">
        <v>610</v>
      </c>
      <c r="C228" t="s">
        <v>660</v>
      </c>
      <c r="D228" t="s">
        <v>661</v>
      </c>
      <c r="E228">
        <v>6945366</v>
      </c>
      <c r="F228">
        <v>6684778</v>
      </c>
      <c r="G228">
        <v>8466421</v>
      </c>
      <c r="H228">
        <v>8338906</v>
      </c>
      <c r="I228">
        <v>4818564</v>
      </c>
      <c r="J228">
        <v>3955425</v>
      </c>
      <c r="K228">
        <v>7114893</v>
      </c>
      <c r="L228">
        <v>6776305</v>
      </c>
      <c r="M228">
        <v>5546194</v>
      </c>
      <c r="N228">
        <v>6348910</v>
      </c>
    </row>
    <row r="229" spans="1:14" x14ac:dyDescent="0.2">
      <c r="A229" t="s">
        <v>662</v>
      </c>
      <c r="B229" t="s">
        <v>610</v>
      </c>
      <c r="C229" t="s">
        <v>663</v>
      </c>
      <c r="D229" t="s">
        <v>664</v>
      </c>
      <c r="E229">
        <v>791116</v>
      </c>
      <c r="F229">
        <v>672176</v>
      </c>
      <c r="G229">
        <v>1260482</v>
      </c>
      <c r="H229">
        <v>1219762</v>
      </c>
      <c r="I229">
        <v>534792</v>
      </c>
      <c r="J229">
        <v>272208</v>
      </c>
      <c r="K229">
        <v>773875</v>
      </c>
      <c r="L229">
        <v>644777</v>
      </c>
      <c r="M229">
        <v>526459</v>
      </c>
      <c r="N229">
        <v>538301</v>
      </c>
    </row>
    <row r="230" spans="1:14" x14ac:dyDescent="0.2">
      <c r="A230" t="s">
        <v>665</v>
      </c>
      <c r="B230" t="s">
        <v>610</v>
      </c>
      <c r="C230" t="s">
        <v>666</v>
      </c>
      <c r="D230" t="s">
        <v>667</v>
      </c>
      <c r="E230">
        <v>140712</v>
      </c>
      <c r="F230">
        <v>130939</v>
      </c>
      <c r="G230">
        <v>229746</v>
      </c>
      <c r="H230">
        <v>238756</v>
      </c>
      <c r="I230">
        <v>114064</v>
      </c>
      <c r="J230">
        <v>77608</v>
      </c>
      <c r="K230">
        <v>96211</v>
      </c>
      <c r="L230">
        <v>73445</v>
      </c>
      <c r="M230">
        <v>56137</v>
      </c>
      <c r="N230">
        <v>89181</v>
      </c>
    </row>
    <row r="231" spans="1:14" x14ac:dyDescent="0.2">
      <c r="A231" t="s">
        <v>668</v>
      </c>
      <c r="B231" t="s">
        <v>610</v>
      </c>
      <c r="C231" t="s">
        <v>669</v>
      </c>
      <c r="D231" t="s">
        <v>670</v>
      </c>
      <c r="E231">
        <v>3297744</v>
      </c>
      <c r="F231">
        <v>3258069</v>
      </c>
      <c r="G231">
        <v>4148818</v>
      </c>
      <c r="H231">
        <v>4105679</v>
      </c>
      <c r="I231">
        <v>2495917</v>
      </c>
      <c r="J231">
        <v>2091897</v>
      </c>
      <c r="K231">
        <v>3439799</v>
      </c>
      <c r="L231">
        <v>3001945</v>
      </c>
      <c r="M231">
        <v>2630489</v>
      </c>
      <c r="N231">
        <v>3041652</v>
      </c>
    </row>
    <row r="232" spans="1:14" x14ac:dyDescent="0.2">
      <c r="A232" t="s">
        <v>671</v>
      </c>
      <c r="B232" t="s">
        <v>610</v>
      </c>
      <c r="C232" t="s">
        <v>672</v>
      </c>
      <c r="D232" t="s">
        <v>673</v>
      </c>
      <c r="E232">
        <v>2452023</v>
      </c>
      <c r="F232">
        <v>2391280</v>
      </c>
      <c r="G232">
        <v>3083218</v>
      </c>
      <c r="H232">
        <v>3106836</v>
      </c>
      <c r="I232">
        <v>1784401</v>
      </c>
      <c r="J232">
        <v>1345616</v>
      </c>
      <c r="K232">
        <v>2589340</v>
      </c>
      <c r="L232">
        <v>2411119</v>
      </c>
      <c r="M232">
        <v>1918119</v>
      </c>
      <c r="N232">
        <v>2036188</v>
      </c>
    </row>
    <row r="233" spans="1:14" x14ac:dyDescent="0.2">
      <c r="A233" t="s">
        <v>674</v>
      </c>
      <c r="B233" t="s">
        <v>610</v>
      </c>
      <c r="C233" t="s">
        <v>675</v>
      </c>
      <c r="D233" t="s">
        <v>676</v>
      </c>
      <c r="E233">
        <v>2435076</v>
      </c>
      <c r="F233">
        <v>2432032</v>
      </c>
      <c r="G233">
        <v>3341609</v>
      </c>
      <c r="H233">
        <v>3628626</v>
      </c>
      <c r="I233">
        <v>2105898</v>
      </c>
      <c r="J233">
        <v>1459471</v>
      </c>
      <c r="K233">
        <v>2249646</v>
      </c>
      <c r="L233">
        <v>1831936</v>
      </c>
      <c r="M233">
        <v>1619726</v>
      </c>
      <c r="N233">
        <v>1946181</v>
      </c>
    </row>
    <row r="234" spans="1:14" x14ac:dyDescent="0.2">
      <c r="A234" t="s">
        <v>677</v>
      </c>
      <c r="B234" t="s">
        <v>610</v>
      </c>
      <c r="C234" t="s">
        <v>678</v>
      </c>
      <c r="D234" t="s">
        <v>679</v>
      </c>
      <c r="E234">
        <v>289607</v>
      </c>
      <c r="F234">
        <v>275924</v>
      </c>
      <c r="G234">
        <v>470943</v>
      </c>
      <c r="H234">
        <v>471683</v>
      </c>
      <c r="I234">
        <v>230149</v>
      </c>
      <c r="J234">
        <v>120126</v>
      </c>
      <c r="K234">
        <v>256625</v>
      </c>
      <c r="L234">
        <v>215346</v>
      </c>
      <c r="M234">
        <v>183053</v>
      </c>
      <c r="N234">
        <v>187074</v>
      </c>
    </row>
    <row r="235" spans="1:14" x14ac:dyDescent="0.2">
      <c r="A235" t="s">
        <v>680</v>
      </c>
      <c r="B235" t="s">
        <v>610</v>
      </c>
      <c r="C235" t="s">
        <v>681</v>
      </c>
      <c r="D235" t="s">
        <v>682</v>
      </c>
      <c r="E235">
        <v>24857</v>
      </c>
      <c r="F235">
        <v>25432</v>
      </c>
      <c r="G235">
        <v>52270</v>
      </c>
      <c r="H235">
        <v>49784</v>
      </c>
      <c r="I235">
        <v>23420</v>
      </c>
      <c r="J235">
        <v>15050</v>
      </c>
      <c r="K235">
        <v>16112</v>
      </c>
      <c r="L235">
        <v>12621</v>
      </c>
      <c r="M235">
        <v>10320</v>
      </c>
      <c r="N235">
        <v>13433</v>
      </c>
    </row>
    <row r="236" spans="1:14" x14ac:dyDescent="0.2">
      <c r="A236" t="s">
        <v>683</v>
      </c>
      <c r="B236" t="s">
        <v>610</v>
      </c>
      <c r="C236" t="s">
        <v>684</v>
      </c>
      <c r="D236" t="s">
        <v>685</v>
      </c>
      <c r="E236">
        <v>57834</v>
      </c>
      <c r="F236">
        <v>56968</v>
      </c>
      <c r="G236">
        <v>99705</v>
      </c>
      <c r="H236">
        <v>110943</v>
      </c>
      <c r="I236">
        <v>50162</v>
      </c>
      <c r="J236">
        <v>33559</v>
      </c>
      <c r="K236">
        <v>33296</v>
      </c>
      <c r="L236">
        <v>29468</v>
      </c>
      <c r="M236">
        <v>29726</v>
      </c>
      <c r="N236">
        <v>35270</v>
      </c>
    </row>
    <row r="237" spans="1:14" x14ac:dyDescent="0.2">
      <c r="A237" t="s">
        <v>686</v>
      </c>
      <c r="B237" t="s">
        <v>610</v>
      </c>
      <c r="C237" t="s">
        <v>687</v>
      </c>
      <c r="D237" t="s">
        <v>688</v>
      </c>
      <c r="E237">
        <v>44389</v>
      </c>
      <c r="F237">
        <v>45828</v>
      </c>
      <c r="G237">
        <v>74641</v>
      </c>
      <c r="H237">
        <v>86452</v>
      </c>
      <c r="I237">
        <v>39228</v>
      </c>
      <c r="J237">
        <v>24428</v>
      </c>
      <c r="K237">
        <v>31854</v>
      </c>
      <c r="L237">
        <v>30851</v>
      </c>
      <c r="M237">
        <v>23536</v>
      </c>
      <c r="N237">
        <v>30436</v>
      </c>
    </row>
    <row r="238" spans="1:14" x14ac:dyDescent="0.2">
      <c r="A238" t="s">
        <v>689</v>
      </c>
      <c r="B238" t="s">
        <v>610</v>
      </c>
      <c r="C238" t="s">
        <v>690</v>
      </c>
      <c r="D238" t="s">
        <v>691</v>
      </c>
      <c r="E238">
        <v>81285</v>
      </c>
      <c r="F238">
        <v>75389</v>
      </c>
      <c r="G238">
        <v>128882</v>
      </c>
      <c r="H238">
        <v>137579</v>
      </c>
      <c r="I238">
        <v>64551</v>
      </c>
      <c r="J238">
        <v>44768</v>
      </c>
      <c r="K238">
        <v>72632</v>
      </c>
      <c r="L238">
        <v>49819</v>
      </c>
      <c r="M238">
        <v>56151</v>
      </c>
      <c r="N238">
        <v>61313</v>
      </c>
    </row>
    <row r="239" spans="1:14" x14ac:dyDescent="0.2">
      <c r="A239" t="s">
        <v>692</v>
      </c>
      <c r="B239" t="s">
        <v>610</v>
      </c>
      <c r="C239" t="s">
        <v>693</v>
      </c>
      <c r="D239" t="s">
        <v>694</v>
      </c>
      <c r="E239">
        <v>422632</v>
      </c>
      <c r="F239">
        <v>423548</v>
      </c>
      <c r="G239">
        <v>561680</v>
      </c>
      <c r="H239">
        <v>611616</v>
      </c>
      <c r="I239">
        <v>308344</v>
      </c>
      <c r="J239">
        <v>251846</v>
      </c>
      <c r="K239">
        <v>422801</v>
      </c>
      <c r="L239">
        <v>340614</v>
      </c>
      <c r="M239">
        <v>322479</v>
      </c>
      <c r="N239">
        <v>345042</v>
      </c>
    </row>
    <row r="240" spans="1:14" x14ac:dyDescent="0.2">
      <c r="A240" t="s">
        <v>695</v>
      </c>
      <c r="B240" t="s">
        <v>610</v>
      </c>
      <c r="C240" t="s">
        <v>696</v>
      </c>
      <c r="D240" t="s">
        <v>697</v>
      </c>
      <c r="E240">
        <v>741405</v>
      </c>
      <c r="F240">
        <v>723943</v>
      </c>
      <c r="G240">
        <v>1057631</v>
      </c>
      <c r="H240">
        <v>1175022</v>
      </c>
      <c r="I240">
        <v>683703</v>
      </c>
      <c r="J240">
        <v>597776</v>
      </c>
      <c r="K240">
        <v>621580</v>
      </c>
      <c r="L240">
        <v>529866</v>
      </c>
      <c r="M240">
        <v>463877</v>
      </c>
      <c r="N240">
        <v>604430</v>
      </c>
    </row>
    <row r="241" spans="1:14" x14ac:dyDescent="0.2">
      <c r="A241" t="s">
        <v>698</v>
      </c>
      <c r="B241" t="s">
        <v>610</v>
      </c>
      <c r="C241" t="s">
        <v>699</v>
      </c>
      <c r="D241" t="s">
        <v>700</v>
      </c>
      <c r="E241">
        <v>722564</v>
      </c>
      <c r="F241">
        <v>706228</v>
      </c>
      <c r="G241">
        <v>933718</v>
      </c>
      <c r="H241">
        <v>1030924</v>
      </c>
      <c r="I241">
        <v>634344</v>
      </c>
      <c r="J241">
        <v>446048</v>
      </c>
      <c r="K241">
        <v>683814</v>
      </c>
      <c r="L241">
        <v>582854</v>
      </c>
      <c r="M241">
        <v>473931</v>
      </c>
      <c r="N241">
        <v>532670</v>
      </c>
    </row>
    <row r="242" spans="1:14" x14ac:dyDescent="0.2">
      <c r="A242" t="s">
        <v>701</v>
      </c>
      <c r="B242" t="s">
        <v>610</v>
      </c>
      <c r="C242" t="s">
        <v>702</v>
      </c>
      <c r="D242" t="s">
        <v>703</v>
      </c>
      <c r="E242">
        <v>32810</v>
      </c>
      <c r="F242">
        <v>27117</v>
      </c>
      <c r="G242">
        <v>60626</v>
      </c>
      <c r="H242">
        <v>65145</v>
      </c>
      <c r="I242">
        <v>27689</v>
      </c>
      <c r="J242">
        <v>19073</v>
      </c>
      <c r="K242">
        <v>18667</v>
      </c>
      <c r="L242">
        <v>15388</v>
      </c>
      <c r="M242">
        <v>12725</v>
      </c>
      <c r="N242">
        <v>17554</v>
      </c>
    </row>
    <row r="243" spans="1:14" x14ac:dyDescent="0.2">
      <c r="A243" t="s">
        <v>704</v>
      </c>
      <c r="B243" t="s">
        <v>610</v>
      </c>
      <c r="C243" t="s">
        <v>705</v>
      </c>
      <c r="D243" t="s">
        <v>706</v>
      </c>
      <c r="E243">
        <v>244736</v>
      </c>
      <c r="F243">
        <v>248517</v>
      </c>
      <c r="G243">
        <v>363720</v>
      </c>
      <c r="H243">
        <v>341151</v>
      </c>
      <c r="I243">
        <v>205521</v>
      </c>
      <c r="J243">
        <v>134399</v>
      </c>
      <c r="K243">
        <v>227691</v>
      </c>
      <c r="L243">
        <v>219041</v>
      </c>
      <c r="M243">
        <v>159698</v>
      </c>
      <c r="N243">
        <v>175713</v>
      </c>
    </row>
    <row r="244" spans="1:14" x14ac:dyDescent="0.2">
      <c r="A244" t="s">
        <v>707</v>
      </c>
      <c r="B244" t="s">
        <v>610</v>
      </c>
      <c r="C244" t="s">
        <v>708</v>
      </c>
      <c r="D244" t="s">
        <v>709</v>
      </c>
      <c r="E244">
        <v>36791</v>
      </c>
      <c r="F244">
        <v>31436</v>
      </c>
      <c r="G244">
        <v>62978</v>
      </c>
      <c r="H244">
        <v>73700</v>
      </c>
      <c r="I244">
        <v>34603</v>
      </c>
      <c r="J244">
        <v>21435</v>
      </c>
      <c r="K244">
        <v>23199</v>
      </c>
      <c r="L244">
        <v>17376</v>
      </c>
      <c r="M244">
        <v>19585</v>
      </c>
      <c r="N244">
        <v>23026</v>
      </c>
    </row>
    <row r="245" spans="1:14" x14ac:dyDescent="0.2">
      <c r="A245" t="s">
        <v>710</v>
      </c>
      <c r="B245" t="s">
        <v>610</v>
      </c>
      <c r="C245" t="s">
        <v>711</v>
      </c>
      <c r="D245" t="s">
        <v>712</v>
      </c>
      <c r="E245">
        <v>61475</v>
      </c>
      <c r="F245">
        <v>62234</v>
      </c>
      <c r="G245">
        <v>96881</v>
      </c>
      <c r="H245">
        <v>106855</v>
      </c>
      <c r="I245">
        <v>46916</v>
      </c>
      <c r="J245">
        <v>41267</v>
      </c>
      <c r="K245">
        <v>65986</v>
      </c>
      <c r="L245">
        <v>51910</v>
      </c>
      <c r="M245">
        <v>46570</v>
      </c>
      <c r="N245">
        <v>43081</v>
      </c>
    </row>
    <row r="246" spans="1:14" x14ac:dyDescent="0.2">
      <c r="A246" t="s">
        <v>713</v>
      </c>
      <c r="B246" t="s">
        <v>610</v>
      </c>
      <c r="C246" t="s">
        <v>714</v>
      </c>
      <c r="D246" t="s">
        <v>714</v>
      </c>
      <c r="E246">
        <v>80025</v>
      </c>
      <c r="F246">
        <v>69970</v>
      </c>
      <c r="G246">
        <v>111681</v>
      </c>
      <c r="H246">
        <v>104838</v>
      </c>
      <c r="I246">
        <v>69290</v>
      </c>
      <c r="J246">
        <v>41406</v>
      </c>
      <c r="K246">
        <v>73160</v>
      </c>
      <c r="L246">
        <v>65819</v>
      </c>
      <c r="M246">
        <v>49098</v>
      </c>
      <c r="N246">
        <v>58730</v>
      </c>
    </row>
    <row r="247" spans="1:14" x14ac:dyDescent="0.2">
      <c r="A247" t="s">
        <v>715</v>
      </c>
      <c r="B247" t="s">
        <v>610</v>
      </c>
      <c r="C247" t="s">
        <v>716</v>
      </c>
      <c r="D247" t="s">
        <v>717</v>
      </c>
      <c r="E247">
        <v>38309</v>
      </c>
      <c r="F247">
        <v>40331</v>
      </c>
      <c r="G247">
        <v>49092</v>
      </c>
      <c r="H247">
        <v>57781</v>
      </c>
      <c r="I247">
        <v>31673</v>
      </c>
      <c r="J247">
        <v>23759</v>
      </c>
      <c r="K247">
        <v>38667</v>
      </c>
      <c r="L247">
        <v>31992</v>
      </c>
      <c r="M247">
        <v>22994</v>
      </c>
      <c r="N247">
        <v>28732</v>
      </c>
    </row>
    <row r="248" spans="1:14" x14ac:dyDescent="0.2">
      <c r="A248" t="s">
        <v>718</v>
      </c>
      <c r="B248" t="s">
        <v>610</v>
      </c>
      <c r="C248" t="s">
        <v>719</v>
      </c>
      <c r="D248" t="s">
        <v>720</v>
      </c>
      <c r="E248">
        <v>61681</v>
      </c>
      <c r="F248">
        <v>60302</v>
      </c>
      <c r="G248">
        <v>80064</v>
      </c>
      <c r="H248">
        <v>95163</v>
      </c>
      <c r="I248">
        <v>59889</v>
      </c>
      <c r="J248">
        <v>33520</v>
      </c>
      <c r="K248">
        <v>46942</v>
      </c>
      <c r="L248">
        <v>38463</v>
      </c>
      <c r="M248">
        <v>34478</v>
      </c>
      <c r="N248">
        <v>36700</v>
      </c>
    </row>
    <row r="249" spans="1:14" x14ac:dyDescent="0.2">
      <c r="A249" t="s">
        <v>721</v>
      </c>
      <c r="B249" t="s">
        <v>610</v>
      </c>
      <c r="C249" t="s">
        <v>722</v>
      </c>
      <c r="D249" t="s">
        <v>723</v>
      </c>
      <c r="E249">
        <v>17737</v>
      </c>
      <c r="F249">
        <v>21839</v>
      </c>
      <c r="G249">
        <v>23518</v>
      </c>
      <c r="H249">
        <v>29464</v>
      </c>
      <c r="I249">
        <v>14005</v>
      </c>
      <c r="J249">
        <v>12859</v>
      </c>
      <c r="K249">
        <v>23419</v>
      </c>
      <c r="L249">
        <v>19964</v>
      </c>
      <c r="M249">
        <v>17691</v>
      </c>
      <c r="N249">
        <v>18856</v>
      </c>
    </row>
    <row r="250" spans="1:14" x14ac:dyDescent="0.2">
      <c r="A250" t="s">
        <v>724</v>
      </c>
      <c r="B250" t="s">
        <v>610</v>
      </c>
      <c r="C250" t="s">
        <v>725</v>
      </c>
      <c r="D250" t="s">
        <v>726</v>
      </c>
      <c r="E250">
        <v>7184</v>
      </c>
      <c r="F250">
        <v>6279</v>
      </c>
      <c r="G250">
        <v>10032</v>
      </c>
      <c r="H250">
        <v>13683</v>
      </c>
      <c r="I250">
        <v>8110</v>
      </c>
      <c r="J250">
        <v>3633</v>
      </c>
      <c r="K250">
        <v>4628</v>
      </c>
      <c r="L250">
        <v>2382</v>
      </c>
      <c r="M250">
        <v>3170</v>
      </c>
      <c r="N250">
        <v>3675</v>
      </c>
    </row>
    <row r="251" spans="1:14" x14ac:dyDescent="0.2">
      <c r="A251" t="s">
        <v>727</v>
      </c>
      <c r="B251" t="s">
        <v>728</v>
      </c>
      <c r="C251" t="s">
        <v>729</v>
      </c>
      <c r="D251" t="s">
        <v>730</v>
      </c>
      <c r="E251">
        <v>18170</v>
      </c>
      <c r="F251">
        <v>15765</v>
      </c>
      <c r="G251">
        <v>24244</v>
      </c>
      <c r="H251">
        <v>25496</v>
      </c>
      <c r="I251">
        <v>15823</v>
      </c>
      <c r="J251">
        <v>7154</v>
      </c>
      <c r="K251">
        <v>15521</v>
      </c>
      <c r="L251">
        <v>12162</v>
      </c>
      <c r="M251">
        <v>14161</v>
      </c>
      <c r="N251">
        <v>13608</v>
      </c>
    </row>
    <row r="252" spans="1:14" x14ac:dyDescent="0.2">
      <c r="A252" t="s">
        <v>731</v>
      </c>
      <c r="B252" t="s">
        <v>728</v>
      </c>
      <c r="C252" t="s">
        <v>732</v>
      </c>
      <c r="D252" t="s">
        <v>733</v>
      </c>
      <c r="E252">
        <v>110040</v>
      </c>
      <c r="F252">
        <v>104683</v>
      </c>
      <c r="G252">
        <v>138113</v>
      </c>
      <c r="H252">
        <v>165274</v>
      </c>
      <c r="I252">
        <v>77929</v>
      </c>
      <c r="J252">
        <v>58494</v>
      </c>
      <c r="K252">
        <v>110363</v>
      </c>
      <c r="L252">
        <v>91646</v>
      </c>
      <c r="M252">
        <v>96366</v>
      </c>
      <c r="N252">
        <v>96019</v>
      </c>
    </row>
    <row r="253" spans="1:14" x14ac:dyDescent="0.2">
      <c r="A253" t="s">
        <v>734</v>
      </c>
      <c r="B253" t="s">
        <v>728</v>
      </c>
      <c r="C253" t="s">
        <v>735</v>
      </c>
      <c r="D253" t="s">
        <v>736</v>
      </c>
      <c r="E253">
        <v>138750</v>
      </c>
      <c r="F253">
        <v>127625</v>
      </c>
      <c r="G253">
        <v>223216</v>
      </c>
      <c r="H253">
        <v>208477</v>
      </c>
      <c r="I253">
        <v>93253</v>
      </c>
      <c r="J253">
        <v>70254</v>
      </c>
      <c r="K253">
        <v>128510</v>
      </c>
      <c r="L253">
        <v>91963</v>
      </c>
      <c r="M253">
        <v>104717</v>
      </c>
      <c r="N253">
        <v>107821</v>
      </c>
    </row>
    <row r="254" spans="1:14" x14ac:dyDescent="0.2">
      <c r="A254" t="s">
        <v>737</v>
      </c>
      <c r="B254" t="s">
        <v>728</v>
      </c>
      <c r="C254" t="s">
        <v>738</v>
      </c>
      <c r="D254" t="s">
        <v>739</v>
      </c>
      <c r="E254">
        <v>62298</v>
      </c>
      <c r="F254">
        <v>68056</v>
      </c>
      <c r="G254">
        <v>86485</v>
      </c>
      <c r="H254">
        <v>100446</v>
      </c>
      <c r="I254">
        <v>49063</v>
      </c>
      <c r="J254">
        <v>36770</v>
      </c>
      <c r="K254">
        <v>67965</v>
      </c>
      <c r="L254">
        <v>54111</v>
      </c>
      <c r="M254">
        <v>52262</v>
      </c>
      <c r="N254">
        <v>65341</v>
      </c>
    </row>
    <row r="255" spans="1:14" x14ac:dyDescent="0.2">
      <c r="A255" t="s">
        <v>740</v>
      </c>
      <c r="B255" t="s">
        <v>728</v>
      </c>
      <c r="C255" t="s">
        <v>741</v>
      </c>
      <c r="D255" t="s">
        <v>742</v>
      </c>
      <c r="E255">
        <v>727819</v>
      </c>
      <c r="F255">
        <v>721707</v>
      </c>
      <c r="G255">
        <v>994729</v>
      </c>
      <c r="H255">
        <v>1080618</v>
      </c>
      <c r="I255">
        <v>518629</v>
      </c>
      <c r="J255">
        <v>424558</v>
      </c>
      <c r="K255">
        <v>654796</v>
      </c>
      <c r="L255">
        <v>526597</v>
      </c>
      <c r="M255">
        <v>510237</v>
      </c>
      <c r="N255">
        <v>629162</v>
      </c>
    </row>
    <row r="256" spans="1:14" x14ac:dyDescent="0.2">
      <c r="A256" t="s">
        <v>743</v>
      </c>
      <c r="B256" t="s">
        <v>728</v>
      </c>
      <c r="C256" t="s">
        <v>744</v>
      </c>
      <c r="D256" t="s">
        <v>745</v>
      </c>
      <c r="E256">
        <v>212875</v>
      </c>
      <c r="F256">
        <v>209334</v>
      </c>
      <c r="G256">
        <v>302717</v>
      </c>
      <c r="H256">
        <v>311155</v>
      </c>
      <c r="I256">
        <v>129283</v>
      </c>
      <c r="J256">
        <v>106514</v>
      </c>
      <c r="K256">
        <v>212766</v>
      </c>
      <c r="L256">
        <v>162464</v>
      </c>
      <c r="M256">
        <v>149942</v>
      </c>
      <c r="N256">
        <v>196679</v>
      </c>
    </row>
    <row r="257" spans="1:14" x14ac:dyDescent="0.2">
      <c r="A257" t="s">
        <v>746</v>
      </c>
      <c r="B257" t="s">
        <v>728</v>
      </c>
      <c r="C257" t="s">
        <v>747</v>
      </c>
      <c r="D257" t="s">
        <v>748</v>
      </c>
      <c r="E257">
        <v>13312</v>
      </c>
      <c r="F257">
        <v>10529</v>
      </c>
      <c r="G257">
        <v>16501</v>
      </c>
      <c r="H257">
        <v>15609</v>
      </c>
      <c r="I257">
        <v>8207</v>
      </c>
      <c r="J257">
        <v>5045</v>
      </c>
      <c r="K257">
        <v>12053</v>
      </c>
      <c r="L257">
        <v>9867</v>
      </c>
      <c r="M257">
        <v>8385</v>
      </c>
      <c r="N257">
        <v>10425</v>
      </c>
    </row>
    <row r="258" spans="1:14" x14ac:dyDescent="0.2">
      <c r="A258" t="s">
        <v>749</v>
      </c>
      <c r="B258" t="s">
        <v>728</v>
      </c>
      <c r="C258" t="s">
        <v>750</v>
      </c>
      <c r="D258" t="s">
        <v>751</v>
      </c>
      <c r="E258">
        <v>1223593</v>
      </c>
      <c r="F258">
        <v>1146002</v>
      </c>
      <c r="G258">
        <v>1714664</v>
      </c>
      <c r="H258">
        <v>1761736</v>
      </c>
      <c r="I258">
        <v>856772</v>
      </c>
      <c r="J258">
        <v>642590</v>
      </c>
      <c r="K258">
        <v>1037640</v>
      </c>
      <c r="L258">
        <v>830942</v>
      </c>
      <c r="M258">
        <v>697080</v>
      </c>
      <c r="N258">
        <v>945024</v>
      </c>
    </row>
    <row r="259" spans="1:14" x14ac:dyDescent="0.2">
      <c r="A259" t="s">
        <v>752</v>
      </c>
      <c r="B259" t="s">
        <v>728</v>
      </c>
      <c r="C259" t="s">
        <v>753</v>
      </c>
      <c r="D259" t="s">
        <v>754</v>
      </c>
      <c r="E259">
        <v>575108</v>
      </c>
      <c r="F259">
        <v>605117</v>
      </c>
      <c r="G259">
        <v>744255</v>
      </c>
      <c r="H259">
        <v>817995</v>
      </c>
      <c r="I259">
        <v>377881</v>
      </c>
      <c r="J259">
        <v>316264</v>
      </c>
      <c r="K259">
        <v>669501</v>
      </c>
      <c r="L259">
        <v>541572</v>
      </c>
      <c r="M259">
        <v>484033</v>
      </c>
      <c r="N259">
        <v>684538</v>
      </c>
    </row>
    <row r="260" spans="1:14" x14ac:dyDescent="0.2">
      <c r="A260" t="s">
        <v>755</v>
      </c>
      <c r="B260" t="s">
        <v>728</v>
      </c>
      <c r="C260" t="s">
        <v>756</v>
      </c>
      <c r="D260" t="s">
        <v>757</v>
      </c>
      <c r="E260">
        <v>1624698</v>
      </c>
      <c r="F260">
        <v>1606876</v>
      </c>
      <c r="G260">
        <v>2664598</v>
      </c>
      <c r="H260">
        <v>2687194</v>
      </c>
      <c r="I260">
        <v>1071337</v>
      </c>
      <c r="J260">
        <v>741297</v>
      </c>
      <c r="K260">
        <v>1495426</v>
      </c>
      <c r="L260">
        <v>1281220</v>
      </c>
      <c r="M260">
        <v>1092675</v>
      </c>
      <c r="N260">
        <v>1292602</v>
      </c>
    </row>
    <row r="261" spans="1:14" x14ac:dyDescent="0.2">
      <c r="A261" t="s">
        <v>758</v>
      </c>
      <c r="B261" t="s">
        <v>728</v>
      </c>
      <c r="C261" t="s">
        <v>759</v>
      </c>
      <c r="D261" t="s">
        <v>760</v>
      </c>
      <c r="E261">
        <v>69809</v>
      </c>
      <c r="F261">
        <v>65681</v>
      </c>
      <c r="G261">
        <v>102508</v>
      </c>
      <c r="H261">
        <v>102544</v>
      </c>
      <c r="I261">
        <v>46232</v>
      </c>
      <c r="J261">
        <v>31604</v>
      </c>
      <c r="K261">
        <v>56898</v>
      </c>
      <c r="L261">
        <v>55222</v>
      </c>
      <c r="M261">
        <v>43201</v>
      </c>
      <c r="N261">
        <v>41264</v>
      </c>
    </row>
    <row r="262" spans="1:14" x14ac:dyDescent="0.2">
      <c r="A262" t="s">
        <v>761</v>
      </c>
      <c r="B262" t="s">
        <v>728</v>
      </c>
      <c r="C262" t="s">
        <v>762</v>
      </c>
      <c r="D262" t="s">
        <v>763</v>
      </c>
      <c r="E262">
        <v>61853</v>
      </c>
      <c r="F262">
        <v>54981</v>
      </c>
      <c r="G262">
        <v>95111</v>
      </c>
      <c r="H262">
        <v>115840</v>
      </c>
      <c r="I262">
        <v>46305</v>
      </c>
      <c r="J262">
        <v>34710</v>
      </c>
      <c r="K262">
        <v>48447</v>
      </c>
      <c r="L262">
        <v>34964</v>
      </c>
      <c r="M262">
        <v>29933</v>
      </c>
      <c r="N262">
        <v>43259</v>
      </c>
    </row>
    <row r="263" spans="1:14" x14ac:dyDescent="0.2">
      <c r="A263" t="s">
        <v>764</v>
      </c>
      <c r="B263" t="s">
        <v>728</v>
      </c>
      <c r="C263" t="s">
        <v>765</v>
      </c>
      <c r="D263" t="s">
        <v>766</v>
      </c>
      <c r="E263">
        <v>103989</v>
      </c>
      <c r="F263">
        <v>86336</v>
      </c>
      <c r="G263">
        <v>137974</v>
      </c>
      <c r="H263">
        <v>178169</v>
      </c>
      <c r="I263">
        <v>63229</v>
      </c>
      <c r="J263">
        <v>50653</v>
      </c>
      <c r="K263">
        <v>74134</v>
      </c>
      <c r="L263">
        <v>65245</v>
      </c>
      <c r="M263">
        <v>53575</v>
      </c>
      <c r="N263">
        <v>66977</v>
      </c>
    </row>
    <row r="264" spans="1:14" x14ac:dyDescent="0.2">
      <c r="A264" t="s">
        <v>767</v>
      </c>
      <c r="B264" t="s">
        <v>728</v>
      </c>
      <c r="C264" t="s">
        <v>768</v>
      </c>
      <c r="D264" t="s">
        <v>769</v>
      </c>
      <c r="E264">
        <v>6644735</v>
      </c>
      <c r="F264">
        <v>6402556</v>
      </c>
      <c r="G264">
        <v>9256419</v>
      </c>
      <c r="H264">
        <v>9416825</v>
      </c>
      <c r="I264">
        <v>4314422</v>
      </c>
      <c r="J264">
        <v>3470212</v>
      </c>
      <c r="K264">
        <v>6725948</v>
      </c>
      <c r="L264">
        <v>5908084</v>
      </c>
      <c r="M264">
        <v>4968338</v>
      </c>
      <c r="N264">
        <v>6187090</v>
      </c>
    </row>
    <row r="265" spans="1:14" x14ac:dyDescent="0.2">
      <c r="A265" t="s">
        <v>770</v>
      </c>
      <c r="B265" t="s">
        <v>728</v>
      </c>
      <c r="C265" t="s">
        <v>771</v>
      </c>
      <c r="D265" t="s">
        <v>772</v>
      </c>
      <c r="E265">
        <v>1182051</v>
      </c>
      <c r="F265">
        <v>1192270</v>
      </c>
      <c r="G265">
        <v>1971180</v>
      </c>
      <c r="H265">
        <v>2002656</v>
      </c>
      <c r="I265">
        <v>755290</v>
      </c>
      <c r="J265">
        <v>546474</v>
      </c>
      <c r="K265">
        <v>1187433</v>
      </c>
      <c r="L265">
        <v>971142</v>
      </c>
      <c r="M265">
        <v>809943</v>
      </c>
      <c r="N265">
        <v>1039603</v>
      </c>
    </row>
    <row r="266" spans="1:14" x14ac:dyDescent="0.2">
      <c r="A266" t="s">
        <v>773</v>
      </c>
      <c r="B266" t="s">
        <v>728</v>
      </c>
      <c r="C266" t="s">
        <v>774</v>
      </c>
      <c r="D266" t="s">
        <v>775</v>
      </c>
      <c r="E266">
        <v>1568034</v>
      </c>
      <c r="F266">
        <v>1545781</v>
      </c>
      <c r="G266">
        <v>2712297</v>
      </c>
      <c r="H266">
        <v>2926432</v>
      </c>
      <c r="I266">
        <v>1074830</v>
      </c>
      <c r="J266">
        <v>809894</v>
      </c>
      <c r="K266">
        <v>1257616</v>
      </c>
      <c r="L266">
        <v>1020862</v>
      </c>
      <c r="M266">
        <v>897635</v>
      </c>
      <c r="N266">
        <v>1165782</v>
      </c>
    </row>
    <row r="267" spans="1:14" x14ac:dyDescent="0.2">
      <c r="A267" t="s">
        <v>776</v>
      </c>
      <c r="B267" t="s">
        <v>728</v>
      </c>
      <c r="C267" t="s">
        <v>777</v>
      </c>
      <c r="D267" t="s">
        <v>778</v>
      </c>
      <c r="E267">
        <v>1383855</v>
      </c>
      <c r="F267">
        <v>1342163</v>
      </c>
      <c r="G267">
        <v>1927400</v>
      </c>
      <c r="H267">
        <v>1685941</v>
      </c>
      <c r="I267">
        <v>791961</v>
      </c>
      <c r="J267">
        <v>638381</v>
      </c>
      <c r="K267">
        <v>1513964</v>
      </c>
      <c r="L267">
        <v>1220577</v>
      </c>
      <c r="M267">
        <v>1178111</v>
      </c>
      <c r="N267">
        <v>1285627</v>
      </c>
    </row>
    <row r="268" spans="1:14" x14ac:dyDescent="0.2">
      <c r="A268" t="s">
        <v>779</v>
      </c>
      <c r="B268" t="s">
        <v>728</v>
      </c>
      <c r="C268" t="s">
        <v>780</v>
      </c>
      <c r="D268" t="s">
        <v>781</v>
      </c>
      <c r="E268">
        <v>4409949</v>
      </c>
      <c r="F268">
        <v>4357226</v>
      </c>
      <c r="G268">
        <v>6742556</v>
      </c>
      <c r="H268">
        <v>8002336</v>
      </c>
      <c r="I268">
        <v>3449894</v>
      </c>
      <c r="J268">
        <v>2573678</v>
      </c>
      <c r="K268">
        <v>3866952</v>
      </c>
      <c r="L268">
        <v>2920517</v>
      </c>
      <c r="M268">
        <v>2589822</v>
      </c>
      <c r="N268">
        <v>2973882</v>
      </c>
    </row>
    <row r="269" spans="1:14" x14ac:dyDescent="0.2">
      <c r="A269" t="s">
        <v>782</v>
      </c>
      <c r="B269" t="s">
        <v>728</v>
      </c>
      <c r="C269" t="s">
        <v>783</v>
      </c>
      <c r="D269" t="s">
        <v>784</v>
      </c>
      <c r="E269">
        <v>88917</v>
      </c>
      <c r="F269">
        <v>85421</v>
      </c>
      <c r="G269">
        <v>117521</v>
      </c>
      <c r="H269">
        <v>98415</v>
      </c>
      <c r="I269">
        <v>45215</v>
      </c>
      <c r="J269">
        <v>34040</v>
      </c>
      <c r="K269">
        <v>75437</v>
      </c>
      <c r="L269">
        <v>65963</v>
      </c>
      <c r="M269">
        <v>68357</v>
      </c>
      <c r="N269">
        <v>82934</v>
      </c>
    </row>
    <row r="270" spans="1:14" x14ac:dyDescent="0.2">
      <c r="A270" t="s">
        <v>785</v>
      </c>
      <c r="B270" t="s">
        <v>728</v>
      </c>
      <c r="C270" t="s">
        <v>786</v>
      </c>
      <c r="D270" t="s">
        <v>787</v>
      </c>
      <c r="E270">
        <v>69940</v>
      </c>
      <c r="F270">
        <v>68018</v>
      </c>
      <c r="G270">
        <v>119357</v>
      </c>
      <c r="H270">
        <v>107474</v>
      </c>
      <c r="I270">
        <v>49871</v>
      </c>
      <c r="J270">
        <v>35907</v>
      </c>
      <c r="K270">
        <v>67259</v>
      </c>
      <c r="L270">
        <v>61432</v>
      </c>
      <c r="M270">
        <v>49772</v>
      </c>
      <c r="N270">
        <v>65996</v>
      </c>
    </row>
    <row r="271" spans="1:14" x14ac:dyDescent="0.2">
      <c r="A271" t="s">
        <v>788</v>
      </c>
      <c r="B271" t="s">
        <v>789</v>
      </c>
      <c r="C271" t="s">
        <v>790</v>
      </c>
      <c r="D271" t="s">
        <v>790</v>
      </c>
      <c r="E271">
        <v>151901</v>
      </c>
      <c r="F271">
        <v>128434</v>
      </c>
      <c r="G271">
        <v>152194</v>
      </c>
      <c r="H271">
        <v>201995</v>
      </c>
      <c r="I271">
        <v>107489</v>
      </c>
      <c r="J271">
        <v>61714</v>
      </c>
      <c r="K271">
        <v>99781</v>
      </c>
      <c r="L271">
        <v>64377</v>
      </c>
      <c r="M271">
        <v>54225</v>
      </c>
      <c r="N271">
        <v>86365</v>
      </c>
    </row>
    <row r="272" spans="1:14" x14ac:dyDescent="0.2">
      <c r="A272" t="s">
        <v>791</v>
      </c>
      <c r="B272" t="s">
        <v>789</v>
      </c>
      <c r="C272" t="s">
        <v>792</v>
      </c>
      <c r="D272" t="s">
        <v>792</v>
      </c>
      <c r="E272">
        <v>39125</v>
      </c>
      <c r="F272">
        <v>32847</v>
      </c>
      <c r="G272">
        <v>53442</v>
      </c>
      <c r="H272">
        <v>64507</v>
      </c>
      <c r="I272">
        <v>31720</v>
      </c>
      <c r="J272">
        <v>22381</v>
      </c>
      <c r="K272">
        <v>24631</v>
      </c>
      <c r="L272">
        <v>20360</v>
      </c>
      <c r="M272">
        <v>18874</v>
      </c>
      <c r="N272">
        <v>22583</v>
      </c>
    </row>
    <row r="273" spans="1:14" x14ac:dyDescent="0.2">
      <c r="A273" t="s">
        <v>793</v>
      </c>
      <c r="B273" t="s">
        <v>789</v>
      </c>
      <c r="C273" t="s">
        <v>794</v>
      </c>
      <c r="D273" t="s">
        <v>794</v>
      </c>
      <c r="E273">
        <v>57476</v>
      </c>
      <c r="F273">
        <v>58743</v>
      </c>
      <c r="G273">
        <v>86597</v>
      </c>
      <c r="H273">
        <v>101911</v>
      </c>
      <c r="I273">
        <v>52774</v>
      </c>
      <c r="J273">
        <v>34546</v>
      </c>
      <c r="K273">
        <v>43407</v>
      </c>
      <c r="L273">
        <v>30189</v>
      </c>
      <c r="M273">
        <v>30676</v>
      </c>
      <c r="N273">
        <v>38246</v>
      </c>
    </row>
    <row r="274" spans="1:14" x14ac:dyDescent="0.2">
      <c r="A274" t="s">
        <v>795</v>
      </c>
      <c r="B274" t="s">
        <v>796</v>
      </c>
      <c r="C274" t="s">
        <v>797</v>
      </c>
      <c r="D274" t="s">
        <v>798</v>
      </c>
      <c r="E274">
        <v>180271</v>
      </c>
      <c r="F274">
        <v>170170</v>
      </c>
      <c r="G274">
        <v>258143</v>
      </c>
      <c r="H274">
        <v>279209</v>
      </c>
      <c r="I274">
        <v>116652</v>
      </c>
      <c r="J274">
        <v>68988</v>
      </c>
      <c r="K274">
        <v>181522</v>
      </c>
      <c r="L274">
        <v>120909</v>
      </c>
      <c r="M274">
        <v>122966</v>
      </c>
      <c r="N274">
        <v>124734</v>
      </c>
    </row>
    <row r="275" spans="1:14" x14ac:dyDescent="0.2">
      <c r="A275" t="s">
        <v>799</v>
      </c>
      <c r="B275" t="s">
        <v>796</v>
      </c>
      <c r="C275" t="s">
        <v>800</v>
      </c>
      <c r="D275" t="s">
        <v>801</v>
      </c>
      <c r="E275">
        <v>78953</v>
      </c>
      <c r="F275">
        <v>69350</v>
      </c>
      <c r="G275">
        <v>237022</v>
      </c>
      <c r="H275">
        <v>203245</v>
      </c>
      <c r="I275">
        <v>61145</v>
      </c>
      <c r="J275">
        <v>33518</v>
      </c>
      <c r="K275">
        <v>65757</v>
      </c>
      <c r="L275">
        <v>58966</v>
      </c>
      <c r="M275">
        <v>37298</v>
      </c>
      <c r="N275">
        <v>31797</v>
      </c>
    </row>
    <row r="276" spans="1:14" x14ac:dyDescent="0.2">
      <c r="A276" t="s">
        <v>802</v>
      </c>
      <c r="B276" t="s">
        <v>796</v>
      </c>
      <c r="C276" t="s">
        <v>803</v>
      </c>
      <c r="D276" t="s">
        <v>804</v>
      </c>
      <c r="E276">
        <v>1038562</v>
      </c>
      <c r="F276">
        <v>1014985</v>
      </c>
      <c r="G276">
        <v>2104608</v>
      </c>
      <c r="H276">
        <v>2041052</v>
      </c>
      <c r="I276">
        <v>696247</v>
      </c>
      <c r="J276">
        <v>363338</v>
      </c>
      <c r="K276">
        <v>760268</v>
      </c>
      <c r="L276">
        <v>568466</v>
      </c>
      <c r="M276">
        <v>418091</v>
      </c>
      <c r="N276">
        <v>495866</v>
      </c>
    </row>
    <row r="277" spans="1:14" x14ac:dyDescent="0.2">
      <c r="A277" t="s">
        <v>805</v>
      </c>
      <c r="B277" t="s">
        <v>796</v>
      </c>
      <c r="C277" t="s">
        <v>806</v>
      </c>
      <c r="D277" t="s">
        <v>807</v>
      </c>
      <c r="E277">
        <v>315392</v>
      </c>
      <c r="F277">
        <v>290678</v>
      </c>
      <c r="G277">
        <v>635777</v>
      </c>
      <c r="H277">
        <v>634172</v>
      </c>
      <c r="I277">
        <v>236052</v>
      </c>
      <c r="J277">
        <v>145647</v>
      </c>
      <c r="K277">
        <v>221966</v>
      </c>
      <c r="L277">
        <v>204973</v>
      </c>
      <c r="M277">
        <v>158568</v>
      </c>
      <c r="N277">
        <v>163987</v>
      </c>
    </row>
    <row r="278" spans="1:14" x14ac:dyDescent="0.2">
      <c r="A278" t="s">
        <v>808</v>
      </c>
      <c r="B278" t="s">
        <v>796</v>
      </c>
      <c r="C278" t="s">
        <v>809</v>
      </c>
      <c r="D278" t="s">
        <v>810</v>
      </c>
      <c r="E278">
        <v>42307</v>
      </c>
      <c r="F278">
        <v>44275</v>
      </c>
      <c r="G278">
        <v>95295</v>
      </c>
      <c r="H278">
        <v>104748</v>
      </c>
      <c r="I278">
        <v>39576</v>
      </c>
      <c r="J278">
        <v>23136</v>
      </c>
      <c r="K278">
        <v>34401</v>
      </c>
      <c r="L278">
        <v>27224</v>
      </c>
      <c r="M278">
        <v>20489</v>
      </c>
      <c r="N278">
        <v>21947</v>
      </c>
    </row>
    <row r="279" spans="1:14" x14ac:dyDescent="0.2">
      <c r="A279" t="s">
        <v>811</v>
      </c>
      <c r="B279" t="s">
        <v>796</v>
      </c>
      <c r="C279" t="s">
        <v>812</v>
      </c>
      <c r="D279" t="s">
        <v>813</v>
      </c>
      <c r="E279">
        <v>81328</v>
      </c>
      <c r="F279">
        <v>65728</v>
      </c>
      <c r="G279">
        <v>194097</v>
      </c>
      <c r="H279">
        <v>152356</v>
      </c>
      <c r="I279">
        <v>44402</v>
      </c>
      <c r="J279">
        <v>30029</v>
      </c>
      <c r="K279">
        <v>69668</v>
      </c>
      <c r="L279">
        <v>61621</v>
      </c>
      <c r="M279">
        <v>30346</v>
      </c>
      <c r="N279">
        <v>34819</v>
      </c>
    </row>
    <row r="280" spans="1:14" x14ac:dyDescent="0.2">
      <c r="A280" t="s">
        <v>814</v>
      </c>
      <c r="B280" t="s">
        <v>796</v>
      </c>
      <c r="C280" t="s">
        <v>815</v>
      </c>
      <c r="D280" t="s">
        <v>816</v>
      </c>
      <c r="E280">
        <v>77431</v>
      </c>
      <c r="F280">
        <v>73443</v>
      </c>
      <c r="G280">
        <v>140013</v>
      </c>
      <c r="H280">
        <v>140946</v>
      </c>
      <c r="I280">
        <v>52379</v>
      </c>
      <c r="J280">
        <v>29912</v>
      </c>
      <c r="K280">
        <v>74987</v>
      </c>
      <c r="L280">
        <v>67244</v>
      </c>
      <c r="M280">
        <v>43651</v>
      </c>
      <c r="N280">
        <v>42524</v>
      </c>
    </row>
    <row r="281" spans="1:14" x14ac:dyDescent="0.2">
      <c r="A281" t="s">
        <v>817</v>
      </c>
      <c r="B281" t="s">
        <v>796</v>
      </c>
      <c r="C281" t="s">
        <v>818</v>
      </c>
      <c r="D281" t="s">
        <v>819</v>
      </c>
      <c r="E281">
        <v>22085</v>
      </c>
      <c r="F281">
        <v>19120</v>
      </c>
      <c r="G281">
        <v>36397</v>
      </c>
      <c r="H281">
        <v>29376</v>
      </c>
      <c r="I281">
        <v>10680</v>
      </c>
      <c r="J281">
        <v>5662</v>
      </c>
      <c r="K281">
        <v>17304</v>
      </c>
      <c r="L281">
        <v>14308</v>
      </c>
      <c r="M281">
        <v>8495</v>
      </c>
      <c r="N281">
        <v>13453</v>
      </c>
    </row>
    <row r="282" spans="1:14" x14ac:dyDescent="0.2">
      <c r="A282" t="s">
        <v>820</v>
      </c>
      <c r="B282" t="s">
        <v>796</v>
      </c>
      <c r="C282" t="s">
        <v>821</v>
      </c>
      <c r="D282" t="s">
        <v>822</v>
      </c>
      <c r="E282">
        <v>121300</v>
      </c>
      <c r="F282">
        <v>117069</v>
      </c>
      <c r="G282">
        <v>243128</v>
      </c>
      <c r="H282">
        <v>233850</v>
      </c>
      <c r="I282">
        <v>72770</v>
      </c>
      <c r="J282">
        <v>38457</v>
      </c>
      <c r="K282">
        <v>85770</v>
      </c>
      <c r="L282">
        <v>51947</v>
      </c>
      <c r="M282">
        <v>43853</v>
      </c>
      <c r="N282">
        <v>55493</v>
      </c>
    </row>
    <row r="283" spans="1:14" x14ac:dyDescent="0.2">
      <c r="A283" t="s">
        <v>823</v>
      </c>
      <c r="B283" t="s">
        <v>796</v>
      </c>
      <c r="C283" t="s">
        <v>824</v>
      </c>
      <c r="D283" t="s">
        <v>825</v>
      </c>
      <c r="E283">
        <v>272147</v>
      </c>
      <c r="F283">
        <v>277740</v>
      </c>
      <c r="G283">
        <v>567096</v>
      </c>
      <c r="H283">
        <v>508654</v>
      </c>
      <c r="I283">
        <v>183902</v>
      </c>
      <c r="J283">
        <v>101542</v>
      </c>
      <c r="K283">
        <v>219459</v>
      </c>
      <c r="L283">
        <v>180163</v>
      </c>
      <c r="M283">
        <v>125280</v>
      </c>
      <c r="N283">
        <v>127888</v>
      </c>
    </row>
    <row r="284" spans="1:14" x14ac:dyDescent="0.2">
      <c r="A284" t="s">
        <v>826</v>
      </c>
      <c r="B284" t="s">
        <v>796</v>
      </c>
      <c r="C284" t="s">
        <v>827</v>
      </c>
      <c r="D284" t="s">
        <v>828</v>
      </c>
      <c r="E284">
        <v>958802</v>
      </c>
      <c r="F284">
        <v>896528</v>
      </c>
      <c r="G284">
        <v>1873970</v>
      </c>
      <c r="H284">
        <v>1752369</v>
      </c>
      <c r="I284">
        <v>639251</v>
      </c>
      <c r="J284">
        <v>369387</v>
      </c>
      <c r="K284">
        <v>914418</v>
      </c>
      <c r="L284">
        <v>732549</v>
      </c>
      <c r="M284">
        <v>486436</v>
      </c>
      <c r="N284">
        <v>494698</v>
      </c>
    </row>
    <row r="285" spans="1:14" x14ac:dyDescent="0.2">
      <c r="A285" t="s">
        <v>829</v>
      </c>
      <c r="B285" t="s">
        <v>796</v>
      </c>
      <c r="C285" t="s">
        <v>830</v>
      </c>
      <c r="D285" t="s">
        <v>831</v>
      </c>
      <c r="E285">
        <v>386024</v>
      </c>
      <c r="F285">
        <v>374583</v>
      </c>
      <c r="G285">
        <v>815033</v>
      </c>
      <c r="H285">
        <v>762105</v>
      </c>
      <c r="I285">
        <v>162529</v>
      </c>
      <c r="J285">
        <v>183318</v>
      </c>
      <c r="K285">
        <v>319564</v>
      </c>
      <c r="L285">
        <v>294055</v>
      </c>
      <c r="M285">
        <v>162744</v>
      </c>
      <c r="N285">
        <v>204315</v>
      </c>
    </row>
    <row r="286" spans="1:14" x14ac:dyDescent="0.2">
      <c r="A286" t="s">
        <v>832</v>
      </c>
      <c r="B286" t="s">
        <v>796</v>
      </c>
      <c r="C286" t="s">
        <v>833</v>
      </c>
      <c r="D286" t="s">
        <v>834</v>
      </c>
      <c r="E286">
        <v>131967</v>
      </c>
      <c r="F286">
        <v>117470</v>
      </c>
      <c r="G286">
        <v>230647</v>
      </c>
      <c r="H286">
        <v>245741</v>
      </c>
      <c r="I286">
        <v>105491</v>
      </c>
      <c r="J286">
        <v>57296</v>
      </c>
      <c r="K286">
        <v>98945</v>
      </c>
      <c r="L286">
        <v>89200</v>
      </c>
      <c r="M286">
        <v>67512</v>
      </c>
      <c r="N286">
        <v>69864</v>
      </c>
    </row>
    <row r="287" spans="1:14" x14ac:dyDescent="0.2">
      <c r="A287" t="s">
        <v>835</v>
      </c>
      <c r="B287" t="s">
        <v>796</v>
      </c>
      <c r="C287" t="s">
        <v>836</v>
      </c>
      <c r="D287" t="s">
        <v>837</v>
      </c>
      <c r="E287">
        <v>493195</v>
      </c>
      <c r="F287">
        <v>478113</v>
      </c>
      <c r="G287">
        <v>1052630</v>
      </c>
      <c r="H287">
        <v>1029100</v>
      </c>
      <c r="I287">
        <v>327503</v>
      </c>
      <c r="J287">
        <v>153116</v>
      </c>
      <c r="K287">
        <v>409976</v>
      </c>
      <c r="L287">
        <v>308306</v>
      </c>
      <c r="M287">
        <v>191703</v>
      </c>
      <c r="N287">
        <v>222741</v>
      </c>
    </row>
    <row r="288" spans="1:14" x14ac:dyDescent="0.2">
      <c r="A288" t="s">
        <v>838</v>
      </c>
      <c r="B288" t="s">
        <v>796</v>
      </c>
      <c r="C288" t="s">
        <v>839</v>
      </c>
      <c r="D288" t="s">
        <v>840</v>
      </c>
      <c r="E288">
        <v>1630636</v>
      </c>
      <c r="F288">
        <v>1565905</v>
      </c>
      <c r="G288">
        <v>4145793</v>
      </c>
      <c r="H288">
        <v>3641125</v>
      </c>
      <c r="I288">
        <v>1505095</v>
      </c>
      <c r="J288">
        <v>752406</v>
      </c>
      <c r="K288">
        <v>1266677</v>
      </c>
      <c r="L288">
        <v>1033371</v>
      </c>
      <c r="M288">
        <v>789874</v>
      </c>
      <c r="N288">
        <v>780145</v>
      </c>
    </row>
    <row r="289" spans="1:14" x14ac:dyDescent="0.2">
      <c r="A289" t="s">
        <v>841</v>
      </c>
      <c r="B289" t="s">
        <v>796</v>
      </c>
      <c r="C289" t="s">
        <v>842</v>
      </c>
      <c r="D289" t="s">
        <v>843</v>
      </c>
      <c r="E289">
        <v>934576</v>
      </c>
      <c r="F289">
        <v>896625</v>
      </c>
      <c r="G289">
        <v>1778704</v>
      </c>
      <c r="H289">
        <v>1605673</v>
      </c>
      <c r="I289">
        <v>672399</v>
      </c>
      <c r="J289">
        <v>391352</v>
      </c>
      <c r="K289">
        <v>905835</v>
      </c>
      <c r="L289">
        <v>830391</v>
      </c>
      <c r="M289">
        <v>498467</v>
      </c>
      <c r="N289">
        <v>501124</v>
      </c>
    </row>
    <row r="290" spans="1:14" x14ac:dyDescent="0.2">
      <c r="A290" t="s">
        <v>844</v>
      </c>
      <c r="B290" t="s">
        <v>796</v>
      </c>
      <c r="C290" t="s">
        <v>845</v>
      </c>
      <c r="D290" t="s">
        <v>846</v>
      </c>
      <c r="E290">
        <v>1556629</v>
      </c>
      <c r="F290">
        <v>1438320</v>
      </c>
      <c r="G290">
        <v>3162274</v>
      </c>
      <c r="H290">
        <v>2626713</v>
      </c>
      <c r="I290">
        <v>1313043</v>
      </c>
      <c r="J290">
        <v>678597</v>
      </c>
      <c r="K290">
        <v>1402466</v>
      </c>
      <c r="L290">
        <v>1255330</v>
      </c>
      <c r="M290">
        <v>838531</v>
      </c>
      <c r="N290">
        <v>844938</v>
      </c>
    </row>
    <row r="291" spans="1:14" x14ac:dyDescent="0.2">
      <c r="A291" t="s">
        <v>847</v>
      </c>
      <c r="B291" t="s">
        <v>796</v>
      </c>
      <c r="C291" t="s">
        <v>848</v>
      </c>
      <c r="D291" t="s">
        <v>849</v>
      </c>
      <c r="E291">
        <v>112978</v>
      </c>
      <c r="F291">
        <v>115326</v>
      </c>
      <c r="G291">
        <v>262413</v>
      </c>
      <c r="H291">
        <v>226047</v>
      </c>
      <c r="I291">
        <v>96745</v>
      </c>
      <c r="J291">
        <v>42001</v>
      </c>
      <c r="K291">
        <v>117241</v>
      </c>
      <c r="L291">
        <v>69068</v>
      </c>
      <c r="M291">
        <v>57510</v>
      </c>
      <c r="N291">
        <v>67471</v>
      </c>
    </row>
    <row r="292" spans="1:14" x14ac:dyDescent="0.2">
      <c r="A292" t="s">
        <v>850</v>
      </c>
      <c r="B292" t="s">
        <v>796</v>
      </c>
      <c r="C292" t="s">
        <v>851</v>
      </c>
      <c r="D292" t="s">
        <v>852</v>
      </c>
      <c r="E292">
        <v>373896</v>
      </c>
      <c r="F292">
        <v>344765</v>
      </c>
      <c r="G292">
        <v>726883</v>
      </c>
      <c r="H292">
        <v>612584</v>
      </c>
      <c r="I292">
        <v>255337</v>
      </c>
      <c r="J292">
        <v>140055</v>
      </c>
      <c r="K292">
        <v>385806</v>
      </c>
      <c r="L292">
        <v>330758</v>
      </c>
      <c r="M292">
        <v>200716</v>
      </c>
      <c r="N292">
        <v>196896</v>
      </c>
    </row>
    <row r="293" spans="1:14" x14ac:dyDescent="0.2">
      <c r="A293" t="s">
        <v>853</v>
      </c>
      <c r="B293" t="s">
        <v>796</v>
      </c>
      <c r="C293" t="s">
        <v>854</v>
      </c>
      <c r="D293" t="s">
        <v>855</v>
      </c>
      <c r="E293">
        <v>415272</v>
      </c>
      <c r="F293">
        <v>388370</v>
      </c>
      <c r="G293">
        <v>897936</v>
      </c>
      <c r="H293">
        <v>739617</v>
      </c>
      <c r="I293">
        <v>308478</v>
      </c>
      <c r="J293">
        <v>172377</v>
      </c>
      <c r="K293">
        <v>324868</v>
      </c>
      <c r="L293">
        <v>250282</v>
      </c>
      <c r="M293">
        <v>172558</v>
      </c>
      <c r="N293">
        <v>165505</v>
      </c>
    </row>
    <row r="294" spans="1:14" x14ac:dyDescent="0.2">
      <c r="A294" t="s">
        <v>856</v>
      </c>
      <c r="B294" t="s">
        <v>796</v>
      </c>
      <c r="C294" t="s">
        <v>857</v>
      </c>
      <c r="D294" t="s">
        <v>858</v>
      </c>
      <c r="E294">
        <v>447806</v>
      </c>
      <c r="F294">
        <v>432410</v>
      </c>
      <c r="G294">
        <v>922359</v>
      </c>
      <c r="H294">
        <v>806697</v>
      </c>
      <c r="I294">
        <v>379968</v>
      </c>
      <c r="J294">
        <v>194830</v>
      </c>
      <c r="K294">
        <v>386450</v>
      </c>
      <c r="L294">
        <v>326217</v>
      </c>
      <c r="M294">
        <v>239055</v>
      </c>
      <c r="N294">
        <v>221992</v>
      </c>
    </row>
    <row r="295" spans="1:14" x14ac:dyDescent="0.2">
      <c r="A295" t="s">
        <v>859</v>
      </c>
      <c r="B295" t="s">
        <v>796</v>
      </c>
      <c r="C295" t="s">
        <v>860</v>
      </c>
      <c r="D295" t="s">
        <v>861</v>
      </c>
      <c r="E295">
        <v>277376</v>
      </c>
      <c r="F295">
        <v>216406</v>
      </c>
      <c r="G295">
        <v>631206</v>
      </c>
      <c r="H295">
        <v>502866</v>
      </c>
      <c r="I295">
        <v>236948</v>
      </c>
      <c r="J295">
        <v>117635</v>
      </c>
      <c r="K295">
        <v>198877</v>
      </c>
      <c r="L295">
        <v>165823</v>
      </c>
      <c r="M295">
        <v>120496</v>
      </c>
      <c r="N295">
        <v>130341</v>
      </c>
    </row>
    <row r="296" spans="1:14" x14ac:dyDescent="0.2">
      <c r="A296" t="s">
        <v>862</v>
      </c>
      <c r="B296" t="s">
        <v>796</v>
      </c>
      <c r="C296" t="s">
        <v>863</v>
      </c>
      <c r="D296" t="s">
        <v>864</v>
      </c>
      <c r="E296">
        <v>2042856</v>
      </c>
      <c r="F296">
        <v>1887932</v>
      </c>
      <c r="G296">
        <v>3670491</v>
      </c>
      <c r="H296">
        <v>3920652</v>
      </c>
      <c r="I296">
        <v>2042890</v>
      </c>
      <c r="J296">
        <v>1092455</v>
      </c>
      <c r="K296">
        <v>1417254</v>
      </c>
      <c r="L296">
        <v>1116519</v>
      </c>
      <c r="M296">
        <v>863466</v>
      </c>
      <c r="N296">
        <v>988893</v>
      </c>
    </row>
    <row r="297" spans="1:14" x14ac:dyDescent="0.2">
      <c r="A297" t="s">
        <v>865</v>
      </c>
      <c r="B297" t="s">
        <v>796</v>
      </c>
      <c r="C297" t="s">
        <v>866</v>
      </c>
      <c r="D297" t="s">
        <v>867</v>
      </c>
      <c r="E297">
        <v>86445</v>
      </c>
      <c r="F297">
        <v>100256</v>
      </c>
      <c r="G297">
        <v>211392</v>
      </c>
      <c r="H297">
        <v>185805</v>
      </c>
      <c r="I297">
        <v>68440</v>
      </c>
      <c r="J297">
        <v>32607</v>
      </c>
      <c r="K297">
        <v>101542</v>
      </c>
      <c r="L297">
        <v>68671</v>
      </c>
      <c r="M297">
        <v>45735</v>
      </c>
      <c r="N297">
        <v>54173</v>
      </c>
    </row>
    <row r="298" spans="1:14" x14ac:dyDescent="0.2">
      <c r="A298" t="s">
        <v>868</v>
      </c>
      <c r="B298" t="s">
        <v>869</v>
      </c>
      <c r="C298" t="s">
        <v>870</v>
      </c>
      <c r="D298" t="s">
        <v>871</v>
      </c>
      <c r="E298">
        <v>287484</v>
      </c>
      <c r="F298">
        <v>261070</v>
      </c>
      <c r="G298">
        <v>414473</v>
      </c>
      <c r="H298">
        <v>455882</v>
      </c>
      <c r="I298">
        <v>213244</v>
      </c>
      <c r="J298">
        <v>133802</v>
      </c>
      <c r="K298">
        <v>304246</v>
      </c>
      <c r="L298">
        <v>196537</v>
      </c>
      <c r="M298">
        <v>194493</v>
      </c>
      <c r="N298">
        <v>193953</v>
      </c>
    </row>
    <row r="299" spans="1:14" x14ac:dyDescent="0.2">
      <c r="A299" t="s">
        <v>872</v>
      </c>
      <c r="B299" t="s">
        <v>869</v>
      </c>
      <c r="C299" t="s">
        <v>873</v>
      </c>
      <c r="D299" t="s">
        <v>874</v>
      </c>
      <c r="E299">
        <v>166094</v>
      </c>
      <c r="F299">
        <v>165850</v>
      </c>
      <c r="G299">
        <v>249553</v>
      </c>
      <c r="H299">
        <v>321004</v>
      </c>
      <c r="I299">
        <v>156542</v>
      </c>
      <c r="J299">
        <v>92798</v>
      </c>
      <c r="K299">
        <v>161942</v>
      </c>
      <c r="L299">
        <v>80886</v>
      </c>
      <c r="M299">
        <v>95496</v>
      </c>
      <c r="N299">
        <v>118670</v>
      </c>
    </row>
    <row r="300" spans="1:14" x14ac:dyDescent="0.2">
      <c r="A300" t="s">
        <v>875</v>
      </c>
      <c r="B300" t="s">
        <v>869</v>
      </c>
      <c r="C300" t="s">
        <v>876</v>
      </c>
      <c r="D300" t="s">
        <v>877</v>
      </c>
      <c r="E300">
        <v>340213</v>
      </c>
      <c r="F300">
        <v>313583</v>
      </c>
      <c r="G300">
        <v>494883</v>
      </c>
      <c r="H300">
        <v>576492</v>
      </c>
      <c r="I300">
        <v>218363</v>
      </c>
      <c r="J300">
        <v>131139</v>
      </c>
      <c r="K300">
        <v>347138</v>
      </c>
      <c r="L300">
        <v>207520</v>
      </c>
      <c r="M300">
        <v>200565</v>
      </c>
      <c r="N300">
        <v>239841</v>
      </c>
    </row>
    <row r="301" spans="1:14" x14ac:dyDescent="0.2">
      <c r="A301" t="s">
        <v>878</v>
      </c>
      <c r="B301" t="s">
        <v>869</v>
      </c>
      <c r="C301" t="s">
        <v>879</v>
      </c>
      <c r="D301" t="s">
        <v>880</v>
      </c>
      <c r="E301">
        <v>1511708</v>
      </c>
      <c r="F301">
        <v>1154739</v>
      </c>
      <c r="G301">
        <v>2198524</v>
      </c>
      <c r="H301">
        <v>1967488</v>
      </c>
      <c r="I301">
        <v>796525</v>
      </c>
      <c r="J301">
        <v>670571</v>
      </c>
      <c r="K301">
        <v>1498326</v>
      </c>
      <c r="L301">
        <v>1084714</v>
      </c>
      <c r="M301">
        <v>958004</v>
      </c>
      <c r="N301">
        <v>1248473</v>
      </c>
    </row>
    <row r="302" spans="1:14" x14ac:dyDescent="0.2">
      <c r="A302" t="s">
        <v>881</v>
      </c>
      <c r="B302" t="s">
        <v>869</v>
      </c>
      <c r="C302" t="s">
        <v>882</v>
      </c>
      <c r="D302" t="s">
        <v>883</v>
      </c>
      <c r="E302">
        <v>12816112</v>
      </c>
      <c r="F302">
        <v>11797605</v>
      </c>
      <c r="G302">
        <v>21320780</v>
      </c>
      <c r="H302">
        <v>21020006</v>
      </c>
      <c r="I302">
        <v>7898830</v>
      </c>
      <c r="J302">
        <v>5105398</v>
      </c>
      <c r="K302">
        <v>10493451</v>
      </c>
      <c r="L302">
        <v>6507967</v>
      </c>
      <c r="M302">
        <v>6127045</v>
      </c>
      <c r="N302">
        <v>9323265</v>
      </c>
    </row>
    <row r="303" spans="1:14" x14ac:dyDescent="0.2">
      <c r="A303" t="s">
        <v>884</v>
      </c>
      <c r="B303" t="s">
        <v>869</v>
      </c>
      <c r="C303" t="s">
        <v>885</v>
      </c>
      <c r="D303" t="s">
        <v>886</v>
      </c>
      <c r="E303">
        <v>1223913</v>
      </c>
      <c r="F303">
        <v>1048575</v>
      </c>
      <c r="G303">
        <v>1788683</v>
      </c>
      <c r="H303">
        <v>1756832</v>
      </c>
      <c r="I303">
        <v>674911</v>
      </c>
      <c r="J303">
        <v>517201</v>
      </c>
      <c r="K303">
        <v>1288454</v>
      </c>
      <c r="L303">
        <v>936176</v>
      </c>
      <c r="M303">
        <v>725137</v>
      </c>
      <c r="N303">
        <v>947455</v>
      </c>
    </row>
    <row r="304" spans="1:14" x14ac:dyDescent="0.2">
      <c r="A304" t="s">
        <v>887</v>
      </c>
      <c r="B304" t="s">
        <v>869</v>
      </c>
      <c r="C304" t="s">
        <v>888</v>
      </c>
      <c r="D304" t="s">
        <v>889</v>
      </c>
      <c r="E304">
        <v>206339</v>
      </c>
      <c r="F304">
        <v>187875</v>
      </c>
      <c r="G304">
        <v>320129</v>
      </c>
      <c r="H304">
        <v>315387</v>
      </c>
      <c r="I304">
        <v>150186</v>
      </c>
      <c r="J304">
        <v>95990</v>
      </c>
      <c r="K304">
        <v>176980</v>
      </c>
      <c r="L304">
        <v>127212</v>
      </c>
      <c r="M304">
        <v>154909</v>
      </c>
      <c r="N304">
        <v>163193</v>
      </c>
    </row>
    <row r="305" spans="1:14" x14ac:dyDescent="0.2">
      <c r="A305" t="s">
        <v>890</v>
      </c>
      <c r="B305" t="s">
        <v>869</v>
      </c>
      <c r="C305" t="s">
        <v>891</v>
      </c>
      <c r="D305" t="s">
        <v>892</v>
      </c>
      <c r="E305">
        <v>408506</v>
      </c>
      <c r="F305">
        <v>374750</v>
      </c>
      <c r="G305">
        <v>789129</v>
      </c>
      <c r="H305">
        <v>777172</v>
      </c>
      <c r="I305">
        <v>283743</v>
      </c>
      <c r="J305">
        <v>161530</v>
      </c>
      <c r="K305">
        <v>334886</v>
      </c>
      <c r="L305">
        <v>216437</v>
      </c>
      <c r="M305">
        <v>207206</v>
      </c>
      <c r="N305">
        <v>266244</v>
      </c>
    </row>
    <row r="306" spans="1:14" x14ac:dyDescent="0.2">
      <c r="A306" t="s">
        <v>893</v>
      </c>
      <c r="B306" t="s">
        <v>869</v>
      </c>
      <c r="C306" t="s">
        <v>894</v>
      </c>
      <c r="D306" t="s">
        <v>895</v>
      </c>
      <c r="E306">
        <v>86927</v>
      </c>
      <c r="F306">
        <v>72411</v>
      </c>
      <c r="G306">
        <v>128439</v>
      </c>
      <c r="H306">
        <v>131228</v>
      </c>
      <c r="I306">
        <v>60659</v>
      </c>
      <c r="J306">
        <v>37227</v>
      </c>
      <c r="K306">
        <v>90979</v>
      </c>
      <c r="L306">
        <v>55212</v>
      </c>
      <c r="M306">
        <v>58165</v>
      </c>
      <c r="N306">
        <v>58729</v>
      </c>
    </row>
    <row r="307" spans="1:14" x14ac:dyDescent="0.2">
      <c r="A307" t="s">
        <v>896</v>
      </c>
      <c r="B307" t="s">
        <v>897</v>
      </c>
      <c r="C307" t="s">
        <v>898</v>
      </c>
      <c r="D307" t="s">
        <v>899</v>
      </c>
      <c r="E307">
        <v>88691</v>
      </c>
      <c r="F307">
        <v>89368</v>
      </c>
      <c r="G307">
        <v>125869</v>
      </c>
      <c r="H307">
        <v>138014</v>
      </c>
      <c r="I307">
        <v>69129</v>
      </c>
      <c r="J307">
        <v>45144</v>
      </c>
      <c r="K307">
        <v>97792</v>
      </c>
      <c r="L307">
        <v>58237</v>
      </c>
      <c r="M307">
        <v>70681</v>
      </c>
      <c r="N307">
        <v>83793</v>
      </c>
    </row>
    <row r="308" spans="1:14" x14ac:dyDescent="0.2">
      <c r="A308" t="s">
        <v>900</v>
      </c>
      <c r="B308" t="s">
        <v>897</v>
      </c>
      <c r="C308" t="s">
        <v>901</v>
      </c>
      <c r="D308" t="s">
        <v>902</v>
      </c>
      <c r="E308">
        <v>432323</v>
      </c>
      <c r="F308">
        <v>420563</v>
      </c>
      <c r="G308">
        <v>623753</v>
      </c>
      <c r="H308">
        <v>621264</v>
      </c>
      <c r="I308">
        <v>361786</v>
      </c>
      <c r="J308">
        <v>245098</v>
      </c>
      <c r="K308">
        <v>419090</v>
      </c>
      <c r="L308">
        <v>288866</v>
      </c>
      <c r="M308">
        <v>329666</v>
      </c>
      <c r="N308">
        <v>351493</v>
      </c>
    </row>
    <row r="309" spans="1:14" x14ac:dyDescent="0.2">
      <c r="A309" t="s">
        <v>903</v>
      </c>
      <c r="B309" t="s">
        <v>897</v>
      </c>
      <c r="C309" t="s">
        <v>904</v>
      </c>
      <c r="D309" t="s">
        <v>905</v>
      </c>
      <c r="E309">
        <v>64232</v>
      </c>
      <c r="F309">
        <v>59792</v>
      </c>
      <c r="G309">
        <v>80847</v>
      </c>
      <c r="H309">
        <v>89574</v>
      </c>
      <c r="I309">
        <v>43755</v>
      </c>
      <c r="J309">
        <v>29450</v>
      </c>
      <c r="K309">
        <v>61633</v>
      </c>
      <c r="L309">
        <v>43359</v>
      </c>
      <c r="M309">
        <v>49134</v>
      </c>
      <c r="N309">
        <v>62642</v>
      </c>
    </row>
    <row r="310" spans="1:14" x14ac:dyDescent="0.2">
      <c r="A310" t="s">
        <v>906</v>
      </c>
      <c r="B310" t="s">
        <v>897</v>
      </c>
      <c r="C310" t="s">
        <v>907</v>
      </c>
      <c r="D310" t="s">
        <v>908</v>
      </c>
      <c r="E310">
        <v>2166899</v>
      </c>
      <c r="F310">
        <v>2002848</v>
      </c>
      <c r="G310">
        <v>3347649</v>
      </c>
      <c r="H310">
        <v>3440636</v>
      </c>
      <c r="I310">
        <v>1689799</v>
      </c>
      <c r="J310">
        <v>1329748</v>
      </c>
      <c r="K310">
        <v>1902629</v>
      </c>
      <c r="L310">
        <v>1407862</v>
      </c>
      <c r="M310">
        <v>1482705</v>
      </c>
      <c r="N310">
        <v>1802525</v>
      </c>
    </row>
    <row r="311" spans="1:14" x14ac:dyDescent="0.2">
      <c r="A311" t="s">
        <v>909</v>
      </c>
      <c r="B311" t="s">
        <v>897</v>
      </c>
      <c r="C311" t="s">
        <v>910</v>
      </c>
      <c r="D311" t="s">
        <v>911</v>
      </c>
      <c r="E311">
        <v>448225</v>
      </c>
      <c r="F311">
        <v>435553</v>
      </c>
      <c r="G311">
        <v>553400</v>
      </c>
      <c r="H311">
        <v>559725</v>
      </c>
      <c r="I311">
        <v>310539</v>
      </c>
      <c r="J311">
        <v>240043</v>
      </c>
      <c r="K311">
        <v>542381</v>
      </c>
      <c r="L311">
        <v>387697</v>
      </c>
      <c r="M311">
        <v>396446</v>
      </c>
      <c r="N311">
        <v>507299</v>
      </c>
    </row>
    <row r="312" spans="1:14" x14ac:dyDescent="0.2">
      <c r="A312" t="s">
        <v>912</v>
      </c>
      <c r="B312" t="s">
        <v>897</v>
      </c>
      <c r="C312" t="s">
        <v>913</v>
      </c>
      <c r="D312" t="s">
        <v>913</v>
      </c>
      <c r="E312">
        <v>89697</v>
      </c>
      <c r="F312">
        <v>83163</v>
      </c>
      <c r="G312">
        <v>123186</v>
      </c>
      <c r="H312">
        <v>118169</v>
      </c>
      <c r="I312">
        <v>67337</v>
      </c>
      <c r="J312">
        <v>42173</v>
      </c>
      <c r="K312">
        <v>72583</v>
      </c>
      <c r="L312">
        <v>58166</v>
      </c>
      <c r="M312">
        <v>66153</v>
      </c>
      <c r="N312">
        <v>77411</v>
      </c>
    </row>
    <row r="313" spans="1:14" x14ac:dyDescent="0.2">
      <c r="A313" t="s">
        <v>914</v>
      </c>
      <c r="B313" t="s">
        <v>897</v>
      </c>
      <c r="C313" t="s">
        <v>915</v>
      </c>
      <c r="D313" t="s">
        <v>916</v>
      </c>
      <c r="E313">
        <v>167059</v>
      </c>
      <c r="F313">
        <v>156581</v>
      </c>
      <c r="G313">
        <v>240111</v>
      </c>
      <c r="H313">
        <v>215785</v>
      </c>
      <c r="I313">
        <v>130148</v>
      </c>
      <c r="J313">
        <v>79056</v>
      </c>
      <c r="K313">
        <v>143193</v>
      </c>
      <c r="L313">
        <v>104664</v>
      </c>
      <c r="M313">
        <v>122997</v>
      </c>
      <c r="N313">
        <v>138519</v>
      </c>
    </row>
    <row r="314" spans="1:14" x14ac:dyDescent="0.2">
      <c r="A314" t="s">
        <v>917</v>
      </c>
      <c r="B314" t="s">
        <v>897</v>
      </c>
      <c r="C314" t="s">
        <v>918</v>
      </c>
      <c r="D314" t="s">
        <v>919</v>
      </c>
      <c r="E314">
        <v>677891</v>
      </c>
      <c r="F314">
        <v>623995</v>
      </c>
      <c r="G314">
        <v>827949</v>
      </c>
      <c r="H314">
        <v>831963</v>
      </c>
      <c r="I314">
        <v>434776</v>
      </c>
      <c r="J314">
        <v>424807</v>
      </c>
      <c r="K314">
        <v>645920</v>
      </c>
      <c r="L314">
        <v>508821</v>
      </c>
      <c r="M314">
        <v>550219</v>
      </c>
      <c r="N314">
        <v>647097</v>
      </c>
    </row>
    <row r="315" spans="1:14" x14ac:dyDescent="0.2">
      <c r="A315" t="s">
        <v>920</v>
      </c>
      <c r="B315" t="s">
        <v>897</v>
      </c>
      <c r="C315" t="s">
        <v>921</v>
      </c>
      <c r="D315" t="s">
        <v>922</v>
      </c>
      <c r="E315">
        <v>1329962</v>
      </c>
      <c r="F315">
        <v>1311505</v>
      </c>
      <c r="G315">
        <v>1976866</v>
      </c>
      <c r="H315">
        <v>1732755</v>
      </c>
      <c r="I315">
        <v>1087572</v>
      </c>
      <c r="J315">
        <v>773070</v>
      </c>
      <c r="K315">
        <v>1414921</v>
      </c>
      <c r="L315">
        <v>1039730</v>
      </c>
      <c r="M315">
        <v>1084003</v>
      </c>
      <c r="N315">
        <v>1290489</v>
      </c>
    </row>
    <row r="316" spans="1:14" x14ac:dyDescent="0.2">
      <c r="A316" t="s">
        <v>923</v>
      </c>
      <c r="B316" t="s">
        <v>897</v>
      </c>
      <c r="C316" t="s">
        <v>924</v>
      </c>
      <c r="D316" t="s">
        <v>925</v>
      </c>
      <c r="E316">
        <v>219373</v>
      </c>
      <c r="F316">
        <v>193531</v>
      </c>
      <c r="G316">
        <v>313656</v>
      </c>
      <c r="H316">
        <v>309697</v>
      </c>
      <c r="I316">
        <v>184659</v>
      </c>
      <c r="J316">
        <v>125874</v>
      </c>
      <c r="K316">
        <v>188077</v>
      </c>
      <c r="L316">
        <v>133568</v>
      </c>
      <c r="M316">
        <v>144563</v>
      </c>
      <c r="N316">
        <v>182219</v>
      </c>
    </row>
    <row r="317" spans="1:14" x14ac:dyDescent="0.2">
      <c r="A317" t="s">
        <v>926</v>
      </c>
      <c r="B317" t="s">
        <v>897</v>
      </c>
      <c r="C317" t="s">
        <v>927</v>
      </c>
      <c r="D317" t="s">
        <v>928</v>
      </c>
      <c r="E317">
        <v>703326</v>
      </c>
      <c r="F317">
        <v>665621</v>
      </c>
      <c r="G317">
        <v>1065855</v>
      </c>
      <c r="H317">
        <v>1029419</v>
      </c>
      <c r="I317">
        <v>507317</v>
      </c>
      <c r="J317">
        <v>403897</v>
      </c>
      <c r="K317">
        <v>671777</v>
      </c>
      <c r="L317">
        <v>506152</v>
      </c>
      <c r="M317">
        <v>619201</v>
      </c>
      <c r="N317">
        <v>656340</v>
      </c>
    </row>
    <row r="318" spans="1:14" x14ac:dyDescent="0.2">
      <c r="A318" t="s">
        <v>929</v>
      </c>
      <c r="B318" t="s">
        <v>897</v>
      </c>
      <c r="C318" t="s">
        <v>930</v>
      </c>
      <c r="D318" t="s">
        <v>931</v>
      </c>
      <c r="E318">
        <v>2854992</v>
      </c>
      <c r="F318">
        <v>2598918</v>
      </c>
      <c r="G318">
        <v>4408064</v>
      </c>
      <c r="H318">
        <v>4791430</v>
      </c>
      <c r="I318">
        <v>2238866</v>
      </c>
      <c r="J318">
        <v>1708977</v>
      </c>
      <c r="K318">
        <v>2627633</v>
      </c>
      <c r="L318">
        <v>1865876</v>
      </c>
      <c r="M318">
        <v>1848592</v>
      </c>
      <c r="N318">
        <v>2269323</v>
      </c>
    </row>
    <row r="319" spans="1:14" x14ac:dyDescent="0.2">
      <c r="A319" t="s">
        <v>932</v>
      </c>
      <c r="B319" t="s">
        <v>897</v>
      </c>
      <c r="C319" t="s">
        <v>933</v>
      </c>
      <c r="D319" t="s">
        <v>934</v>
      </c>
      <c r="E319">
        <v>205627</v>
      </c>
      <c r="F319">
        <v>195247</v>
      </c>
      <c r="G319">
        <v>302287</v>
      </c>
      <c r="H319">
        <v>317648</v>
      </c>
      <c r="I319">
        <v>166516</v>
      </c>
      <c r="J319">
        <v>103299</v>
      </c>
      <c r="K319">
        <v>187534</v>
      </c>
      <c r="L319">
        <v>137691</v>
      </c>
      <c r="M319">
        <v>123720</v>
      </c>
      <c r="N319">
        <v>146104</v>
      </c>
    </row>
    <row r="320" spans="1:14" x14ac:dyDescent="0.2">
      <c r="A320" t="s">
        <v>935</v>
      </c>
      <c r="B320" t="s">
        <v>897</v>
      </c>
      <c r="C320" t="s">
        <v>936</v>
      </c>
      <c r="D320" t="s">
        <v>937</v>
      </c>
      <c r="E320">
        <v>42652</v>
      </c>
      <c r="F320">
        <v>41317</v>
      </c>
      <c r="G320">
        <v>70622</v>
      </c>
      <c r="H320">
        <v>66802</v>
      </c>
      <c r="I320">
        <v>22931</v>
      </c>
      <c r="J320">
        <v>15527</v>
      </c>
      <c r="K320">
        <v>47912</v>
      </c>
      <c r="L320">
        <v>37275</v>
      </c>
      <c r="M320">
        <v>21795</v>
      </c>
      <c r="N320">
        <v>30719</v>
      </c>
    </row>
    <row r="321" spans="1:14" x14ac:dyDescent="0.2">
      <c r="A321" t="s">
        <v>938</v>
      </c>
      <c r="B321" t="s">
        <v>939</v>
      </c>
      <c r="C321" t="s">
        <v>940</v>
      </c>
      <c r="D321" t="s">
        <v>941</v>
      </c>
      <c r="E321">
        <v>34274</v>
      </c>
      <c r="F321">
        <v>30816</v>
      </c>
      <c r="G321">
        <v>69442</v>
      </c>
      <c r="H321">
        <v>62425</v>
      </c>
      <c r="I321">
        <v>25389</v>
      </c>
      <c r="J321">
        <v>47309</v>
      </c>
      <c r="K321">
        <v>13237</v>
      </c>
      <c r="L321">
        <v>17673</v>
      </c>
      <c r="M321">
        <v>8883</v>
      </c>
      <c r="N321">
        <v>14932</v>
      </c>
    </row>
    <row r="322" spans="1:14" x14ac:dyDescent="0.2">
      <c r="A322" t="s">
        <v>942</v>
      </c>
      <c r="B322" t="s">
        <v>943</v>
      </c>
      <c r="C322" t="s">
        <v>944</v>
      </c>
      <c r="D322" t="s">
        <v>945</v>
      </c>
      <c r="E322">
        <v>172272</v>
      </c>
      <c r="F322">
        <v>184696</v>
      </c>
      <c r="G322">
        <v>231590</v>
      </c>
      <c r="H322">
        <v>242182</v>
      </c>
      <c r="I322">
        <v>117056</v>
      </c>
      <c r="J322">
        <v>256508</v>
      </c>
      <c r="K322">
        <v>167620</v>
      </c>
      <c r="L322">
        <v>104208</v>
      </c>
      <c r="M322">
        <v>119806</v>
      </c>
      <c r="N322">
        <v>151602</v>
      </c>
    </row>
    <row r="323" spans="1:14" x14ac:dyDescent="0.2">
      <c r="A323" t="s">
        <v>946</v>
      </c>
      <c r="B323" t="s">
        <v>943</v>
      </c>
      <c r="C323" t="s">
        <v>947</v>
      </c>
      <c r="D323" t="s">
        <v>948</v>
      </c>
      <c r="E323">
        <v>544825</v>
      </c>
      <c r="F323">
        <v>628534</v>
      </c>
      <c r="G323">
        <v>815525</v>
      </c>
      <c r="H323">
        <v>948722</v>
      </c>
      <c r="I323">
        <v>377193</v>
      </c>
      <c r="J323">
        <v>976910</v>
      </c>
      <c r="K323">
        <v>454113</v>
      </c>
      <c r="L323">
        <v>306480</v>
      </c>
      <c r="M323">
        <v>276650</v>
      </c>
      <c r="N323">
        <v>377649</v>
      </c>
    </row>
    <row r="324" spans="1:14" x14ac:dyDescent="0.2">
      <c r="A324" t="s">
        <v>949</v>
      </c>
      <c r="B324" t="s">
        <v>943</v>
      </c>
      <c r="C324" t="s">
        <v>950</v>
      </c>
      <c r="D324" t="s">
        <v>951</v>
      </c>
      <c r="E324">
        <v>3874708</v>
      </c>
      <c r="F324">
        <v>4115859</v>
      </c>
      <c r="G324">
        <v>4993647</v>
      </c>
      <c r="H324">
        <v>6132220</v>
      </c>
      <c r="I324">
        <v>2699912</v>
      </c>
      <c r="J324">
        <v>5669551</v>
      </c>
      <c r="K324">
        <v>3798330</v>
      </c>
      <c r="L324">
        <v>2268588</v>
      </c>
      <c r="M324">
        <v>2394564</v>
      </c>
      <c r="N324">
        <v>3147736</v>
      </c>
    </row>
    <row r="325" spans="1:14" x14ac:dyDescent="0.2">
      <c r="A325" t="s">
        <v>952</v>
      </c>
      <c r="B325" t="s">
        <v>943</v>
      </c>
      <c r="C325" t="s">
        <v>953</v>
      </c>
      <c r="D325" t="s">
        <v>954</v>
      </c>
      <c r="E325">
        <v>77374720</v>
      </c>
      <c r="F325">
        <v>77363824</v>
      </c>
      <c r="G325">
        <v>101127928</v>
      </c>
      <c r="H325">
        <v>103589912</v>
      </c>
      <c r="I325">
        <v>54824556</v>
      </c>
      <c r="J325">
        <v>100633608</v>
      </c>
      <c r="K325">
        <v>76515560</v>
      </c>
      <c r="L325">
        <v>56583588</v>
      </c>
      <c r="M325">
        <v>51922752</v>
      </c>
      <c r="N325">
        <v>65993864</v>
      </c>
    </row>
    <row r="326" spans="1:14" x14ac:dyDescent="0.2">
      <c r="A326" t="s">
        <v>955</v>
      </c>
      <c r="B326" t="s">
        <v>943</v>
      </c>
      <c r="C326" t="s">
        <v>956</v>
      </c>
      <c r="D326" t="s">
        <v>956</v>
      </c>
      <c r="E326">
        <v>133641</v>
      </c>
      <c r="F326">
        <v>124138</v>
      </c>
      <c r="G326">
        <v>226403</v>
      </c>
      <c r="H326">
        <v>264781</v>
      </c>
      <c r="I326">
        <v>99768</v>
      </c>
      <c r="J326">
        <v>261792</v>
      </c>
      <c r="K326">
        <v>111012</v>
      </c>
      <c r="L326">
        <v>89523</v>
      </c>
      <c r="M326">
        <v>84182</v>
      </c>
      <c r="N326">
        <v>92406</v>
      </c>
    </row>
    <row r="327" spans="1:14" x14ac:dyDescent="0.2">
      <c r="A327" t="s">
        <v>957</v>
      </c>
      <c r="B327" t="s">
        <v>943</v>
      </c>
      <c r="C327" t="s">
        <v>958</v>
      </c>
      <c r="D327" t="s">
        <v>958</v>
      </c>
      <c r="E327">
        <v>2742333</v>
      </c>
      <c r="F327">
        <v>2391822</v>
      </c>
      <c r="G327">
        <v>3820777</v>
      </c>
      <c r="H327">
        <v>4513860</v>
      </c>
      <c r="I327">
        <v>1838535</v>
      </c>
      <c r="J327">
        <v>3861337</v>
      </c>
      <c r="K327">
        <v>1916074</v>
      </c>
      <c r="L327">
        <v>1487785</v>
      </c>
      <c r="M327">
        <v>1480297</v>
      </c>
      <c r="N327">
        <v>1812138</v>
      </c>
    </row>
    <row r="328" spans="1:14" x14ac:dyDescent="0.2">
      <c r="A328" t="s">
        <v>959</v>
      </c>
      <c r="B328" t="s">
        <v>943</v>
      </c>
      <c r="C328" t="s">
        <v>960</v>
      </c>
      <c r="D328" t="s">
        <v>960</v>
      </c>
      <c r="E328">
        <v>31598</v>
      </c>
      <c r="F328">
        <v>25735</v>
      </c>
      <c r="G328">
        <v>33824</v>
      </c>
      <c r="H328">
        <v>43466</v>
      </c>
      <c r="I328">
        <v>23996</v>
      </c>
      <c r="J328">
        <v>43045</v>
      </c>
      <c r="K328">
        <v>25212</v>
      </c>
      <c r="L328">
        <v>24870</v>
      </c>
      <c r="M328">
        <v>24937</v>
      </c>
      <c r="N328">
        <v>29188</v>
      </c>
    </row>
    <row r="329" spans="1:14" x14ac:dyDescent="0.2">
      <c r="A329" t="s">
        <v>961</v>
      </c>
      <c r="B329" t="s">
        <v>943</v>
      </c>
      <c r="C329" t="s">
        <v>962</v>
      </c>
      <c r="D329" t="s">
        <v>962</v>
      </c>
      <c r="E329">
        <v>445671</v>
      </c>
      <c r="F329">
        <v>462131</v>
      </c>
      <c r="G329">
        <v>613243</v>
      </c>
      <c r="H329">
        <v>546008</v>
      </c>
      <c r="I329">
        <v>299077</v>
      </c>
      <c r="J329">
        <v>613619</v>
      </c>
      <c r="K329">
        <v>372795</v>
      </c>
      <c r="L329">
        <v>286554</v>
      </c>
      <c r="M329">
        <v>253121</v>
      </c>
      <c r="N329">
        <v>322906</v>
      </c>
    </row>
    <row r="330" spans="1:14" x14ac:dyDescent="0.2">
      <c r="A330" t="s">
        <v>963</v>
      </c>
      <c r="B330" t="s">
        <v>943</v>
      </c>
      <c r="C330" t="s">
        <v>964</v>
      </c>
      <c r="D330" t="s">
        <v>964</v>
      </c>
      <c r="E330">
        <v>470000</v>
      </c>
      <c r="F330">
        <v>417887</v>
      </c>
      <c r="G330">
        <v>510752</v>
      </c>
      <c r="H330">
        <v>758139</v>
      </c>
      <c r="I330">
        <v>469623</v>
      </c>
      <c r="J330">
        <v>607750</v>
      </c>
      <c r="K330">
        <v>320828</v>
      </c>
      <c r="L330">
        <v>276924</v>
      </c>
      <c r="M330">
        <v>257006</v>
      </c>
      <c r="N330">
        <v>335399</v>
      </c>
    </row>
    <row r="331" spans="1:14" x14ac:dyDescent="0.2">
      <c r="A331" t="s">
        <v>965</v>
      </c>
      <c r="B331" t="s">
        <v>943</v>
      </c>
      <c r="C331" t="s">
        <v>966</v>
      </c>
      <c r="D331" t="s">
        <v>967</v>
      </c>
      <c r="E331">
        <v>12334576</v>
      </c>
      <c r="F331">
        <v>12140135</v>
      </c>
      <c r="G331">
        <v>18356180</v>
      </c>
      <c r="H331">
        <v>20771770</v>
      </c>
      <c r="I331">
        <v>9501480</v>
      </c>
      <c r="J331">
        <v>16478442</v>
      </c>
      <c r="K331">
        <v>9044256</v>
      </c>
      <c r="L331">
        <v>7222843</v>
      </c>
      <c r="M331">
        <v>5756324</v>
      </c>
      <c r="N331">
        <v>9125394</v>
      </c>
    </row>
    <row r="332" spans="1:14" x14ac:dyDescent="0.2">
      <c r="A332" t="s">
        <v>968</v>
      </c>
      <c r="B332" t="s">
        <v>943</v>
      </c>
      <c r="C332" t="s">
        <v>969</v>
      </c>
      <c r="D332" t="s">
        <v>970</v>
      </c>
      <c r="E332">
        <v>1414577</v>
      </c>
      <c r="F332">
        <v>1266564</v>
      </c>
      <c r="G332">
        <v>1908841</v>
      </c>
      <c r="H332">
        <v>2406955</v>
      </c>
      <c r="I332">
        <v>900351</v>
      </c>
      <c r="J332">
        <v>1851122</v>
      </c>
      <c r="K332">
        <v>1072057</v>
      </c>
      <c r="L332">
        <v>797088</v>
      </c>
      <c r="M332">
        <v>581591</v>
      </c>
      <c r="N332">
        <v>1070716</v>
      </c>
    </row>
    <row r="333" spans="1:14" x14ac:dyDescent="0.2">
      <c r="A333" t="s">
        <v>971</v>
      </c>
      <c r="B333" t="s">
        <v>943</v>
      </c>
      <c r="C333" t="s">
        <v>972</v>
      </c>
      <c r="D333" t="s">
        <v>972</v>
      </c>
      <c r="E333">
        <v>739224</v>
      </c>
      <c r="F333">
        <v>759798</v>
      </c>
      <c r="G333">
        <v>704803</v>
      </c>
      <c r="H333">
        <v>725042</v>
      </c>
      <c r="I333">
        <v>579669</v>
      </c>
      <c r="J333">
        <v>772277</v>
      </c>
      <c r="K333">
        <v>751986</v>
      </c>
      <c r="L333">
        <v>588680</v>
      </c>
      <c r="M333">
        <v>572453</v>
      </c>
      <c r="N333">
        <v>582905</v>
      </c>
    </row>
    <row r="334" spans="1:14" x14ac:dyDescent="0.2">
      <c r="A334" t="s">
        <v>973</v>
      </c>
      <c r="B334" t="s">
        <v>943</v>
      </c>
      <c r="C334" t="s">
        <v>974</v>
      </c>
      <c r="D334" t="s">
        <v>974</v>
      </c>
      <c r="E334">
        <v>262304</v>
      </c>
      <c r="F334">
        <v>213796</v>
      </c>
      <c r="G334">
        <v>362811</v>
      </c>
      <c r="H334">
        <v>285280</v>
      </c>
      <c r="I334">
        <v>184982</v>
      </c>
      <c r="J334">
        <v>266432</v>
      </c>
      <c r="K334">
        <v>236556</v>
      </c>
      <c r="L334">
        <v>192914</v>
      </c>
      <c r="M334">
        <v>209430</v>
      </c>
      <c r="N334">
        <v>164230</v>
      </c>
    </row>
    <row r="335" spans="1:14" x14ac:dyDescent="0.2">
      <c r="A335" t="s">
        <v>975</v>
      </c>
      <c r="B335" t="s">
        <v>943</v>
      </c>
      <c r="C335" t="s">
        <v>976</v>
      </c>
      <c r="D335" t="s">
        <v>976</v>
      </c>
      <c r="E335">
        <v>40154</v>
      </c>
      <c r="F335">
        <v>42542</v>
      </c>
      <c r="G335">
        <v>31020</v>
      </c>
      <c r="H335">
        <v>47475</v>
      </c>
      <c r="I335">
        <v>32775</v>
      </c>
      <c r="J335">
        <v>43729</v>
      </c>
      <c r="K335">
        <v>33222</v>
      </c>
      <c r="L335">
        <v>34297</v>
      </c>
      <c r="M335">
        <v>35258</v>
      </c>
      <c r="N335">
        <v>42191</v>
      </c>
    </row>
    <row r="336" spans="1:14" x14ac:dyDescent="0.2">
      <c r="A336" t="s">
        <v>977</v>
      </c>
      <c r="B336" t="s">
        <v>943</v>
      </c>
      <c r="C336" t="s">
        <v>978</v>
      </c>
      <c r="D336" t="s">
        <v>978</v>
      </c>
      <c r="E336">
        <v>2522605</v>
      </c>
      <c r="F336">
        <v>2431888</v>
      </c>
      <c r="G336">
        <v>3452230</v>
      </c>
      <c r="H336">
        <v>3820398</v>
      </c>
      <c r="I336">
        <v>1809166</v>
      </c>
      <c r="J336">
        <v>3415251</v>
      </c>
      <c r="K336">
        <v>1935650</v>
      </c>
      <c r="L336">
        <v>1490522</v>
      </c>
      <c r="M336">
        <v>1279133</v>
      </c>
      <c r="N336">
        <v>2076042</v>
      </c>
    </row>
    <row r="337" spans="1:14" x14ac:dyDescent="0.2">
      <c r="A337" t="s">
        <v>979</v>
      </c>
      <c r="B337" t="s">
        <v>943</v>
      </c>
      <c r="C337" t="s">
        <v>980</v>
      </c>
      <c r="D337" t="s">
        <v>980</v>
      </c>
      <c r="E337">
        <v>208965</v>
      </c>
      <c r="F337">
        <v>171942</v>
      </c>
      <c r="G337">
        <v>156476</v>
      </c>
      <c r="H337">
        <v>208156</v>
      </c>
      <c r="I337">
        <v>86668</v>
      </c>
      <c r="J337">
        <v>292276</v>
      </c>
      <c r="K337">
        <v>59622</v>
      </c>
      <c r="L337">
        <v>119322</v>
      </c>
      <c r="M337">
        <v>88722</v>
      </c>
      <c r="N337">
        <v>137156</v>
      </c>
    </row>
    <row r="338" spans="1:14" x14ac:dyDescent="0.2">
      <c r="A338" t="s">
        <v>981</v>
      </c>
      <c r="B338" t="s">
        <v>943</v>
      </c>
      <c r="C338" t="s">
        <v>982</v>
      </c>
      <c r="D338" t="s">
        <v>982</v>
      </c>
      <c r="E338">
        <v>223743</v>
      </c>
      <c r="F338">
        <v>188152</v>
      </c>
      <c r="G338">
        <v>185971</v>
      </c>
      <c r="H338">
        <v>168146</v>
      </c>
      <c r="I338">
        <v>46275</v>
      </c>
      <c r="J338">
        <v>346206</v>
      </c>
      <c r="K338">
        <v>97369</v>
      </c>
      <c r="L338">
        <v>118786</v>
      </c>
      <c r="M338">
        <v>32678</v>
      </c>
      <c r="N338">
        <v>596952</v>
      </c>
    </row>
    <row r="339" spans="1:14" x14ac:dyDescent="0.2">
      <c r="A339" t="s">
        <v>983</v>
      </c>
      <c r="B339" t="s">
        <v>943</v>
      </c>
      <c r="C339" t="s">
        <v>984</v>
      </c>
      <c r="D339" t="s">
        <v>985</v>
      </c>
      <c r="E339">
        <v>7094943</v>
      </c>
      <c r="F339">
        <v>6776224</v>
      </c>
      <c r="G339">
        <v>9881802</v>
      </c>
      <c r="H339">
        <v>10020334</v>
      </c>
      <c r="I339">
        <v>4894217</v>
      </c>
      <c r="J339">
        <v>9077680</v>
      </c>
      <c r="K339">
        <v>6100352</v>
      </c>
      <c r="L339">
        <v>4933126</v>
      </c>
      <c r="M339">
        <v>4226771</v>
      </c>
      <c r="N339">
        <v>5706928</v>
      </c>
    </row>
    <row r="340" spans="1:14" x14ac:dyDescent="0.2">
      <c r="A340" t="s">
        <v>986</v>
      </c>
      <c r="B340" t="s">
        <v>943</v>
      </c>
      <c r="C340" t="s">
        <v>987</v>
      </c>
      <c r="D340" t="s">
        <v>988</v>
      </c>
      <c r="E340">
        <v>925042</v>
      </c>
      <c r="F340">
        <v>786226</v>
      </c>
      <c r="G340">
        <v>930742</v>
      </c>
      <c r="H340">
        <v>972754</v>
      </c>
      <c r="I340">
        <v>450757</v>
      </c>
      <c r="J340">
        <v>1318995</v>
      </c>
      <c r="K340">
        <v>560402</v>
      </c>
      <c r="L340">
        <v>637633</v>
      </c>
      <c r="M340">
        <v>474030</v>
      </c>
      <c r="N340">
        <v>813362</v>
      </c>
    </row>
    <row r="341" spans="1:14" x14ac:dyDescent="0.2">
      <c r="A341" t="s">
        <v>989</v>
      </c>
      <c r="B341" t="s">
        <v>943</v>
      </c>
      <c r="C341" t="s">
        <v>990</v>
      </c>
      <c r="D341" t="s">
        <v>991</v>
      </c>
      <c r="E341">
        <v>2171269</v>
      </c>
      <c r="F341">
        <v>2100613</v>
      </c>
      <c r="G341">
        <v>4102984</v>
      </c>
      <c r="H341">
        <v>3871781</v>
      </c>
      <c r="I341">
        <v>1605127</v>
      </c>
      <c r="J341">
        <v>2858024</v>
      </c>
      <c r="K341">
        <v>1549380</v>
      </c>
      <c r="L341">
        <v>1390907</v>
      </c>
      <c r="M341">
        <v>987866</v>
      </c>
      <c r="N341">
        <v>1275944</v>
      </c>
    </row>
    <row r="342" spans="1:14" x14ac:dyDescent="0.2">
      <c r="A342" t="s">
        <v>992</v>
      </c>
      <c r="B342" t="s">
        <v>943</v>
      </c>
      <c r="C342" t="s">
        <v>993</v>
      </c>
      <c r="D342" t="s">
        <v>994</v>
      </c>
      <c r="E342">
        <v>6835688</v>
      </c>
      <c r="F342">
        <v>6426931</v>
      </c>
      <c r="G342">
        <v>11194485</v>
      </c>
      <c r="H342">
        <v>10866668</v>
      </c>
      <c r="I342">
        <v>5142860</v>
      </c>
      <c r="J342">
        <v>9341460</v>
      </c>
      <c r="K342">
        <v>5119552</v>
      </c>
      <c r="L342">
        <v>4358713</v>
      </c>
      <c r="M342">
        <v>3725117</v>
      </c>
      <c r="N342">
        <v>4656700</v>
      </c>
    </row>
    <row r="343" spans="1:14" x14ac:dyDescent="0.2">
      <c r="A343" t="s">
        <v>995</v>
      </c>
      <c r="B343" t="s">
        <v>943</v>
      </c>
      <c r="C343" t="s">
        <v>996</v>
      </c>
      <c r="D343" t="s">
        <v>996</v>
      </c>
      <c r="E343">
        <v>99958</v>
      </c>
      <c r="F343">
        <v>90805</v>
      </c>
      <c r="G343">
        <v>104806</v>
      </c>
      <c r="H343">
        <v>100405</v>
      </c>
      <c r="I343">
        <v>50987</v>
      </c>
      <c r="J343">
        <v>144407</v>
      </c>
      <c r="K343">
        <v>68559</v>
      </c>
      <c r="L343">
        <v>61811</v>
      </c>
      <c r="M343">
        <v>47257</v>
      </c>
      <c r="N343">
        <v>171959</v>
      </c>
    </row>
    <row r="344" spans="1:14" x14ac:dyDescent="0.2">
      <c r="A344" t="s">
        <v>997</v>
      </c>
      <c r="B344" t="s">
        <v>943</v>
      </c>
      <c r="C344" t="s">
        <v>998</v>
      </c>
      <c r="D344" t="s">
        <v>999</v>
      </c>
      <c r="E344">
        <v>29817756</v>
      </c>
      <c r="F344">
        <v>29640104</v>
      </c>
      <c r="G344">
        <v>43910844</v>
      </c>
      <c r="H344">
        <v>44481644</v>
      </c>
      <c r="I344">
        <v>21975024</v>
      </c>
      <c r="J344">
        <v>38761036</v>
      </c>
      <c r="K344">
        <v>24521758</v>
      </c>
      <c r="L344">
        <v>20284260</v>
      </c>
      <c r="M344">
        <v>19013692</v>
      </c>
      <c r="N344">
        <v>21651974</v>
      </c>
    </row>
    <row r="345" spans="1:14" x14ac:dyDescent="0.2">
      <c r="A345" t="s">
        <v>1000</v>
      </c>
      <c r="B345" t="s">
        <v>943</v>
      </c>
      <c r="C345" t="s">
        <v>1001</v>
      </c>
      <c r="D345" t="s">
        <v>1002</v>
      </c>
      <c r="E345">
        <v>7862309</v>
      </c>
      <c r="F345">
        <v>7432546</v>
      </c>
      <c r="G345">
        <v>10454713</v>
      </c>
      <c r="H345">
        <v>10052943</v>
      </c>
      <c r="I345">
        <v>5031556</v>
      </c>
      <c r="J345">
        <v>10374095</v>
      </c>
      <c r="K345">
        <v>6715786</v>
      </c>
      <c r="L345">
        <v>5563566</v>
      </c>
      <c r="M345">
        <v>4970796</v>
      </c>
      <c r="N345">
        <v>6561737</v>
      </c>
    </row>
    <row r="346" spans="1:14" x14ac:dyDescent="0.2">
      <c r="A346" t="s">
        <v>1003</v>
      </c>
      <c r="B346" t="s">
        <v>943</v>
      </c>
      <c r="C346" t="s">
        <v>1004</v>
      </c>
      <c r="D346" t="s">
        <v>1004</v>
      </c>
      <c r="E346">
        <v>128878</v>
      </c>
      <c r="F346">
        <v>122494</v>
      </c>
      <c r="G346">
        <v>201305</v>
      </c>
      <c r="H346">
        <v>216261</v>
      </c>
      <c r="I346">
        <v>105627</v>
      </c>
      <c r="J346">
        <v>168993</v>
      </c>
      <c r="K346">
        <v>102787</v>
      </c>
      <c r="L346">
        <v>87674</v>
      </c>
      <c r="M346">
        <v>85370</v>
      </c>
      <c r="N346">
        <v>121694</v>
      </c>
    </row>
    <row r="347" spans="1:14" x14ac:dyDescent="0.2">
      <c r="A347" t="s">
        <v>1005</v>
      </c>
      <c r="B347" t="s">
        <v>943</v>
      </c>
      <c r="C347" t="s">
        <v>1006</v>
      </c>
      <c r="D347" t="s">
        <v>1006</v>
      </c>
      <c r="E347">
        <v>85944</v>
      </c>
      <c r="F347">
        <v>75156</v>
      </c>
      <c r="G347">
        <v>124404</v>
      </c>
      <c r="H347">
        <v>125907</v>
      </c>
      <c r="I347">
        <v>66753</v>
      </c>
      <c r="J347">
        <v>129702</v>
      </c>
      <c r="K347">
        <v>79531</v>
      </c>
      <c r="L347">
        <v>61861</v>
      </c>
      <c r="M347">
        <v>55956</v>
      </c>
      <c r="N347">
        <v>67923</v>
      </c>
    </row>
    <row r="348" spans="1:14" x14ac:dyDescent="0.2">
      <c r="A348" t="s">
        <v>1007</v>
      </c>
      <c r="B348" t="s">
        <v>1008</v>
      </c>
      <c r="C348" t="s">
        <v>1009</v>
      </c>
      <c r="D348" t="s">
        <v>1009</v>
      </c>
      <c r="E348">
        <v>355592</v>
      </c>
      <c r="F348">
        <v>372076</v>
      </c>
      <c r="G348">
        <v>371904</v>
      </c>
      <c r="H348">
        <v>447496</v>
      </c>
      <c r="I348">
        <v>319822</v>
      </c>
      <c r="J348">
        <v>203285</v>
      </c>
      <c r="K348">
        <v>314004</v>
      </c>
      <c r="L348">
        <v>192064</v>
      </c>
      <c r="M348">
        <v>301542</v>
      </c>
      <c r="N348">
        <v>354385</v>
      </c>
    </row>
    <row r="349" spans="1:14" x14ac:dyDescent="0.2">
      <c r="A349" t="s">
        <v>1010</v>
      </c>
      <c r="B349" t="s">
        <v>1011</v>
      </c>
      <c r="C349" t="s">
        <v>1012</v>
      </c>
      <c r="D349" t="s">
        <v>1013</v>
      </c>
      <c r="E349">
        <v>13736316</v>
      </c>
      <c r="F349">
        <v>13654743</v>
      </c>
      <c r="G349">
        <v>21359978</v>
      </c>
      <c r="H349">
        <v>25069814</v>
      </c>
      <c r="I349">
        <v>12577219</v>
      </c>
      <c r="J349">
        <v>21703928</v>
      </c>
      <c r="K349">
        <v>4908420</v>
      </c>
      <c r="L349">
        <v>4098894</v>
      </c>
      <c r="M349">
        <v>3733836</v>
      </c>
      <c r="N349">
        <v>6291612</v>
      </c>
    </row>
    <row r="350" spans="1:14" x14ac:dyDescent="0.2">
      <c r="A350" t="s">
        <v>1014</v>
      </c>
      <c r="B350" t="s">
        <v>1011</v>
      </c>
      <c r="C350" t="s">
        <v>1015</v>
      </c>
      <c r="D350" t="s">
        <v>1013</v>
      </c>
      <c r="E350">
        <v>22644902</v>
      </c>
      <c r="F350">
        <v>20890816</v>
      </c>
      <c r="G350">
        <v>42933916</v>
      </c>
      <c r="H350">
        <v>38062764</v>
      </c>
      <c r="I350">
        <v>19805170</v>
      </c>
      <c r="J350">
        <v>33332556</v>
      </c>
      <c r="K350">
        <v>7948873</v>
      </c>
      <c r="L350">
        <v>6953310</v>
      </c>
      <c r="M350">
        <v>5664590</v>
      </c>
      <c r="N350">
        <v>8533294</v>
      </c>
    </row>
    <row r="351" spans="1:14" x14ac:dyDescent="0.2">
      <c r="A351" t="s">
        <v>1016</v>
      </c>
      <c r="B351" t="s">
        <v>1017</v>
      </c>
      <c r="C351" t="s">
        <v>1018</v>
      </c>
      <c r="D351" t="s">
        <v>1019</v>
      </c>
      <c r="E351">
        <v>98982</v>
      </c>
      <c r="F351">
        <v>104334</v>
      </c>
      <c r="G351">
        <v>72708</v>
      </c>
      <c r="H351">
        <v>98672</v>
      </c>
      <c r="I351">
        <v>79394</v>
      </c>
      <c r="J351">
        <v>130169</v>
      </c>
      <c r="K351">
        <v>73038</v>
      </c>
      <c r="L351">
        <v>57178</v>
      </c>
      <c r="M351">
        <v>93449</v>
      </c>
      <c r="N351">
        <v>85205</v>
      </c>
    </row>
    <row r="352" spans="1:14" x14ac:dyDescent="0.2">
      <c r="A352" t="s">
        <v>1020</v>
      </c>
      <c r="B352" t="s">
        <v>1017</v>
      </c>
      <c r="C352" t="s">
        <v>1021</v>
      </c>
      <c r="D352" t="s">
        <v>1022</v>
      </c>
      <c r="E352">
        <v>570656</v>
      </c>
      <c r="F352">
        <v>606787</v>
      </c>
      <c r="G352">
        <v>483267</v>
      </c>
      <c r="H352">
        <v>636670</v>
      </c>
      <c r="I352">
        <v>582948</v>
      </c>
      <c r="J352">
        <v>784631</v>
      </c>
      <c r="K352">
        <v>591598</v>
      </c>
      <c r="L352">
        <v>414067</v>
      </c>
      <c r="M352">
        <v>693672</v>
      </c>
      <c r="N352">
        <v>541592</v>
      </c>
    </row>
    <row r="353" spans="1:14" x14ac:dyDescent="0.2">
      <c r="A353" t="s">
        <v>1023</v>
      </c>
      <c r="B353" t="s">
        <v>1017</v>
      </c>
      <c r="C353" t="s">
        <v>1024</v>
      </c>
      <c r="D353" t="s">
        <v>1025</v>
      </c>
      <c r="E353">
        <v>205424</v>
      </c>
      <c r="F353">
        <v>197124</v>
      </c>
      <c r="G353">
        <v>168533</v>
      </c>
      <c r="H353">
        <v>213668</v>
      </c>
      <c r="I353">
        <v>191794</v>
      </c>
      <c r="J353">
        <v>330583</v>
      </c>
      <c r="K353">
        <v>192499</v>
      </c>
      <c r="L353">
        <v>144164</v>
      </c>
      <c r="M353">
        <v>274299</v>
      </c>
      <c r="N353">
        <v>235840</v>
      </c>
    </row>
    <row r="354" spans="1:14" x14ac:dyDescent="0.2">
      <c r="A354" t="s">
        <v>1026</v>
      </c>
      <c r="B354" t="s">
        <v>1017</v>
      </c>
      <c r="C354" t="s">
        <v>1027</v>
      </c>
      <c r="D354" t="s">
        <v>1028</v>
      </c>
      <c r="E354">
        <v>85339</v>
      </c>
      <c r="F354">
        <v>83574</v>
      </c>
      <c r="G354">
        <v>71014</v>
      </c>
      <c r="H354">
        <v>74072</v>
      </c>
      <c r="I354">
        <v>59721</v>
      </c>
      <c r="J354">
        <v>120471</v>
      </c>
      <c r="K354">
        <v>69021</v>
      </c>
      <c r="L354">
        <v>55454</v>
      </c>
      <c r="M354">
        <v>98822</v>
      </c>
      <c r="N354">
        <v>98051</v>
      </c>
    </row>
    <row r="355" spans="1:14" x14ac:dyDescent="0.2">
      <c r="A355" t="s">
        <v>1029</v>
      </c>
      <c r="B355" t="s">
        <v>1017</v>
      </c>
      <c r="C355" t="s">
        <v>1030</v>
      </c>
      <c r="D355" t="s">
        <v>1031</v>
      </c>
      <c r="E355">
        <v>581288</v>
      </c>
      <c r="F355">
        <v>607177</v>
      </c>
      <c r="G355">
        <v>441390</v>
      </c>
      <c r="H355">
        <v>513052</v>
      </c>
      <c r="I355">
        <v>584705</v>
      </c>
      <c r="J355">
        <v>755987</v>
      </c>
      <c r="K355">
        <v>521198</v>
      </c>
      <c r="L355">
        <v>427138</v>
      </c>
      <c r="M355">
        <v>695073</v>
      </c>
      <c r="N355">
        <v>576942</v>
      </c>
    </row>
    <row r="356" spans="1:14" x14ac:dyDescent="0.2">
      <c r="A356" t="s">
        <v>1032</v>
      </c>
      <c r="B356" t="s">
        <v>1017</v>
      </c>
      <c r="C356" t="s">
        <v>1033</v>
      </c>
      <c r="D356" t="s">
        <v>1034</v>
      </c>
      <c r="E356">
        <v>305409</v>
      </c>
      <c r="F356">
        <v>315704</v>
      </c>
      <c r="G356">
        <v>203233</v>
      </c>
      <c r="H356">
        <v>263863</v>
      </c>
      <c r="I356">
        <v>288904</v>
      </c>
      <c r="J356">
        <v>496167</v>
      </c>
      <c r="K356">
        <v>239631</v>
      </c>
      <c r="L356">
        <v>166276</v>
      </c>
      <c r="M356">
        <v>408948</v>
      </c>
      <c r="N356">
        <v>353671</v>
      </c>
    </row>
    <row r="357" spans="1:14" x14ac:dyDescent="0.2">
      <c r="A357" t="s">
        <v>1035</v>
      </c>
      <c r="B357" t="s">
        <v>1017</v>
      </c>
      <c r="C357" t="s">
        <v>1036</v>
      </c>
      <c r="D357" t="s">
        <v>1037</v>
      </c>
      <c r="E357">
        <v>94466</v>
      </c>
      <c r="F357">
        <v>112100</v>
      </c>
      <c r="G357">
        <v>64227</v>
      </c>
      <c r="H357">
        <v>82816</v>
      </c>
      <c r="I357">
        <v>82472</v>
      </c>
      <c r="J357">
        <v>143165</v>
      </c>
      <c r="K357">
        <v>85473</v>
      </c>
      <c r="L357">
        <v>66843</v>
      </c>
      <c r="M357">
        <v>130344</v>
      </c>
      <c r="N357">
        <v>108223</v>
      </c>
    </row>
    <row r="358" spans="1:14" x14ac:dyDescent="0.2">
      <c r="A358" t="s">
        <v>1038</v>
      </c>
      <c r="B358" t="s">
        <v>1017</v>
      </c>
      <c r="C358" t="s">
        <v>1039</v>
      </c>
      <c r="D358" t="s">
        <v>1040</v>
      </c>
      <c r="E358">
        <v>1335694</v>
      </c>
      <c r="F358">
        <v>1286974</v>
      </c>
      <c r="G358">
        <v>1277133</v>
      </c>
      <c r="H358">
        <v>1474068</v>
      </c>
      <c r="I358">
        <v>1189920</v>
      </c>
      <c r="J358">
        <v>1671493</v>
      </c>
      <c r="K358">
        <v>1112042</v>
      </c>
      <c r="L358">
        <v>970369</v>
      </c>
      <c r="M358">
        <v>1373336</v>
      </c>
      <c r="N358">
        <v>1268926</v>
      </c>
    </row>
    <row r="359" spans="1:14" x14ac:dyDescent="0.2">
      <c r="A359" t="s">
        <v>1041</v>
      </c>
      <c r="B359" t="s">
        <v>1017</v>
      </c>
      <c r="C359" t="s">
        <v>1042</v>
      </c>
      <c r="D359" t="s">
        <v>1043</v>
      </c>
      <c r="E359">
        <v>823714</v>
      </c>
      <c r="F359">
        <v>803733</v>
      </c>
      <c r="G359">
        <v>644785</v>
      </c>
      <c r="H359">
        <v>821675</v>
      </c>
      <c r="I359">
        <v>598988</v>
      </c>
      <c r="J359">
        <v>1165719</v>
      </c>
      <c r="K359">
        <v>611973</v>
      </c>
      <c r="L359">
        <v>475117</v>
      </c>
      <c r="M359">
        <v>927481</v>
      </c>
      <c r="N359">
        <v>786541</v>
      </c>
    </row>
    <row r="360" spans="1:14" x14ac:dyDescent="0.2">
      <c r="A360" t="s">
        <v>1044</v>
      </c>
      <c r="B360" t="s">
        <v>1017</v>
      </c>
      <c r="C360" t="s">
        <v>1045</v>
      </c>
      <c r="D360" t="s">
        <v>1046</v>
      </c>
      <c r="E360">
        <v>308515</v>
      </c>
      <c r="F360">
        <v>259620</v>
      </c>
      <c r="G360">
        <v>227546</v>
      </c>
      <c r="H360">
        <v>276272</v>
      </c>
      <c r="I360">
        <v>218388</v>
      </c>
      <c r="J360">
        <v>409482</v>
      </c>
      <c r="K360">
        <v>212222</v>
      </c>
      <c r="L360">
        <v>170284</v>
      </c>
      <c r="M360">
        <v>342166</v>
      </c>
      <c r="N360">
        <v>286379</v>
      </c>
    </row>
    <row r="361" spans="1:14" x14ac:dyDescent="0.2">
      <c r="A361" t="s">
        <v>1047</v>
      </c>
      <c r="B361" t="s">
        <v>1017</v>
      </c>
      <c r="C361" t="s">
        <v>1048</v>
      </c>
      <c r="D361" t="s">
        <v>1049</v>
      </c>
      <c r="E361">
        <v>835896</v>
      </c>
      <c r="F361">
        <v>822151</v>
      </c>
      <c r="G361">
        <v>642838</v>
      </c>
      <c r="H361">
        <v>706962</v>
      </c>
      <c r="I361">
        <v>813543</v>
      </c>
      <c r="J361">
        <v>1030540</v>
      </c>
      <c r="K361">
        <v>758330</v>
      </c>
      <c r="L361">
        <v>607564</v>
      </c>
      <c r="M361">
        <v>1030307</v>
      </c>
      <c r="N361">
        <v>904256</v>
      </c>
    </row>
    <row r="362" spans="1:14" x14ac:dyDescent="0.2">
      <c r="A362" t="s">
        <v>1050</v>
      </c>
      <c r="B362" t="s">
        <v>1017</v>
      </c>
      <c r="C362" t="s">
        <v>1051</v>
      </c>
      <c r="D362" t="s">
        <v>1052</v>
      </c>
      <c r="E362">
        <v>683933</v>
      </c>
      <c r="F362">
        <v>636316</v>
      </c>
      <c r="G362">
        <v>449755</v>
      </c>
      <c r="H362">
        <v>562679</v>
      </c>
      <c r="I362">
        <v>562088</v>
      </c>
      <c r="J362">
        <v>1035666</v>
      </c>
      <c r="K362">
        <v>481860</v>
      </c>
      <c r="L362">
        <v>390888</v>
      </c>
      <c r="M362">
        <v>880244</v>
      </c>
      <c r="N362">
        <v>720232</v>
      </c>
    </row>
    <row r="363" spans="1:14" x14ac:dyDescent="0.2">
      <c r="A363" t="s">
        <v>1053</v>
      </c>
      <c r="B363" t="s">
        <v>1017</v>
      </c>
      <c r="C363" t="s">
        <v>1054</v>
      </c>
      <c r="D363" t="s">
        <v>1055</v>
      </c>
      <c r="E363">
        <v>289633</v>
      </c>
      <c r="F363">
        <v>293194</v>
      </c>
      <c r="G363">
        <v>213986</v>
      </c>
      <c r="H363">
        <v>282940</v>
      </c>
      <c r="I363">
        <v>247365</v>
      </c>
      <c r="J363">
        <v>422994</v>
      </c>
      <c r="K363">
        <v>199319</v>
      </c>
      <c r="L363">
        <v>168228</v>
      </c>
      <c r="M363">
        <v>404216</v>
      </c>
      <c r="N363">
        <v>305230</v>
      </c>
    </row>
    <row r="364" spans="1:14" x14ac:dyDescent="0.2">
      <c r="A364" t="s">
        <v>1056</v>
      </c>
      <c r="B364" t="s">
        <v>1017</v>
      </c>
      <c r="C364" t="s">
        <v>1057</v>
      </c>
      <c r="D364" t="s">
        <v>1058</v>
      </c>
      <c r="E364">
        <v>76499</v>
      </c>
      <c r="F364">
        <v>80382</v>
      </c>
      <c r="G364">
        <v>44878</v>
      </c>
      <c r="H364">
        <v>53379</v>
      </c>
      <c r="I364">
        <v>53653</v>
      </c>
      <c r="J364">
        <v>106490</v>
      </c>
      <c r="K364">
        <v>65242</v>
      </c>
      <c r="L364">
        <v>47526</v>
      </c>
      <c r="M364">
        <v>81226</v>
      </c>
      <c r="N364">
        <v>84155</v>
      </c>
    </row>
    <row r="365" spans="1:14" x14ac:dyDescent="0.2">
      <c r="A365" t="s">
        <v>1059</v>
      </c>
      <c r="B365" t="s">
        <v>1017</v>
      </c>
      <c r="C365" t="s">
        <v>1060</v>
      </c>
      <c r="D365" t="s">
        <v>1061</v>
      </c>
      <c r="E365">
        <v>2782635</v>
      </c>
      <c r="F365">
        <v>2713976</v>
      </c>
      <c r="G365">
        <v>3281822</v>
      </c>
      <c r="H365">
        <v>3803852</v>
      </c>
      <c r="I365">
        <v>2152602</v>
      </c>
      <c r="J365">
        <v>3266870</v>
      </c>
      <c r="K365">
        <v>2446470</v>
      </c>
      <c r="L365">
        <v>1785945</v>
      </c>
      <c r="M365">
        <v>2270518</v>
      </c>
      <c r="N365">
        <v>2193566</v>
      </c>
    </row>
    <row r="366" spans="1:14" x14ac:dyDescent="0.2">
      <c r="A366" t="s">
        <v>1062</v>
      </c>
      <c r="B366" t="s">
        <v>1017</v>
      </c>
      <c r="C366" t="s">
        <v>1063</v>
      </c>
      <c r="D366" t="s">
        <v>1064</v>
      </c>
      <c r="E366">
        <v>2243578</v>
      </c>
      <c r="F366">
        <v>2188736</v>
      </c>
      <c r="G366">
        <v>2381272</v>
      </c>
      <c r="H366">
        <v>3123580</v>
      </c>
      <c r="I366">
        <v>1695273</v>
      </c>
      <c r="J366">
        <v>3224821</v>
      </c>
      <c r="K366">
        <v>1743575</v>
      </c>
      <c r="L366">
        <v>1325504</v>
      </c>
      <c r="M366">
        <v>1952124</v>
      </c>
      <c r="N366">
        <v>1855663</v>
      </c>
    </row>
    <row r="367" spans="1:14" x14ac:dyDescent="0.2">
      <c r="A367" t="s">
        <v>1065</v>
      </c>
      <c r="B367" t="s">
        <v>1017</v>
      </c>
      <c r="C367" t="s">
        <v>1066</v>
      </c>
      <c r="D367" t="s">
        <v>1067</v>
      </c>
      <c r="E367">
        <v>1004720</v>
      </c>
      <c r="F367">
        <v>990794</v>
      </c>
      <c r="G367">
        <v>944286</v>
      </c>
      <c r="H367">
        <v>1223070</v>
      </c>
      <c r="I367">
        <v>721608</v>
      </c>
      <c r="J367">
        <v>1404110</v>
      </c>
      <c r="K367">
        <v>714373</v>
      </c>
      <c r="L367">
        <v>540365</v>
      </c>
      <c r="M367">
        <v>1004755</v>
      </c>
      <c r="N367">
        <v>855631</v>
      </c>
    </row>
    <row r="368" spans="1:14" x14ac:dyDescent="0.2">
      <c r="A368" t="s">
        <v>1068</v>
      </c>
      <c r="B368" t="s">
        <v>1017</v>
      </c>
      <c r="C368" t="s">
        <v>1069</v>
      </c>
      <c r="D368" t="s">
        <v>1070</v>
      </c>
      <c r="E368">
        <v>255160</v>
      </c>
      <c r="F368">
        <v>260765</v>
      </c>
      <c r="G368">
        <v>251585</v>
      </c>
      <c r="H368">
        <v>309030</v>
      </c>
      <c r="I368">
        <v>208253</v>
      </c>
      <c r="J368">
        <v>374485</v>
      </c>
      <c r="K368">
        <v>205630</v>
      </c>
      <c r="L368">
        <v>137275</v>
      </c>
      <c r="M368">
        <v>291114</v>
      </c>
      <c r="N368">
        <v>246260</v>
      </c>
    </row>
    <row r="369" spans="1:14" x14ac:dyDescent="0.2">
      <c r="A369" t="s">
        <v>1071</v>
      </c>
      <c r="B369" t="s">
        <v>1017</v>
      </c>
      <c r="C369" t="s">
        <v>1072</v>
      </c>
      <c r="D369" t="s">
        <v>1073</v>
      </c>
      <c r="E369">
        <v>553682</v>
      </c>
      <c r="F369">
        <v>544287</v>
      </c>
      <c r="G369">
        <v>437679</v>
      </c>
      <c r="H369">
        <v>491642</v>
      </c>
      <c r="I369">
        <v>502342</v>
      </c>
      <c r="J369">
        <v>635662</v>
      </c>
      <c r="K369">
        <v>506614</v>
      </c>
      <c r="L369">
        <v>401734</v>
      </c>
      <c r="M369">
        <v>655002</v>
      </c>
      <c r="N369">
        <v>409339</v>
      </c>
    </row>
    <row r="370" spans="1:14" x14ac:dyDescent="0.2">
      <c r="A370" t="s">
        <v>1074</v>
      </c>
      <c r="B370" t="s">
        <v>1017</v>
      </c>
      <c r="C370" t="s">
        <v>1075</v>
      </c>
      <c r="D370" t="s">
        <v>1076</v>
      </c>
      <c r="E370">
        <v>654960</v>
      </c>
      <c r="F370">
        <v>645465</v>
      </c>
      <c r="G370">
        <v>523196</v>
      </c>
      <c r="H370">
        <v>650808</v>
      </c>
      <c r="I370">
        <v>529705</v>
      </c>
      <c r="J370">
        <v>1005486</v>
      </c>
      <c r="K370">
        <v>485692</v>
      </c>
      <c r="L370">
        <v>459201</v>
      </c>
      <c r="M370">
        <v>841244</v>
      </c>
      <c r="N370">
        <v>693346</v>
      </c>
    </row>
    <row r="371" spans="1:14" x14ac:dyDescent="0.2">
      <c r="A371" t="s">
        <v>1077</v>
      </c>
      <c r="B371" t="s">
        <v>1017</v>
      </c>
      <c r="C371" t="s">
        <v>1078</v>
      </c>
      <c r="D371" t="s">
        <v>1079</v>
      </c>
      <c r="E371">
        <v>510591</v>
      </c>
      <c r="F371">
        <v>470072</v>
      </c>
      <c r="G371">
        <v>324880</v>
      </c>
      <c r="H371">
        <v>440748</v>
      </c>
      <c r="I371">
        <v>361208</v>
      </c>
      <c r="J371">
        <v>713541</v>
      </c>
      <c r="K371">
        <v>356446</v>
      </c>
      <c r="L371">
        <v>304414</v>
      </c>
      <c r="M371">
        <v>623579</v>
      </c>
      <c r="N371">
        <v>458961</v>
      </c>
    </row>
    <row r="372" spans="1:14" x14ac:dyDescent="0.2">
      <c r="A372" t="s">
        <v>1080</v>
      </c>
      <c r="B372" t="s">
        <v>1017</v>
      </c>
      <c r="C372" t="s">
        <v>1081</v>
      </c>
      <c r="D372" t="s">
        <v>1082</v>
      </c>
      <c r="E372">
        <v>142147</v>
      </c>
      <c r="F372">
        <v>150193</v>
      </c>
      <c r="G372">
        <v>96110</v>
      </c>
      <c r="H372">
        <v>119018</v>
      </c>
      <c r="I372">
        <v>100311</v>
      </c>
      <c r="J372">
        <v>223655</v>
      </c>
      <c r="K372">
        <v>86661</v>
      </c>
      <c r="L372">
        <v>95697</v>
      </c>
      <c r="M372">
        <v>181362</v>
      </c>
      <c r="N372">
        <v>162362</v>
      </c>
    </row>
    <row r="373" spans="1:14" x14ac:dyDescent="0.2">
      <c r="A373" t="s">
        <v>1083</v>
      </c>
      <c r="B373" t="s">
        <v>1017</v>
      </c>
      <c r="C373" t="s">
        <v>1084</v>
      </c>
      <c r="D373" t="s">
        <v>1085</v>
      </c>
      <c r="E373">
        <v>1704272</v>
      </c>
      <c r="F373">
        <v>1482732</v>
      </c>
      <c r="G373">
        <v>2189590</v>
      </c>
      <c r="H373">
        <v>2804660</v>
      </c>
      <c r="I373">
        <v>1250924</v>
      </c>
      <c r="J373">
        <v>1904749</v>
      </c>
      <c r="K373">
        <v>1541542</v>
      </c>
      <c r="L373">
        <v>1024774</v>
      </c>
      <c r="M373">
        <v>1137343</v>
      </c>
      <c r="N373">
        <v>1204419</v>
      </c>
    </row>
    <row r="374" spans="1:14" x14ac:dyDescent="0.2">
      <c r="A374" t="s">
        <v>1086</v>
      </c>
      <c r="B374" t="s">
        <v>1017</v>
      </c>
      <c r="C374" t="s">
        <v>1087</v>
      </c>
      <c r="D374" t="s">
        <v>1088</v>
      </c>
      <c r="E374">
        <v>5480171</v>
      </c>
      <c r="F374">
        <v>5049744</v>
      </c>
      <c r="G374">
        <v>6382504</v>
      </c>
      <c r="H374">
        <v>8551445</v>
      </c>
      <c r="I374">
        <v>3751068</v>
      </c>
      <c r="J374">
        <v>7107954</v>
      </c>
      <c r="K374">
        <v>4526485</v>
      </c>
      <c r="L374">
        <v>2937712</v>
      </c>
      <c r="M374">
        <v>3458259</v>
      </c>
      <c r="N374">
        <v>3598468</v>
      </c>
    </row>
    <row r="375" spans="1:14" x14ac:dyDescent="0.2">
      <c r="A375" t="s">
        <v>1089</v>
      </c>
      <c r="B375" t="s">
        <v>1017</v>
      </c>
      <c r="C375" t="s">
        <v>1090</v>
      </c>
      <c r="D375" t="s">
        <v>1091</v>
      </c>
      <c r="E375">
        <v>2886728</v>
      </c>
      <c r="F375">
        <v>2692314</v>
      </c>
      <c r="G375">
        <v>3199386</v>
      </c>
      <c r="H375">
        <v>4533196</v>
      </c>
      <c r="I375">
        <v>1972462</v>
      </c>
      <c r="J375">
        <v>3875876</v>
      </c>
      <c r="K375">
        <v>2637571</v>
      </c>
      <c r="L375">
        <v>1472288</v>
      </c>
      <c r="M375">
        <v>2073669</v>
      </c>
      <c r="N375">
        <v>2068736</v>
      </c>
    </row>
    <row r="376" spans="1:14" x14ac:dyDescent="0.2">
      <c r="A376" t="s">
        <v>1092</v>
      </c>
      <c r="B376" t="s">
        <v>1017</v>
      </c>
      <c r="C376" t="s">
        <v>1093</v>
      </c>
      <c r="D376" t="s">
        <v>1094</v>
      </c>
      <c r="E376">
        <v>453103</v>
      </c>
      <c r="F376">
        <v>430809</v>
      </c>
      <c r="G376">
        <v>585109</v>
      </c>
      <c r="H376">
        <v>794327</v>
      </c>
      <c r="I376">
        <v>296343</v>
      </c>
      <c r="J376">
        <v>587008</v>
      </c>
      <c r="K376">
        <v>429660</v>
      </c>
      <c r="L376">
        <v>257160</v>
      </c>
      <c r="M376">
        <v>295814</v>
      </c>
      <c r="N376">
        <v>315747</v>
      </c>
    </row>
    <row r="377" spans="1:14" x14ac:dyDescent="0.2">
      <c r="A377" t="s">
        <v>1095</v>
      </c>
      <c r="B377" t="s">
        <v>1017</v>
      </c>
      <c r="C377" t="s">
        <v>1096</v>
      </c>
      <c r="D377" t="s">
        <v>1097</v>
      </c>
      <c r="E377">
        <v>91672</v>
      </c>
      <c r="F377">
        <v>107835</v>
      </c>
      <c r="G377">
        <v>138642</v>
      </c>
      <c r="H377">
        <v>188204</v>
      </c>
      <c r="I377">
        <v>76490</v>
      </c>
      <c r="J377">
        <v>126897</v>
      </c>
      <c r="K377">
        <v>108967</v>
      </c>
      <c r="L377">
        <v>63932</v>
      </c>
      <c r="M377">
        <v>60774</v>
      </c>
      <c r="N377">
        <v>69744</v>
      </c>
    </row>
    <row r="378" spans="1:14" x14ac:dyDescent="0.2">
      <c r="A378" t="s">
        <v>1098</v>
      </c>
      <c r="B378" t="s">
        <v>1017</v>
      </c>
      <c r="C378" t="s">
        <v>1099</v>
      </c>
      <c r="D378" t="s">
        <v>1100</v>
      </c>
      <c r="E378">
        <v>35891</v>
      </c>
      <c r="F378">
        <v>32999</v>
      </c>
      <c r="G378">
        <v>50812</v>
      </c>
      <c r="H378">
        <v>62996</v>
      </c>
      <c r="I378">
        <v>28241</v>
      </c>
      <c r="J378">
        <v>44400</v>
      </c>
      <c r="K378">
        <v>39116</v>
      </c>
      <c r="L378">
        <v>21071</v>
      </c>
      <c r="M378">
        <v>18546</v>
      </c>
      <c r="N378">
        <v>23138</v>
      </c>
    </row>
    <row r="379" spans="1:14" x14ac:dyDescent="0.2">
      <c r="A379" t="s">
        <v>1101</v>
      </c>
      <c r="B379" t="s">
        <v>1017</v>
      </c>
      <c r="C379" t="s">
        <v>1102</v>
      </c>
      <c r="D379" t="s">
        <v>1103</v>
      </c>
      <c r="E379">
        <v>252795</v>
      </c>
      <c r="F379">
        <v>245052</v>
      </c>
      <c r="G379">
        <v>229932</v>
      </c>
      <c r="H379">
        <v>262243</v>
      </c>
      <c r="I379">
        <v>220078</v>
      </c>
      <c r="J379">
        <v>291177</v>
      </c>
      <c r="K379">
        <v>214203</v>
      </c>
      <c r="L379">
        <v>200701</v>
      </c>
      <c r="M379">
        <v>264256</v>
      </c>
      <c r="N379">
        <v>245051</v>
      </c>
    </row>
    <row r="380" spans="1:14" x14ac:dyDescent="0.2">
      <c r="A380" t="s">
        <v>1104</v>
      </c>
      <c r="B380" t="s">
        <v>1017</v>
      </c>
      <c r="C380" t="s">
        <v>1105</v>
      </c>
      <c r="D380" t="s">
        <v>1106</v>
      </c>
      <c r="E380">
        <v>382708</v>
      </c>
      <c r="F380">
        <v>389550</v>
      </c>
      <c r="G380">
        <v>364806</v>
      </c>
      <c r="H380">
        <v>392056</v>
      </c>
      <c r="I380">
        <v>293769</v>
      </c>
      <c r="J380">
        <v>521114</v>
      </c>
      <c r="K380">
        <v>310260</v>
      </c>
      <c r="L380">
        <v>260718</v>
      </c>
      <c r="M380">
        <v>434157</v>
      </c>
      <c r="N380">
        <v>372484</v>
      </c>
    </row>
    <row r="381" spans="1:14" x14ac:dyDescent="0.2">
      <c r="A381" t="s">
        <v>1107</v>
      </c>
      <c r="B381" t="s">
        <v>1017</v>
      </c>
      <c r="C381" t="s">
        <v>1108</v>
      </c>
      <c r="D381" t="s">
        <v>1109</v>
      </c>
      <c r="E381">
        <v>378540</v>
      </c>
      <c r="F381">
        <v>337509</v>
      </c>
      <c r="G381">
        <v>312514</v>
      </c>
      <c r="H381">
        <v>335705</v>
      </c>
      <c r="I381">
        <v>287309</v>
      </c>
      <c r="J381">
        <v>520749</v>
      </c>
      <c r="K381">
        <v>289557</v>
      </c>
      <c r="L381">
        <v>258199</v>
      </c>
      <c r="M381">
        <v>459390</v>
      </c>
      <c r="N381">
        <v>395318</v>
      </c>
    </row>
    <row r="382" spans="1:14" x14ac:dyDescent="0.2">
      <c r="A382" t="s">
        <v>1110</v>
      </c>
      <c r="B382" t="s">
        <v>1017</v>
      </c>
      <c r="C382" t="s">
        <v>1111</v>
      </c>
      <c r="D382" t="s">
        <v>1112</v>
      </c>
      <c r="E382">
        <v>192082</v>
      </c>
      <c r="F382">
        <v>183320</v>
      </c>
      <c r="G382">
        <v>134640</v>
      </c>
      <c r="H382">
        <v>178354</v>
      </c>
      <c r="I382">
        <v>146811</v>
      </c>
      <c r="J382">
        <v>270893</v>
      </c>
      <c r="K382">
        <v>152462</v>
      </c>
      <c r="L382">
        <v>116092</v>
      </c>
      <c r="M382">
        <v>229574</v>
      </c>
      <c r="N382">
        <v>190169</v>
      </c>
    </row>
    <row r="383" spans="1:14" x14ac:dyDescent="0.2">
      <c r="A383" t="s">
        <v>1113</v>
      </c>
      <c r="B383" t="s">
        <v>1017</v>
      </c>
      <c r="C383" t="s">
        <v>1114</v>
      </c>
      <c r="D383" t="s">
        <v>1115</v>
      </c>
      <c r="E383">
        <v>95706</v>
      </c>
      <c r="F383">
        <v>99600</v>
      </c>
      <c r="G383">
        <v>103581</v>
      </c>
      <c r="H383">
        <v>102741</v>
      </c>
      <c r="I383">
        <v>69389</v>
      </c>
      <c r="J383">
        <v>135272</v>
      </c>
      <c r="K383">
        <v>91496</v>
      </c>
      <c r="L383">
        <v>57780</v>
      </c>
      <c r="M383">
        <v>87962</v>
      </c>
      <c r="N383">
        <v>75243</v>
      </c>
    </row>
    <row r="384" spans="1:14" x14ac:dyDescent="0.2">
      <c r="A384" t="s">
        <v>1116</v>
      </c>
      <c r="B384" t="s">
        <v>1017</v>
      </c>
      <c r="C384" t="s">
        <v>1117</v>
      </c>
      <c r="D384" t="s">
        <v>1118</v>
      </c>
      <c r="E384">
        <v>569982</v>
      </c>
      <c r="F384">
        <v>557504</v>
      </c>
      <c r="G384">
        <v>542966</v>
      </c>
      <c r="H384">
        <v>881935</v>
      </c>
      <c r="I384">
        <v>503504</v>
      </c>
      <c r="J384">
        <v>597664</v>
      </c>
      <c r="K384">
        <v>297876</v>
      </c>
      <c r="L384">
        <v>348466</v>
      </c>
      <c r="M384">
        <v>387623</v>
      </c>
      <c r="N384">
        <v>403422</v>
      </c>
    </row>
    <row r="385" spans="1:14" x14ac:dyDescent="0.2">
      <c r="A385" t="s">
        <v>1119</v>
      </c>
      <c r="B385" t="s">
        <v>1017</v>
      </c>
      <c r="C385" t="s">
        <v>1120</v>
      </c>
      <c r="D385" t="s">
        <v>1121</v>
      </c>
      <c r="E385">
        <v>2609474</v>
      </c>
      <c r="F385">
        <v>2449904</v>
      </c>
      <c r="G385">
        <v>3425455</v>
      </c>
      <c r="H385">
        <v>5096141</v>
      </c>
      <c r="I385">
        <v>1828521</v>
      </c>
      <c r="J385">
        <v>3773784</v>
      </c>
      <c r="K385">
        <v>2289204</v>
      </c>
      <c r="L385">
        <v>1445872</v>
      </c>
      <c r="M385">
        <v>1471466</v>
      </c>
      <c r="N385">
        <v>1734152</v>
      </c>
    </row>
    <row r="386" spans="1:14" x14ac:dyDescent="0.2">
      <c r="A386" t="s">
        <v>1122</v>
      </c>
      <c r="B386" t="s">
        <v>1017</v>
      </c>
      <c r="C386" t="s">
        <v>1123</v>
      </c>
      <c r="D386" t="s">
        <v>1124</v>
      </c>
      <c r="E386">
        <v>4845752</v>
      </c>
      <c r="F386">
        <v>4815087</v>
      </c>
      <c r="G386">
        <v>5563368</v>
      </c>
      <c r="H386">
        <v>7672501</v>
      </c>
      <c r="I386">
        <v>3376328</v>
      </c>
      <c r="J386">
        <v>6445014</v>
      </c>
      <c r="K386">
        <v>5018682</v>
      </c>
      <c r="L386">
        <v>2662360</v>
      </c>
      <c r="M386">
        <v>3045410</v>
      </c>
      <c r="N386">
        <v>3302724</v>
      </c>
    </row>
    <row r="387" spans="1:14" x14ac:dyDescent="0.2">
      <c r="A387" t="s">
        <v>1125</v>
      </c>
      <c r="B387" t="s">
        <v>1017</v>
      </c>
      <c r="C387" t="s">
        <v>1126</v>
      </c>
      <c r="D387" t="s">
        <v>1127</v>
      </c>
      <c r="E387">
        <v>3154752</v>
      </c>
      <c r="F387">
        <v>2970891</v>
      </c>
      <c r="G387">
        <v>3137513</v>
      </c>
      <c r="H387">
        <v>4231376</v>
      </c>
      <c r="I387">
        <v>1678157</v>
      </c>
      <c r="J387">
        <v>3417524</v>
      </c>
      <c r="K387">
        <v>5576652</v>
      </c>
      <c r="L387">
        <v>1478305</v>
      </c>
      <c r="M387">
        <v>1802110</v>
      </c>
      <c r="N387">
        <v>1787529</v>
      </c>
    </row>
    <row r="388" spans="1:14" x14ac:dyDescent="0.2">
      <c r="A388" t="s">
        <v>1128</v>
      </c>
      <c r="B388" t="s">
        <v>1017</v>
      </c>
      <c r="C388" t="s">
        <v>1129</v>
      </c>
      <c r="D388" t="s">
        <v>1130</v>
      </c>
      <c r="E388">
        <v>4373564</v>
      </c>
      <c r="F388">
        <v>4207152</v>
      </c>
      <c r="G388">
        <v>4323967</v>
      </c>
      <c r="H388">
        <v>5825894</v>
      </c>
      <c r="I388">
        <v>2283415</v>
      </c>
      <c r="J388">
        <v>4300878</v>
      </c>
      <c r="K388">
        <v>10874982</v>
      </c>
      <c r="L388">
        <v>1823083</v>
      </c>
      <c r="M388">
        <v>2029073</v>
      </c>
      <c r="N388">
        <v>2160706</v>
      </c>
    </row>
    <row r="389" spans="1:14" x14ac:dyDescent="0.2">
      <c r="A389" t="s">
        <v>1131</v>
      </c>
      <c r="B389" t="s">
        <v>1017</v>
      </c>
      <c r="C389" t="s">
        <v>1132</v>
      </c>
      <c r="D389" t="s">
        <v>1133</v>
      </c>
      <c r="E389">
        <v>1512497</v>
      </c>
      <c r="F389">
        <v>1484497</v>
      </c>
      <c r="G389">
        <v>1866598</v>
      </c>
      <c r="H389">
        <v>2577926</v>
      </c>
      <c r="I389">
        <v>879814</v>
      </c>
      <c r="J389">
        <v>1541446</v>
      </c>
      <c r="K389">
        <v>3482715</v>
      </c>
      <c r="L389">
        <v>686376</v>
      </c>
      <c r="M389">
        <v>638183</v>
      </c>
      <c r="N389">
        <v>724069</v>
      </c>
    </row>
    <row r="390" spans="1:14" x14ac:dyDescent="0.2">
      <c r="A390" t="s">
        <v>1134</v>
      </c>
      <c r="B390" t="s">
        <v>1017</v>
      </c>
      <c r="C390" t="s">
        <v>1135</v>
      </c>
      <c r="D390" t="s">
        <v>1136</v>
      </c>
      <c r="E390">
        <v>373011</v>
      </c>
      <c r="F390">
        <v>402005</v>
      </c>
      <c r="G390">
        <v>503461</v>
      </c>
      <c r="H390">
        <v>738547</v>
      </c>
      <c r="I390">
        <v>257111</v>
      </c>
      <c r="J390">
        <v>464704</v>
      </c>
      <c r="K390">
        <v>539780</v>
      </c>
      <c r="L390">
        <v>153686</v>
      </c>
      <c r="M390">
        <v>168933</v>
      </c>
      <c r="N390">
        <v>203127</v>
      </c>
    </row>
    <row r="391" spans="1:14" x14ac:dyDescent="0.2">
      <c r="A391" t="s">
        <v>1137</v>
      </c>
      <c r="B391" t="s">
        <v>1017</v>
      </c>
      <c r="C391" t="s">
        <v>1138</v>
      </c>
      <c r="D391" t="s">
        <v>1139</v>
      </c>
      <c r="E391">
        <v>139122</v>
      </c>
      <c r="F391">
        <v>149608</v>
      </c>
      <c r="G391">
        <v>109500</v>
      </c>
      <c r="H391">
        <v>124192</v>
      </c>
      <c r="I391">
        <v>127446</v>
      </c>
      <c r="J391">
        <v>149267</v>
      </c>
      <c r="K391">
        <v>116633</v>
      </c>
      <c r="L391">
        <v>110556</v>
      </c>
      <c r="M391">
        <v>150398</v>
      </c>
      <c r="N391">
        <v>151777</v>
      </c>
    </row>
    <row r="392" spans="1:14" x14ac:dyDescent="0.2">
      <c r="A392" t="s">
        <v>1140</v>
      </c>
      <c r="B392" t="s">
        <v>1017</v>
      </c>
      <c r="C392" t="s">
        <v>1141</v>
      </c>
      <c r="D392" t="s">
        <v>1142</v>
      </c>
      <c r="E392">
        <v>133641</v>
      </c>
      <c r="F392">
        <v>137314</v>
      </c>
      <c r="G392">
        <v>166368</v>
      </c>
      <c r="H392">
        <v>213921</v>
      </c>
      <c r="I392">
        <v>107963</v>
      </c>
      <c r="J392">
        <v>188323</v>
      </c>
      <c r="K392">
        <v>179144</v>
      </c>
      <c r="L392">
        <v>86516</v>
      </c>
      <c r="M392">
        <v>119096</v>
      </c>
      <c r="N392">
        <v>115110</v>
      </c>
    </row>
    <row r="393" spans="1:14" x14ac:dyDescent="0.2">
      <c r="A393" t="s">
        <v>1143</v>
      </c>
      <c r="B393" t="s">
        <v>1017</v>
      </c>
      <c r="C393" t="s">
        <v>1144</v>
      </c>
      <c r="D393" t="s">
        <v>1145</v>
      </c>
      <c r="E393">
        <v>431355</v>
      </c>
      <c r="F393">
        <v>361960</v>
      </c>
      <c r="G393">
        <v>229712</v>
      </c>
      <c r="H393">
        <v>270970</v>
      </c>
      <c r="I393">
        <v>328066</v>
      </c>
      <c r="J393">
        <v>399041</v>
      </c>
      <c r="K393">
        <v>362934</v>
      </c>
      <c r="L393">
        <v>293181</v>
      </c>
      <c r="M393">
        <v>347458</v>
      </c>
      <c r="N393">
        <v>351320</v>
      </c>
    </row>
    <row r="394" spans="1:14" x14ac:dyDescent="0.2">
      <c r="A394" t="s">
        <v>1146</v>
      </c>
      <c r="B394" t="s">
        <v>1017</v>
      </c>
      <c r="C394" t="s">
        <v>1147</v>
      </c>
      <c r="D394" t="s">
        <v>1148</v>
      </c>
      <c r="E394">
        <v>754506</v>
      </c>
      <c r="F394">
        <v>684778</v>
      </c>
      <c r="G394">
        <v>965777</v>
      </c>
      <c r="H394">
        <v>1637073</v>
      </c>
      <c r="I394">
        <v>531867</v>
      </c>
      <c r="J394">
        <v>1293197</v>
      </c>
      <c r="K394">
        <v>529436</v>
      </c>
      <c r="L394">
        <v>328950</v>
      </c>
      <c r="M394">
        <v>440922</v>
      </c>
      <c r="N394">
        <v>439756</v>
      </c>
    </row>
    <row r="395" spans="1:14" x14ac:dyDescent="0.2">
      <c r="A395" t="s">
        <v>1149</v>
      </c>
      <c r="B395" t="s">
        <v>1017</v>
      </c>
      <c r="C395" t="s">
        <v>1150</v>
      </c>
      <c r="D395" t="s">
        <v>1151</v>
      </c>
      <c r="E395">
        <v>2090103</v>
      </c>
      <c r="F395">
        <v>1594486</v>
      </c>
      <c r="G395">
        <v>2373024</v>
      </c>
      <c r="H395">
        <v>3253536</v>
      </c>
      <c r="I395">
        <v>1452535</v>
      </c>
      <c r="J395">
        <v>2800054</v>
      </c>
      <c r="K395">
        <v>1878273</v>
      </c>
      <c r="L395">
        <v>775197</v>
      </c>
      <c r="M395">
        <v>884442</v>
      </c>
      <c r="N395">
        <v>956475</v>
      </c>
    </row>
    <row r="396" spans="1:14" x14ac:dyDescent="0.2">
      <c r="A396" t="s">
        <v>1152</v>
      </c>
      <c r="B396" t="s">
        <v>1017</v>
      </c>
      <c r="C396" t="s">
        <v>1153</v>
      </c>
      <c r="D396" t="s">
        <v>1154</v>
      </c>
      <c r="E396">
        <v>3695642</v>
      </c>
      <c r="F396">
        <v>3906399</v>
      </c>
      <c r="G396">
        <v>3633205</v>
      </c>
      <c r="H396">
        <v>4735271</v>
      </c>
      <c r="I396">
        <v>2136919</v>
      </c>
      <c r="J396">
        <v>4805436</v>
      </c>
      <c r="K396">
        <v>6980358</v>
      </c>
      <c r="L396">
        <v>1794868</v>
      </c>
      <c r="M396">
        <v>2711460</v>
      </c>
      <c r="N396">
        <v>2591076</v>
      </c>
    </row>
    <row r="397" spans="1:14" x14ac:dyDescent="0.2">
      <c r="A397" t="s">
        <v>1155</v>
      </c>
      <c r="B397" t="s">
        <v>1017</v>
      </c>
      <c r="C397" t="s">
        <v>1156</v>
      </c>
      <c r="D397" t="s">
        <v>1157</v>
      </c>
      <c r="E397">
        <v>5888581</v>
      </c>
      <c r="F397">
        <v>5872666</v>
      </c>
      <c r="G397">
        <v>6653037</v>
      </c>
      <c r="H397">
        <v>9420216</v>
      </c>
      <c r="I397">
        <v>3990664</v>
      </c>
      <c r="J397">
        <v>7367432</v>
      </c>
      <c r="K397">
        <v>11648065</v>
      </c>
      <c r="L397">
        <v>2824474</v>
      </c>
      <c r="M397">
        <v>3228128</v>
      </c>
      <c r="N397">
        <v>3062527</v>
      </c>
    </row>
    <row r="398" spans="1:14" x14ac:dyDescent="0.2">
      <c r="A398" t="s">
        <v>1158</v>
      </c>
      <c r="B398" t="s">
        <v>1017</v>
      </c>
      <c r="C398" t="s">
        <v>1159</v>
      </c>
      <c r="D398" t="s">
        <v>1160</v>
      </c>
      <c r="E398">
        <v>7285008</v>
      </c>
      <c r="F398">
        <v>6621840</v>
      </c>
      <c r="G398">
        <v>7456736</v>
      </c>
      <c r="H398">
        <v>10538031</v>
      </c>
      <c r="I398">
        <v>4126770</v>
      </c>
      <c r="J398">
        <v>6255340</v>
      </c>
      <c r="K398">
        <v>14546014</v>
      </c>
      <c r="L398">
        <v>3161017</v>
      </c>
      <c r="M398">
        <v>3464240</v>
      </c>
      <c r="N398">
        <v>3522630</v>
      </c>
    </row>
    <row r="399" spans="1:14" x14ac:dyDescent="0.2">
      <c r="A399" t="s">
        <v>1161</v>
      </c>
      <c r="B399" t="s">
        <v>1017</v>
      </c>
      <c r="C399" t="s">
        <v>1162</v>
      </c>
      <c r="D399" t="s">
        <v>1163</v>
      </c>
      <c r="E399">
        <v>3557004</v>
      </c>
      <c r="F399">
        <v>3530030</v>
      </c>
      <c r="G399">
        <v>3968447</v>
      </c>
      <c r="H399">
        <v>6294553</v>
      </c>
      <c r="I399">
        <v>2186452</v>
      </c>
      <c r="J399">
        <v>3898808</v>
      </c>
      <c r="K399">
        <v>23108072</v>
      </c>
      <c r="L399">
        <v>1363139</v>
      </c>
      <c r="M399">
        <v>1584356</v>
      </c>
      <c r="N399">
        <v>1497948</v>
      </c>
    </row>
    <row r="400" spans="1:14" x14ac:dyDescent="0.2">
      <c r="A400" t="s">
        <v>1164</v>
      </c>
      <c r="B400" t="s">
        <v>1017</v>
      </c>
      <c r="C400" t="s">
        <v>1165</v>
      </c>
      <c r="D400" t="s">
        <v>1166</v>
      </c>
      <c r="E400">
        <v>928860</v>
      </c>
      <c r="F400">
        <v>829106</v>
      </c>
      <c r="G400">
        <v>1045787</v>
      </c>
      <c r="H400">
        <v>1719842</v>
      </c>
      <c r="I400">
        <v>592004</v>
      </c>
      <c r="J400">
        <v>1022131</v>
      </c>
      <c r="K400">
        <v>7652794</v>
      </c>
      <c r="L400">
        <v>304686</v>
      </c>
      <c r="M400">
        <v>370747</v>
      </c>
      <c r="N400">
        <v>398037</v>
      </c>
    </row>
    <row r="401" spans="1:14" x14ac:dyDescent="0.2">
      <c r="A401" t="s">
        <v>1167</v>
      </c>
      <c r="B401" t="s">
        <v>1017</v>
      </c>
      <c r="C401" t="s">
        <v>1168</v>
      </c>
      <c r="D401" t="s">
        <v>1169</v>
      </c>
      <c r="E401">
        <v>137015</v>
      </c>
      <c r="F401">
        <v>141926</v>
      </c>
      <c r="G401">
        <v>218542</v>
      </c>
      <c r="H401">
        <v>313484</v>
      </c>
      <c r="I401">
        <v>105091</v>
      </c>
      <c r="J401">
        <v>189829</v>
      </c>
      <c r="K401">
        <v>1220295</v>
      </c>
      <c r="L401">
        <v>79565</v>
      </c>
      <c r="M401">
        <v>77054</v>
      </c>
      <c r="N401">
        <v>92323</v>
      </c>
    </row>
    <row r="402" spans="1:14" x14ac:dyDescent="0.2">
      <c r="A402" t="s">
        <v>1170</v>
      </c>
      <c r="B402" t="s">
        <v>1017</v>
      </c>
      <c r="C402" t="s">
        <v>1171</v>
      </c>
      <c r="D402" t="s">
        <v>1172</v>
      </c>
      <c r="E402">
        <v>127884</v>
      </c>
      <c r="F402">
        <v>115334</v>
      </c>
      <c r="G402">
        <v>112883</v>
      </c>
      <c r="H402">
        <v>128255</v>
      </c>
      <c r="I402">
        <v>106060</v>
      </c>
      <c r="J402">
        <v>156735</v>
      </c>
      <c r="K402">
        <v>136920</v>
      </c>
      <c r="L402">
        <v>97948</v>
      </c>
      <c r="M402">
        <v>142379</v>
      </c>
      <c r="N402">
        <v>125031</v>
      </c>
    </row>
    <row r="403" spans="1:14" x14ac:dyDescent="0.2">
      <c r="A403" t="s">
        <v>1173</v>
      </c>
      <c r="B403" t="s">
        <v>1017</v>
      </c>
      <c r="C403" t="s">
        <v>1174</v>
      </c>
      <c r="D403" t="s">
        <v>1175</v>
      </c>
      <c r="E403">
        <v>179644</v>
      </c>
      <c r="F403">
        <v>172017</v>
      </c>
      <c r="G403">
        <v>166907</v>
      </c>
      <c r="H403">
        <v>238849</v>
      </c>
      <c r="I403">
        <v>139702</v>
      </c>
      <c r="J403">
        <v>170827</v>
      </c>
      <c r="K403">
        <v>137694</v>
      </c>
      <c r="L403">
        <v>127512</v>
      </c>
      <c r="M403">
        <v>175682</v>
      </c>
      <c r="N403">
        <v>150746</v>
      </c>
    </row>
    <row r="404" spans="1:14" x14ac:dyDescent="0.2">
      <c r="A404" t="s">
        <v>1176</v>
      </c>
      <c r="B404" t="s">
        <v>1017</v>
      </c>
      <c r="C404" t="s">
        <v>1177</v>
      </c>
      <c r="D404" t="s">
        <v>1178</v>
      </c>
      <c r="E404">
        <v>256200</v>
      </c>
      <c r="F404">
        <v>234998</v>
      </c>
      <c r="G404">
        <v>331557</v>
      </c>
      <c r="H404">
        <v>486450</v>
      </c>
      <c r="I404">
        <v>198370</v>
      </c>
      <c r="J404">
        <v>330034</v>
      </c>
      <c r="K404">
        <v>191744</v>
      </c>
      <c r="L404">
        <v>127263</v>
      </c>
      <c r="M404">
        <v>206233</v>
      </c>
      <c r="N404">
        <v>214183</v>
      </c>
    </row>
    <row r="405" spans="1:14" x14ac:dyDescent="0.2">
      <c r="A405" t="s">
        <v>1179</v>
      </c>
      <c r="B405" t="s">
        <v>1017</v>
      </c>
      <c r="C405" t="s">
        <v>1180</v>
      </c>
      <c r="D405" t="s">
        <v>1181</v>
      </c>
      <c r="E405">
        <v>80338</v>
      </c>
      <c r="F405">
        <v>76602</v>
      </c>
      <c r="G405">
        <v>112208</v>
      </c>
      <c r="H405">
        <v>152172</v>
      </c>
      <c r="I405">
        <v>71297</v>
      </c>
      <c r="J405">
        <v>92783</v>
      </c>
      <c r="K405">
        <v>64310</v>
      </c>
      <c r="L405">
        <v>48517</v>
      </c>
      <c r="M405">
        <v>47890</v>
      </c>
      <c r="N405">
        <v>62176</v>
      </c>
    </row>
    <row r="406" spans="1:14" x14ac:dyDescent="0.2">
      <c r="A406" t="s">
        <v>1182</v>
      </c>
      <c r="B406" t="s">
        <v>1017</v>
      </c>
      <c r="C406" t="s">
        <v>1183</v>
      </c>
      <c r="D406" t="s">
        <v>1184</v>
      </c>
      <c r="E406">
        <v>412635</v>
      </c>
      <c r="F406">
        <v>397250</v>
      </c>
      <c r="G406">
        <v>504319</v>
      </c>
      <c r="H406">
        <v>781710</v>
      </c>
      <c r="I406">
        <v>263018</v>
      </c>
      <c r="J406">
        <v>502745</v>
      </c>
      <c r="K406">
        <v>208461</v>
      </c>
      <c r="L406">
        <v>106827</v>
      </c>
      <c r="M406">
        <v>253710</v>
      </c>
      <c r="N406">
        <v>272789</v>
      </c>
    </row>
    <row r="407" spans="1:14" x14ac:dyDescent="0.2">
      <c r="A407" t="s">
        <v>1185</v>
      </c>
      <c r="B407" t="s">
        <v>1017</v>
      </c>
      <c r="C407" t="s">
        <v>1186</v>
      </c>
      <c r="D407" t="s">
        <v>1187</v>
      </c>
      <c r="E407">
        <v>2682266</v>
      </c>
      <c r="F407">
        <v>2638890</v>
      </c>
      <c r="G407">
        <v>3825108</v>
      </c>
      <c r="H407">
        <v>5477356</v>
      </c>
      <c r="I407">
        <v>2004317</v>
      </c>
      <c r="J407">
        <v>3906297</v>
      </c>
      <c r="K407">
        <v>2298623</v>
      </c>
      <c r="L407">
        <v>1222563</v>
      </c>
      <c r="M407">
        <v>1109309</v>
      </c>
      <c r="N407">
        <v>1361349</v>
      </c>
    </row>
    <row r="408" spans="1:14" x14ac:dyDescent="0.2">
      <c r="A408" t="s">
        <v>1188</v>
      </c>
      <c r="B408" t="s">
        <v>1017</v>
      </c>
      <c r="C408" t="s">
        <v>1189</v>
      </c>
      <c r="D408" t="s">
        <v>1190</v>
      </c>
      <c r="E408">
        <v>4704951</v>
      </c>
      <c r="F408">
        <v>4192327</v>
      </c>
      <c r="G408">
        <v>5743820</v>
      </c>
      <c r="H408">
        <v>9365457</v>
      </c>
      <c r="I408">
        <v>29394</v>
      </c>
      <c r="J408">
        <v>6256574</v>
      </c>
      <c r="K408">
        <v>3853264</v>
      </c>
      <c r="L408">
        <v>2174177</v>
      </c>
      <c r="M408">
        <v>1943885</v>
      </c>
      <c r="N408">
        <v>2190693</v>
      </c>
    </row>
    <row r="409" spans="1:14" x14ac:dyDescent="0.2">
      <c r="A409" t="s">
        <v>1191</v>
      </c>
      <c r="B409" t="s">
        <v>1017</v>
      </c>
      <c r="C409" t="s">
        <v>1192</v>
      </c>
      <c r="D409" t="s">
        <v>1193</v>
      </c>
      <c r="E409">
        <v>4092513</v>
      </c>
      <c r="F409">
        <v>4220096</v>
      </c>
      <c r="G409">
        <v>5990920</v>
      </c>
      <c r="H409">
        <v>9899375</v>
      </c>
      <c r="I409">
        <v>3454149</v>
      </c>
      <c r="J409">
        <v>6127873</v>
      </c>
      <c r="K409">
        <v>2938325</v>
      </c>
      <c r="L409">
        <v>1857265</v>
      </c>
      <c r="M409">
        <v>1670278</v>
      </c>
      <c r="N409">
        <v>2086221</v>
      </c>
    </row>
    <row r="410" spans="1:14" x14ac:dyDescent="0.2">
      <c r="A410" t="s">
        <v>1194</v>
      </c>
      <c r="B410" t="s">
        <v>1017</v>
      </c>
      <c r="C410" t="s">
        <v>1195</v>
      </c>
      <c r="D410" t="s">
        <v>1196</v>
      </c>
      <c r="E410">
        <v>3642299</v>
      </c>
      <c r="F410">
        <v>3457961</v>
      </c>
      <c r="G410">
        <v>5093930</v>
      </c>
      <c r="H410">
        <v>8191356</v>
      </c>
      <c r="I410">
        <v>3013344</v>
      </c>
      <c r="J410">
        <v>4841008</v>
      </c>
      <c r="K410">
        <v>2485742</v>
      </c>
      <c r="L410">
        <v>1554796</v>
      </c>
      <c r="M410">
        <v>1452042</v>
      </c>
      <c r="N410">
        <v>1806420</v>
      </c>
    </row>
    <row r="411" spans="1:14" x14ac:dyDescent="0.2">
      <c r="A411" t="s">
        <v>1197</v>
      </c>
      <c r="B411" t="s">
        <v>1017</v>
      </c>
      <c r="C411" t="s">
        <v>1198</v>
      </c>
      <c r="D411" t="s">
        <v>1199</v>
      </c>
      <c r="E411">
        <v>2559706</v>
      </c>
      <c r="F411">
        <v>2470427</v>
      </c>
      <c r="G411">
        <v>3850990</v>
      </c>
      <c r="H411">
        <v>5448619</v>
      </c>
      <c r="I411">
        <v>1810959</v>
      </c>
      <c r="J411">
        <v>2996769</v>
      </c>
      <c r="K411">
        <v>2252802</v>
      </c>
      <c r="L411">
        <v>1294493</v>
      </c>
      <c r="M411">
        <v>1049574</v>
      </c>
      <c r="N411">
        <v>1267658</v>
      </c>
    </row>
    <row r="412" spans="1:14" x14ac:dyDescent="0.2">
      <c r="A412" t="s">
        <v>1200</v>
      </c>
      <c r="B412" t="s">
        <v>1017</v>
      </c>
      <c r="C412" t="s">
        <v>1201</v>
      </c>
      <c r="D412" t="s">
        <v>1202</v>
      </c>
      <c r="E412">
        <v>321527</v>
      </c>
      <c r="F412">
        <v>305246</v>
      </c>
      <c r="G412">
        <v>465167</v>
      </c>
      <c r="H412">
        <v>684940</v>
      </c>
      <c r="I412">
        <v>239932</v>
      </c>
      <c r="J412">
        <v>376449</v>
      </c>
      <c r="K412">
        <v>289150</v>
      </c>
      <c r="L412">
        <v>160784</v>
      </c>
      <c r="M412">
        <v>153212</v>
      </c>
      <c r="N412">
        <v>169355</v>
      </c>
    </row>
    <row r="413" spans="1:14" x14ac:dyDescent="0.2">
      <c r="A413" t="s">
        <v>1203</v>
      </c>
      <c r="B413" t="s">
        <v>1017</v>
      </c>
      <c r="C413" t="s">
        <v>1204</v>
      </c>
      <c r="D413" t="s">
        <v>1205</v>
      </c>
      <c r="E413">
        <v>102955</v>
      </c>
      <c r="F413">
        <v>90937</v>
      </c>
      <c r="G413">
        <v>84524</v>
      </c>
      <c r="H413">
        <v>111715</v>
      </c>
      <c r="I413">
        <v>91168</v>
      </c>
      <c r="J413">
        <v>124952</v>
      </c>
      <c r="K413">
        <v>84803</v>
      </c>
      <c r="L413">
        <v>77195</v>
      </c>
      <c r="M413">
        <v>109527</v>
      </c>
      <c r="N413">
        <v>95694</v>
      </c>
    </row>
    <row r="414" spans="1:14" x14ac:dyDescent="0.2">
      <c r="A414" t="s">
        <v>1206</v>
      </c>
      <c r="B414" t="s">
        <v>1017</v>
      </c>
      <c r="C414" t="s">
        <v>1207</v>
      </c>
      <c r="D414" t="s">
        <v>1208</v>
      </c>
      <c r="E414">
        <v>89950</v>
      </c>
      <c r="F414">
        <v>93346</v>
      </c>
      <c r="G414">
        <v>86082</v>
      </c>
      <c r="H414">
        <v>118803</v>
      </c>
      <c r="I414">
        <v>91188</v>
      </c>
      <c r="J414">
        <v>125436</v>
      </c>
      <c r="K414">
        <v>79592</v>
      </c>
      <c r="L414">
        <v>59677</v>
      </c>
      <c r="M414">
        <v>116396</v>
      </c>
      <c r="N414">
        <v>83697</v>
      </c>
    </row>
    <row r="415" spans="1:14" x14ac:dyDescent="0.2">
      <c r="A415" t="s">
        <v>1209</v>
      </c>
      <c r="B415" t="s">
        <v>1017</v>
      </c>
      <c r="C415" t="s">
        <v>1210</v>
      </c>
      <c r="D415" t="s">
        <v>1211</v>
      </c>
      <c r="E415">
        <v>101479</v>
      </c>
      <c r="F415">
        <v>90879</v>
      </c>
      <c r="G415">
        <v>104338</v>
      </c>
      <c r="H415">
        <v>132342</v>
      </c>
      <c r="I415">
        <v>74122</v>
      </c>
      <c r="J415">
        <v>108338</v>
      </c>
      <c r="K415">
        <v>88591</v>
      </c>
      <c r="L415">
        <v>73630</v>
      </c>
      <c r="M415">
        <v>107696</v>
      </c>
      <c r="N415">
        <v>77990</v>
      </c>
    </row>
    <row r="416" spans="1:14" x14ac:dyDescent="0.2">
      <c r="A416" t="s">
        <v>1212</v>
      </c>
      <c r="B416" t="s">
        <v>1017</v>
      </c>
      <c r="C416" t="s">
        <v>1213</v>
      </c>
      <c r="D416" t="s">
        <v>1214</v>
      </c>
      <c r="E416">
        <v>163522</v>
      </c>
      <c r="F416">
        <v>142484</v>
      </c>
      <c r="G416">
        <v>198909</v>
      </c>
      <c r="H416">
        <v>281679</v>
      </c>
      <c r="I416">
        <v>122471</v>
      </c>
      <c r="J416">
        <v>222032</v>
      </c>
      <c r="K416">
        <v>103228</v>
      </c>
      <c r="L416">
        <v>85885</v>
      </c>
      <c r="M416">
        <v>149498</v>
      </c>
      <c r="N416">
        <v>107538</v>
      </c>
    </row>
    <row r="417" spans="1:14" x14ac:dyDescent="0.2">
      <c r="A417" t="s">
        <v>1215</v>
      </c>
      <c r="B417" t="s">
        <v>1017</v>
      </c>
      <c r="C417" t="s">
        <v>1216</v>
      </c>
      <c r="D417" t="s">
        <v>1217</v>
      </c>
      <c r="E417">
        <v>1471479</v>
      </c>
      <c r="F417">
        <v>1406049</v>
      </c>
      <c r="G417">
        <v>2215793</v>
      </c>
      <c r="H417">
        <v>3591052</v>
      </c>
      <c r="I417">
        <v>1198797</v>
      </c>
      <c r="J417">
        <v>1970860</v>
      </c>
      <c r="K417">
        <v>1070166</v>
      </c>
      <c r="L417">
        <v>578799</v>
      </c>
      <c r="M417">
        <v>555523</v>
      </c>
      <c r="N417">
        <v>744620</v>
      </c>
    </row>
    <row r="418" spans="1:14" x14ac:dyDescent="0.2">
      <c r="A418" t="s">
        <v>1218</v>
      </c>
      <c r="B418" t="s">
        <v>1017</v>
      </c>
      <c r="C418" t="s">
        <v>1219</v>
      </c>
      <c r="D418" t="s">
        <v>1220</v>
      </c>
      <c r="E418">
        <v>153858</v>
      </c>
      <c r="F418">
        <v>155182</v>
      </c>
      <c r="G418">
        <v>245173</v>
      </c>
      <c r="H418">
        <v>371477</v>
      </c>
      <c r="I418">
        <v>123112</v>
      </c>
      <c r="J418">
        <v>189384</v>
      </c>
      <c r="K418">
        <v>119501</v>
      </c>
      <c r="L418">
        <v>74085</v>
      </c>
      <c r="M418">
        <v>66650</v>
      </c>
      <c r="N418">
        <v>79797</v>
      </c>
    </row>
    <row r="419" spans="1:14" x14ac:dyDescent="0.2">
      <c r="A419" t="s">
        <v>1221</v>
      </c>
      <c r="B419" t="s">
        <v>1017</v>
      </c>
      <c r="C419" t="s">
        <v>1222</v>
      </c>
      <c r="D419" t="s">
        <v>1223</v>
      </c>
      <c r="E419">
        <v>190368</v>
      </c>
      <c r="F419">
        <v>165504</v>
      </c>
      <c r="G419">
        <v>231309</v>
      </c>
      <c r="H419">
        <v>356659</v>
      </c>
      <c r="I419">
        <v>142204</v>
      </c>
      <c r="J419">
        <v>266291</v>
      </c>
      <c r="K419">
        <v>162302</v>
      </c>
      <c r="L419">
        <v>74630</v>
      </c>
      <c r="M419">
        <v>121859</v>
      </c>
      <c r="N419">
        <v>119018</v>
      </c>
    </row>
    <row r="420" spans="1:14" x14ac:dyDescent="0.2">
      <c r="A420" t="s">
        <v>1224</v>
      </c>
      <c r="B420" t="s">
        <v>1017</v>
      </c>
      <c r="C420" t="s">
        <v>1225</v>
      </c>
      <c r="D420" t="s">
        <v>1226</v>
      </c>
      <c r="E420">
        <v>774540</v>
      </c>
      <c r="F420">
        <v>747419</v>
      </c>
      <c r="G420">
        <v>1189318</v>
      </c>
      <c r="H420">
        <v>1802143</v>
      </c>
      <c r="I420">
        <v>613464</v>
      </c>
      <c r="J420">
        <v>1159054</v>
      </c>
      <c r="K420">
        <v>476947</v>
      </c>
      <c r="L420">
        <v>290578</v>
      </c>
      <c r="M420">
        <v>293787</v>
      </c>
      <c r="N420">
        <v>337002</v>
      </c>
    </row>
    <row r="421" spans="1:14" x14ac:dyDescent="0.2">
      <c r="A421" t="s">
        <v>1227</v>
      </c>
      <c r="B421" t="s">
        <v>1017</v>
      </c>
      <c r="C421" t="s">
        <v>1228</v>
      </c>
      <c r="D421" t="s">
        <v>1229</v>
      </c>
      <c r="E421">
        <v>1541341</v>
      </c>
      <c r="F421">
        <v>1494067</v>
      </c>
      <c r="G421">
        <v>2378512</v>
      </c>
      <c r="H421">
        <v>3806622</v>
      </c>
      <c r="I421">
        <v>1224428</v>
      </c>
      <c r="J421">
        <v>2004840</v>
      </c>
      <c r="K421">
        <v>969504</v>
      </c>
      <c r="L421">
        <v>568309</v>
      </c>
      <c r="M421">
        <v>549252</v>
      </c>
      <c r="N421">
        <v>646976</v>
      </c>
    </row>
    <row r="422" spans="1:14" x14ac:dyDescent="0.2">
      <c r="A422" t="s">
        <v>1230</v>
      </c>
      <c r="B422" t="s">
        <v>1017</v>
      </c>
      <c r="C422" t="s">
        <v>1231</v>
      </c>
      <c r="D422" t="s">
        <v>1232</v>
      </c>
      <c r="E422">
        <v>3130396</v>
      </c>
      <c r="F422">
        <v>2900408</v>
      </c>
      <c r="G422">
        <v>4362620</v>
      </c>
      <c r="H422">
        <v>7627409</v>
      </c>
      <c r="I422">
        <v>2653544</v>
      </c>
      <c r="J422">
        <v>4463082</v>
      </c>
      <c r="K422">
        <v>2039512</v>
      </c>
      <c r="L422">
        <v>1174601</v>
      </c>
      <c r="M422">
        <v>1115259</v>
      </c>
      <c r="N422">
        <v>1315707</v>
      </c>
    </row>
    <row r="423" spans="1:14" x14ac:dyDescent="0.2">
      <c r="A423" t="s">
        <v>1233</v>
      </c>
      <c r="B423" t="s">
        <v>1017</v>
      </c>
      <c r="C423" t="s">
        <v>1234</v>
      </c>
      <c r="D423" t="s">
        <v>1235</v>
      </c>
      <c r="E423">
        <v>3530920</v>
      </c>
      <c r="F423">
        <v>3327508</v>
      </c>
      <c r="G423">
        <v>4844854</v>
      </c>
      <c r="H423">
        <v>7470981</v>
      </c>
      <c r="I423">
        <v>2736143</v>
      </c>
      <c r="J423">
        <v>4666442</v>
      </c>
      <c r="K423">
        <v>2756456</v>
      </c>
      <c r="L423">
        <v>1744341</v>
      </c>
      <c r="M423">
        <v>1416217</v>
      </c>
      <c r="N423">
        <v>1771284</v>
      </c>
    </row>
    <row r="424" spans="1:14" x14ac:dyDescent="0.2">
      <c r="A424" t="s">
        <v>1236</v>
      </c>
      <c r="B424" t="s">
        <v>1017</v>
      </c>
      <c r="C424" t="s">
        <v>1237</v>
      </c>
      <c r="D424" t="s">
        <v>1238</v>
      </c>
      <c r="E424">
        <v>60004</v>
      </c>
      <c r="F424">
        <v>54572</v>
      </c>
      <c r="G424">
        <v>51415</v>
      </c>
      <c r="H424">
        <v>60530</v>
      </c>
      <c r="I424">
        <v>45762</v>
      </c>
      <c r="J424">
        <v>73476</v>
      </c>
      <c r="K424">
        <v>45600</v>
      </c>
      <c r="L424">
        <v>44368</v>
      </c>
      <c r="M424">
        <v>74633</v>
      </c>
      <c r="N424">
        <v>55532</v>
      </c>
    </row>
    <row r="425" spans="1:14" x14ac:dyDescent="0.2">
      <c r="A425" t="s">
        <v>1239</v>
      </c>
      <c r="B425" t="s">
        <v>1017</v>
      </c>
      <c r="C425" t="s">
        <v>1240</v>
      </c>
      <c r="D425" t="s">
        <v>1241</v>
      </c>
      <c r="E425">
        <v>79579</v>
      </c>
      <c r="F425">
        <v>68949</v>
      </c>
      <c r="G425">
        <v>89317</v>
      </c>
      <c r="H425">
        <v>116168</v>
      </c>
      <c r="I425">
        <v>54250</v>
      </c>
      <c r="J425">
        <v>80224</v>
      </c>
      <c r="K425">
        <v>61163</v>
      </c>
      <c r="L425">
        <v>36840</v>
      </c>
      <c r="M425">
        <v>65189</v>
      </c>
      <c r="N425">
        <v>45319</v>
      </c>
    </row>
    <row r="426" spans="1:14" x14ac:dyDescent="0.2">
      <c r="A426" t="s">
        <v>1242</v>
      </c>
      <c r="B426" t="s">
        <v>1017</v>
      </c>
      <c r="C426" t="s">
        <v>1243</v>
      </c>
      <c r="D426" t="s">
        <v>1244</v>
      </c>
      <c r="E426">
        <v>2132226</v>
      </c>
      <c r="F426">
        <v>2054151</v>
      </c>
      <c r="G426">
        <v>2943638</v>
      </c>
      <c r="H426">
        <v>5450554</v>
      </c>
      <c r="I426">
        <v>1947943</v>
      </c>
      <c r="J426">
        <v>3167650</v>
      </c>
      <c r="K426">
        <v>1334308</v>
      </c>
      <c r="L426">
        <v>780625</v>
      </c>
      <c r="M426">
        <v>727457</v>
      </c>
      <c r="N426">
        <v>923166</v>
      </c>
    </row>
    <row r="427" spans="1:14" x14ac:dyDescent="0.2">
      <c r="A427" t="s">
        <v>1245</v>
      </c>
      <c r="B427" t="s">
        <v>1017</v>
      </c>
      <c r="C427" t="s">
        <v>1246</v>
      </c>
      <c r="D427" t="s">
        <v>1247</v>
      </c>
      <c r="E427">
        <v>863852</v>
      </c>
      <c r="F427">
        <v>798861</v>
      </c>
      <c r="G427">
        <v>1276677</v>
      </c>
      <c r="H427">
        <v>2176785</v>
      </c>
      <c r="I427">
        <v>696929</v>
      </c>
      <c r="J427">
        <v>1137624</v>
      </c>
      <c r="K427">
        <v>614444</v>
      </c>
      <c r="L427">
        <v>327447</v>
      </c>
      <c r="M427">
        <v>299226</v>
      </c>
      <c r="N427">
        <v>385098</v>
      </c>
    </row>
    <row r="428" spans="1:14" x14ac:dyDescent="0.2">
      <c r="A428" t="s">
        <v>1248</v>
      </c>
      <c r="B428" t="s">
        <v>1017</v>
      </c>
      <c r="C428" t="s">
        <v>1249</v>
      </c>
      <c r="D428" t="s">
        <v>1250</v>
      </c>
      <c r="E428">
        <v>610680</v>
      </c>
      <c r="F428">
        <v>589346</v>
      </c>
      <c r="G428">
        <v>856606</v>
      </c>
      <c r="H428">
        <v>1527139</v>
      </c>
      <c r="I428">
        <v>438785</v>
      </c>
      <c r="J428">
        <v>866306</v>
      </c>
      <c r="K428">
        <v>444210</v>
      </c>
      <c r="L428">
        <v>215118</v>
      </c>
      <c r="M428">
        <v>201763</v>
      </c>
      <c r="N428">
        <v>301979</v>
      </c>
    </row>
    <row r="429" spans="1:14" x14ac:dyDescent="0.2">
      <c r="A429" t="s">
        <v>1251</v>
      </c>
      <c r="B429" t="s">
        <v>1017</v>
      </c>
      <c r="C429" t="s">
        <v>1252</v>
      </c>
      <c r="D429" t="s">
        <v>1253</v>
      </c>
      <c r="E429">
        <v>91685</v>
      </c>
      <c r="F429">
        <v>83191</v>
      </c>
      <c r="G429">
        <v>124937</v>
      </c>
      <c r="H429">
        <v>189487</v>
      </c>
      <c r="I429">
        <v>68679</v>
      </c>
      <c r="J429">
        <v>129613</v>
      </c>
      <c r="K429">
        <v>76782</v>
      </c>
      <c r="L429">
        <v>42634</v>
      </c>
      <c r="M429">
        <v>69879</v>
      </c>
      <c r="N429">
        <v>61057</v>
      </c>
    </row>
    <row r="430" spans="1:14" x14ac:dyDescent="0.2">
      <c r="A430" t="s">
        <v>1254</v>
      </c>
      <c r="B430" t="s">
        <v>1017</v>
      </c>
      <c r="C430" t="s">
        <v>1255</v>
      </c>
      <c r="D430" t="s">
        <v>1256</v>
      </c>
      <c r="E430">
        <v>190392</v>
      </c>
      <c r="F430">
        <v>153328</v>
      </c>
      <c r="G430">
        <v>294542</v>
      </c>
      <c r="H430">
        <v>386827</v>
      </c>
      <c r="I430">
        <v>146208</v>
      </c>
      <c r="J430">
        <v>250959</v>
      </c>
      <c r="K430">
        <v>113255</v>
      </c>
      <c r="L430">
        <v>72729</v>
      </c>
      <c r="M430">
        <v>70279</v>
      </c>
      <c r="N430">
        <v>91578</v>
      </c>
    </row>
    <row r="431" spans="1:14" x14ac:dyDescent="0.2">
      <c r="A431" t="s">
        <v>1257</v>
      </c>
      <c r="B431" t="s">
        <v>1017</v>
      </c>
      <c r="C431" t="s">
        <v>1258</v>
      </c>
      <c r="D431" t="s">
        <v>1259</v>
      </c>
      <c r="E431">
        <v>327832</v>
      </c>
      <c r="F431">
        <v>318645</v>
      </c>
      <c r="G431">
        <v>498479</v>
      </c>
      <c r="H431">
        <v>752457</v>
      </c>
      <c r="I431">
        <v>256792</v>
      </c>
      <c r="J431">
        <v>403294</v>
      </c>
      <c r="K431">
        <v>119241</v>
      </c>
      <c r="L431">
        <v>67706</v>
      </c>
      <c r="M431">
        <v>108493</v>
      </c>
      <c r="N431">
        <v>127617</v>
      </c>
    </row>
    <row r="432" spans="1:14" x14ac:dyDescent="0.2">
      <c r="A432" t="s">
        <v>1260</v>
      </c>
      <c r="B432" t="s">
        <v>1017</v>
      </c>
      <c r="C432" t="s">
        <v>1261</v>
      </c>
      <c r="D432" t="s">
        <v>1262</v>
      </c>
      <c r="E432">
        <v>762848</v>
      </c>
      <c r="F432">
        <v>758973</v>
      </c>
      <c r="G432">
        <v>1059400</v>
      </c>
      <c r="H432">
        <v>1641006</v>
      </c>
      <c r="I432">
        <v>517906</v>
      </c>
      <c r="J432">
        <v>995641</v>
      </c>
      <c r="K432">
        <v>433581</v>
      </c>
      <c r="L432">
        <v>257637</v>
      </c>
      <c r="M432">
        <v>243293</v>
      </c>
      <c r="N432">
        <v>262831</v>
      </c>
    </row>
    <row r="433" spans="1:14" x14ac:dyDescent="0.2">
      <c r="A433" t="s">
        <v>1263</v>
      </c>
      <c r="B433" t="s">
        <v>1017</v>
      </c>
      <c r="C433" t="s">
        <v>1264</v>
      </c>
      <c r="D433" t="s">
        <v>1265</v>
      </c>
      <c r="E433">
        <v>703803</v>
      </c>
      <c r="F433">
        <v>691527</v>
      </c>
      <c r="G433">
        <v>1034135</v>
      </c>
      <c r="H433">
        <v>1817938</v>
      </c>
      <c r="I433">
        <v>624818</v>
      </c>
      <c r="J433">
        <v>991387</v>
      </c>
      <c r="K433">
        <v>394292</v>
      </c>
      <c r="L433">
        <v>206686</v>
      </c>
      <c r="M433">
        <v>222667</v>
      </c>
      <c r="N433">
        <v>262149</v>
      </c>
    </row>
    <row r="434" spans="1:14" x14ac:dyDescent="0.2">
      <c r="A434" t="s">
        <v>1266</v>
      </c>
      <c r="B434" t="s">
        <v>1017</v>
      </c>
      <c r="C434" t="s">
        <v>1267</v>
      </c>
      <c r="D434" t="s">
        <v>1268</v>
      </c>
      <c r="E434">
        <v>749152</v>
      </c>
      <c r="F434">
        <v>724834</v>
      </c>
      <c r="G434">
        <v>953287</v>
      </c>
      <c r="H434">
        <v>2129498</v>
      </c>
      <c r="I434">
        <v>645459</v>
      </c>
      <c r="J434">
        <v>1057030</v>
      </c>
      <c r="K434">
        <v>392710</v>
      </c>
      <c r="L434">
        <v>188888</v>
      </c>
      <c r="M434">
        <v>197614</v>
      </c>
      <c r="N434">
        <v>276251</v>
      </c>
    </row>
    <row r="435" spans="1:14" x14ac:dyDescent="0.2">
      <c r="A435" t="s">
        <v>1269</v>
      </c>
      <c r="B435" t="s">
        <v>1017</v>
      </c>
      <c r="C435" t="s">
        <v>1270</v>
      </c>
      <c r="D435" t="s">
        <v>1271</v>
      </c>
      <c r="E435">
        <v>261083</v>
      </c>
      <c r="F435">
        <v>225516</v>
      </c>
      <c r="G435">
        <v>370166</v>
      </c>
      <c r="H435">
        <v>621386</v>
      </c>
      <c r="I435">
        <v>199453</v>
      </c>
      <c r="J435">
        <v>336762</v>
      </c>
      <c r="K435">
        <v>170489</v>
      </c>
      <c r="L435">
        <v>81725</v>
      </c>
      <c r="M435">
        <v>76228</v>
      </c>
      <c r="N435">
        <v>117365</v>
      </c>
    </row>
    <row r="436" spans="1:14" x14ac:dyDescent="0.2">
      <c r="A436" t="s">
        <v>1272</v>
      </c>
      <c r="B436" t="s">
        <v>1017</v>
      </c>
      <c r="C436" t="s">
        <v>1273</v>
      </c>
      <c r="D436" t="s">
        <v>1274</v>
      </c>
      <c r="E436">
        <v>198540</v>
      </c>
      <c r="F436">
        <v>192529</v>
      </c>
      <c r="G436">
        <v>337619</v>
      </c>
      <c r="H436">
        <v>564798</v>
      </c>
      <c r="I436">
        <v>167160</v>
      </c>
      <c r="J436">
        <v>210153</v>
      </c>
      <c r="K436">
        <v>165258</v>
      </c>
      <c r="L436">
        <v>85390</v>
      </c>
      <c r="M436">
        <v>73154</v>
      </c>
      <c r="N436">
        <v>92042</v>
      </c>
    </row>
    <row r="437" spans="1:14" x14ac:dyDescent="0.2">
      <c r="A437" t="s">
        <v>1275</v>
      </c>
      <c r="B437" t="s">
        <v>1017</v>
      </c>
      <c r="C437" t="s">
        <v>1276</v>
      </c>
      <c r="D437" t="s">
        <v>1277</v>
      </c>
      <c r="E437">
        <v>81461</v>
      </c>
      <c r="F437">
        <v>81525</v>
      </c>
      <c r="G437">
        <v>134530</v>
      </c>
      <c r="H437">
        <v>197650</v>
      </c>
      <c r="I437">
        <v>72627</v>
      </c>
      <c r="J437">
        <v>114990</v>
      </c>
      <c r="K437">
        <v>20607</v>
      </c>
      <c r="L437">
        <v>28048</v>
      </c>
      <c r="M437">
        <v>8143</v>
      </c>
      <c r="N437">
        <v>42329</v>
      </c>
    </row>
    <row r="438" spans="1:14" x14ac:dyDescent="0.2">
      <c r="A438" t="s">
        <v>1278</v>
      </c>
      <c r="B438" t="s">
        <v>1017</v>
      </c>
      <c r="C438" t="s">
        <v>1279</v>
      </c>
      <c r="D438" t="s">
        <v>1280</v>
      </c>
      <c r="E438">
        <v>117975</v>
      </c>
      <c r="F438">
        <v>114716</v>
      </c>
      <c r="G438">
        <v>195333</v>
      </c>
      <c r="H438">
        <v>301974</v>
      </c>
      <c r="I438">
        <v>116405</v>
      </c>
      <c r="J438">
        <v>187707</v>
      </c>
      <c r="K438">
        <v>36925</v>
      </c>
      <c r="L438">
        <v>37509</v>
      </c>
      <c r="M438">
        <v>25968</v>
      </c>
      <c r="N438">
        <v>54717</v>
      </c>
    </row>
    <row r="439" spans="1:14" x14ac:dyDescent="0.2">
      <c r="A439" t="s">
        <v>1281</v>
      </c>
      <c r="B439" t="s">
        <v>1017</v>
      </c>
      <c r="C439" t="s">
        <v>1282</v>
      </c>
      <c r="D439" t="s">
        <v>1283</v>
      </c>
      <c r="E439">
        <v>202443</v>
      </c>
      <c r="F439">
        <v>179609</v>
      </c>
      <c r="G439">
        <v>290027</v>
      </c>
      <c r="H439">
        <v>529472</v>
      </c>
      <c r="I439">
        <v>153036</v>
      </c>
      <c r="J439">
        <v>289981</v>
      </c>
      <c r="K439">
        <v>110323</v>
      </c>
      <c r="L439">
        <v>31608</v>
      </c>
      <c r="M439">
        <v>72081</v>
      </c>
      <c r="N439">
        <v>67448</v>
      </c>
    </row>
    <row r="440" spans="1:14" x14ac:dyDescent="0.2">
      <c r="A440" t="s">
        <v>1284</v>
      </c>
      <c r="B440" t="s">
        <v>1017</v>
      </c>
      <c r="C440" t="s">
        <v>1285</v>
      </c>
      <c r="D440" t="s">
        <v>1286</v>
      </c>
      <c r="E440">
        <v>297440</v>
      </c>
      <c r="F440">
        <v>301406</v>
      </c>
      <c r="G440">
        <v>475369</v>
      </c>
      <c r="H440">
        <v>760545</v>
      </c>
      <c r="I440">
        <v>252530</v>
      </c>
      <c r="J440">
        <v>382100</v>
      </c>
      <c r="K440">
        <v>187086</v>
      </c>
      <c r="L440">
        <v>96747</v>
      </c>
      <c r="M440">
        <v>98689</v>
      </c>
      <c r="N440">
        <v>111523</v>
      </c>
    </row>
    <row r="441" spans="1:14" x14ac:dyDescent="0.2">
      <c r="A441" t="s">
        <v>1287</v>
      </c>
      <c r="B441" t="s">
        <v>1017</v>
      </c>
      <c r="C441" t="s">
        <v>1288</v>
      </c>
      <c r="D441" t="s">
        <v>1289</v>
      </c>
      <c r="E441">
        <v>111738</v>
      </c>
      <c r="F441">
        <v>103422</v>
      </c>
      <c r="G441">
        <v>154365</v>
      </c>
      <c r="H441">
        <v>250452</v>
      </c>
      <c r="I441">
        <v>100088</v>
      </c>
      <c r="J441">
        <v>151692</v>
      </c>
      <c r="K441">
        <v>58744</v>
      </c>
      <c r="L441">
        <v>39355</v>
      </c>
      <c r="M441">
        <v>22672</v>
      </c>
      <c r="N441">
        <v>32163</v>
      </c>
    </row>
    <row r="442" spans="1:14" x14ac:dyDescent="0.2">
      <c r="A442" t="s">
        <v>1290</v>
      </c>
      <c r="B442" t="s">
        <v>1017</v>
      </c>
      <c r="C442" t="s">
        <v>1291</v>
      </c>
      <c r="D442" t="s">
        <v>1292</v>
      </c>
      <c r="E442">
        <v>96771</v>
      </c>
      <c r="F442">
        <v>104230</v>
      </c>
      <c r="G442">
        <v>128871</v>
      </c>
      <c r="H442">
        <v>197872</v>
      </c>
      <c r="I442">
        <v>76067</v>
      </c>
      <c r="J442">
        <v>114893</v>
      </c>
      <c r="K442">
        <v>52212</v>
      </c>
      <c r="L442">
        <v>39093</v>
      </c>
      <c r="M442">
        <v>40627</v>
      </c>
      <c r="N442">
        <v>46395</v>
      </c>
    </row>
    <row r="443" spans="1:14" x14ac:dyDescent="0.2">
      <c r="A443" t="s">
        <v>1293</v>
      </c>
      <c r="B443" t="s">
        <v>1017</v>
      </c>
      <c r="C443" t="s">
        <v>1294</v>
      </c>
      <c r="D443" t="s">
        <v>1295</v>
      </c>
      <c r="E443">
        <v>41133</v>
      </c>
      <c r="F443">
        <v>44164</v>
      </c>
      <c r="G443">
        <v>65849</v>
      </c>
      <c r="H443">
        <v>128438</v>
      </c>
      <c r="I443">
        <v>37210</v>
      </c>
      <c r="J443">
        <v>47905</v>
      </c>
      <c r="K443">
        <v>27023</v>
      </c>
      <c r="L443">
        <v>15307</v>
      </c>
      <c r="M443">
        <v>16342</v>
      </c>
      <c r="N443">
        <v>18679</v>
      </c>
    </row>
    <row r="444" spans="1:14" x14ac:dyDescent="0.2">
      <c r="A444" t="s">
        <v>1296</v>
      </c>
      <c r="B444" t="s">
        <v>1017</v>
      </c>
      <c r="C444" t="s">
        <v>1297</v>
      </c>
      <c r="D444" t="s">
        <v>1298</v>
      </c>
      <c r="E444">
        <v>68645</v>
      </c>
      <c r="F444">
        <v>56203</v>
      </c>
      <c r="G444">
        <v>133963</v>
      </c>
      <c r="H444">
        <v>206319</v>
      </c>
      <c r="I444">
        <v>68985</v>
      </c>
      <c r="J444">
        <v>119509</v>
      </c>
      <c r="K444">
        <v>38870</v>
      </c>
      <c r="L444">
        <v>16890</v>
      </c>
      <c r="M444">
        <v>26179</v>
      </c>
      <c r="N444">
        <v>29606</v>
      </c>
    </row>
    <row r="445" spans="1:14" x14ac:dyDescent="0.2">
      <c r="A445" t="s">
        <v>1299</v>
      </c>
      <c r="B445" t="s">
        <v>1017</v>
      </c>
      <c r="C445" t="s">
        <v>1300</v>
      </c>
      <c r="D445" t="s">
        <v>1301</v>
      </c>
      <c r="E445">
        <v>65853</v>
      </c>
      <c r="F445">
        <v>77575</v>
      </c>
      <c r="G445">
        <v>129386</v>
      </c>
      <c r="H445">
        <v>213616</v>
      </c>
      <c r="I445">
        <v>62538</v>
      </c>
      <c r="J445">
        <v>104919</v>
      </c>
      <c r="K445">
        <v>34311</v>
      </c>
      <c r="L445">
        <v>21886</v>
      </c>
      <c r="M445">
        <v>24672</v>
      </c>
      <c r="N445">
        <v>27009</v>
      </c>
    </row>
    <row r="446" spans="1:14" x14ac:dyDescent="0.2">
      <c r="A446" t="s">
        <v>1302</v>
      </c>
      <c r="B446" t="s">
        <v>1017</v>
      </c>
      <c r="C446" t="s">
        <v>1303</v>
      </c>
      <c r="D446" t="s">
        <v>1304</v>
      </c>
      <c r="E446">
        <v>7622</v>
      </c>
      <c r="F446">
        <v>7629</v>
      </c>
      <c r="G446">
        <v>8599</v>
      </c>
      <c r="H446">
        <v>19952</v>
      </c>
      <c r="I446">
        <v>6604</v>
      </c>
      <c r="J446">
        <v>12081</v>
      </c>
      <c r="K446">
        <v>5665</v>
      </c>
      <c r="L446">
        <v>2154</v>
      </c>
      <c r="M446">
        <v>2334</v>
      </c>
      <c r="N446">
        <v>3979</v>
      </c>
    </row>
  </sheetData>
  <conditionalFormatting sqref="G2:N4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G393:N3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7:N39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4695-E011-534E-889B-B5E5435B3F16}">
  <dimension ref="A1:O446"/>
  <sheetViews>
    <sheetView workbookViewId="0">
      <selection sqref="A1:O1048576"/>
    </sheetView>
  </sheetViews>
  <sheetFormatPr baseColWidth="10" defaultRowHeight="15" x14ac:dyDescent="0.2"/>
  <cols>
    <col min="7" max="7" width="16.83203125" style="1" bestFit="1" customWidth="1"/>
    <col min="8" max="9" width="16.5" bestFit="1" customWidth="1"/>
    <col min="10" max="10" width="16.6640625" style="2" bestFit="1" customWidth="1"/>
    <col min="11" max="11" width="19.5" style="1" bestFit="1" customWidth="1"/>
    <col min="12" max="12" width="19.5" bestFit="1" customWidth="1"/>
    <col min="13" max="13" width="19.6640625" bestFit="1" customWidth="1"/>
    <col min="14" max="14" width="19.6640625" style="2" bestFit="1" customWidth="1"/>
    <col min="15" max="15" width="10.83203125" style="6"/>
  </cols>
  <sheetData>
    <row r="1" spans="1:15" ht="16" thickBo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7" t="s">
        <v>1305</v>
      </c>
    </row>
    <row r="2" spans="1:15" x14ac:dyDescent="0.2">
      <c r="A2" t="s">
        <v>14</v>
      </c>
      <c r="B2" t="s">
        <v>15</v>
      </c>
      <c r="C2" t="s">
        <v>16</v>
      </c>
      <c r="D2" t="s">
        <v>17</v>
      </c>
      <c r="E2">
        <v>394735</v>
      </c>
      <c r="F2">
        <v>437571</v>
      </c>
      <c r="G2" s="1">
        <f>Old!G2*0.606216</f>
        <v>331087.89947999996</v>
      </c>
      <c r="H2">
        <f>Old!H2*0.663609</f>
        <v>326632.33145400003</v>
      </c>
      <c r="I2">
        <f>Old!I2*1</f>
        <v>315707</v>
      </c>
      <c r="J2" s="2">
        <f>Old!J2*0.563568</f>
        <v>205033.36478399998</v>
      </c>
      <c r="K2" s="1">
        <f>Old!K2*0.462474</f>
        <v>138931.81434000001</v>
      </c>
      <c r="L2">
        <f>Old!L2*0.48449</f>
        <v>136494.39872</v>
      </c>
      <c r="M2">
        <f>Old!M2*0.597178</f>
        <v>152034.35266400001</v>
      </c>
      <c r="N2" s="2">
        <f>Old!N2*0.588714</f>
        <v>111231.62315999999</v>
      </c>
      <c r="O2" s="6">
        <f>AVERAGE(G2:J2)/AVERAGE(K2:N2)</f>
        <v>2.1876326036198859</v>
      </c>
    </row>
    <row r="3" spans="1:15" x14ac:dyDescent="0.2">
      <c r="A3" t="s">
        <v>18</v>
      </c>
      <c r="B3" t="s">
        <v>15</v>
      </c>
      <c r="C3" t="s">
        <v>19</v>
      </c>
      <c r="D3" t="s">
        <v>20</v>
      </c>
      <c r="E3">
        <v>105050</v>
      </c>
      <c r="F3">
        <v>90466</v>
      </c>
      <c r="G3" s="1">
        <f>Old!G3*0.606216</f>
        <v>118530.98961599999</v>
      </c>
      <c r="H3">
        <f>Old!H3*0.663609</f>
        <v>75563.166003000006</v>
      </c>
      <c r="I3">
        <f>Old!I3*1</f>
        <v>104808</v>
      </c>
      <c r="J3" s="2">
        <f>Old!J3*0.563568</f>
        <v>63968.349407999995</v>
      </c>
      <c r="K3" s="1">
        <f>Old!K3*0.462474</f>
        <v>44506.647863999999</v>
      </c>
      <c r="L3">
        <f>Old!L3*0.48449</f>
        <v>40983.493589999998</v>
      </c>
      <c r="M3">
        <f>Old!M3*0.597178</f>
        <v>37454.406982</v>
      </c>
      <c r="N3" s="2">
        <f>Old!N3*0.588714</f>
        <v>25715.02752</v>
      </c>
      <c r="O3" s="6">
        <f t="shared" ref="O3:O66" si="0">AVERAGE(G3:J3)/AVERAGE(K3:N3)</f>
        <v>2.4409494154241487</v>
      </c>
    </row>
    <row r="4" spans="1:15" x14ac:dyDescent="0.2">
      <c r="A4" t="s">
        <v>21</v>
      </c>
      <c r="B4" t="s">
        <v>15</v>
      </c>
      <c r="C4" t="s">
        <v>22</v>
      </c>
      <c r="D4" t="s">
        <v>23</v>
      </c>
      <c r="E4">
        <v>181186</v>
      </c>
      <c r="F4">
        <v>178147</v>
      </c>
      <c r="G4" s="1">
        <f>Old!G4*0.606216</f>
        <v>180149.81493599998</v>
      </c>
      <c r="H4">
        <f>Old!H4*0.663609</f>
        <v>203195.748582</v>
      </c>
      <c r="I4">
        <f>Old!I4*1</f>
        <v>156901</v>
      </c>
      <c r="J4" s="2">
        <f>Old!J4*0.563568</f>
        <v>132049.054512</v>
      </c>
      <c r="K4" s="1">
        <f>Old!K4*0.462474</f>
        <v>60743.185056000002</v>
      </c>
      <c r="L4">
        <f>Old!L4*0.48449</f>
        <v>43082.304270000001</v>
      </c>
      <c r="M4">
        <f>Old!M4*0.597178</f>
        <v>47038.516704000001</v>
      </c>
      <c r="N4" s="2">
        <f>Old!N4*0.588714</f>
        <v>47687.600141999996</v>
      </c>
      <c r="O4" s="6">
        <f t="shared" si="0"/>
        <v>3.3859993932640773</v>
      </c>
    </row>
    <row r="5" spans="1:15" x14ac:dyDescent="0.2">
      <c r="A5" t="s">
        <v>24</v>
      </c>
      <c r="B5" t="s">
        <v>15</v>
      </c>
      <c r="C5" t="s">
        <v>25</v>
      </c>
      <c r="D5" t="s">
        <v>26</v>
      </c>
      <c r="E5">
        <v>304292</v>
      </c>
      <c r="F5">
        <v>302205</v>
      </c>
      <c r="G5" s="1">
        <f>Old!G5*0.606216</f>
        <v>220391.645448</v>
      </c>
      <c r="H5">
        <f>Old!H5*0.663609</f>
        <v>257680.038309</v>
      </c>
      <c r="I5">
        <f>Old!I5*1</f>
        <v>263236</v>
      </c>
      <c r="J5" s="2">
        <f>Old!J5*0.563568</f>
        <v>156513.54139199998</v>
      </c>
      <c r="K5" s="1">
        <f>Old!K5*0.462474</f>
        <v>130975.87411799999</v>
      </c>
      <c r="L5">
        <f>Old!L5*0.48449</f>
        <v>92755.126009999993</v>
      </c>
      <c r="M5">
        <f>Old!M5*0.597178</f>
        <v>147255.13712999999</v>
      </c>
      <c r="N5" s="2">
        <f>Old!N5*0.588714</f>
        <v>133959.51584399998</v>
      </c>
      <c r="O5" s="6">
        <f t="shared" si="0"/>
        <v>1.7780551622406748</v>
      </c>
    </row>
    <row r="6" spans="1:15" x14ac:dyDescent="0.2">
      <c r="A6" t="s">
        <v>27</v>
      </c>
      <c r="B6" t="s">
        <v>15</v>
      </c>
      <c r="C6" t="s">
        <v>28</v>
      </c>
      <c r="D6" t="s">
        <v>29</v>
      </c>
      <c r="E6">
        <v>1942114</v>
      </c>
      <c r="F6">
        <v>1828592</v>
      </c>
      <c r="G6" s="1">
        <f>Old!G6*0.606216</f>
        <v>2300951.0247359998</v>
      </c>
      <c r="H6">
        <f>Old!H6*0.663609</f>
        <v>2225231.6162430001</v>
      </c>
      <c r="I6">
        <f>Old!I6*1</f>
        <v>1844296</v>
      </c>
      <c r="J6" s="2">
        <f>Old!J6*0.563568</f>
        <v>1312312.6098719998</v>
      </c>
      <c r="K6" s="1">
        <f>Old!K6*0.462474</f>
        <v>588132.81053999998</v>
      </c>
      <c r="L6">
        <f>Old!L6*0.48449</f>
        <v>618338.59882999992</v>
      </c>
      <c r="M6">
        <f>Old!M6*0.597178</f>
        <v>559014.14555399993</v>
      </c>
      <c r="N6" s="2">
        <f>Old!N6*0.588714</f>
        <v>426701.67334199999</v>
      </c>
      <c r="O6" s="6">
        <f t="shared" si="0"/>
        <v>3.5046236707290817</v>
      </c>
    </row>
    <row r="7" spans="1:15" x14ac:dyDescent="0.2">
      <c r="A7" t="s">
        <v>30</v>
      </c>
      <c r="B7" t="s">
        <v>15</v>
      </c>
      <c r="C7" t="s">
        <v>31</v>
      </c>
      <c r="D7" t="s">
        <v>32</v>
      </c>
      <c r="E7">
        <v>429913</v>
      </c>
      <c r="F7">
        <v>561574</v>
      </c>
      <c r="G7" s="1">
        <f>Old!G7*0.606216</f>
        <v>407325.01742399996</v>
      </c>
      <c r="H7">
        <f>Old!H7*0.663609</f>
        <v>461721.88836600003</v>
      </c>
      <c r="I7">
        <f>Old!I7*1</f>
        <v>353593</v>
      </c>
      <c r="J7" s="2">
        <f>Old!J7*0.563568</f>
        <v>313402.41907199996</v>
      </c>
      <c r="K7" s="1">
        <f>Old!K7*0.462474</f>
        <v>231475.63658399999</v>
      </c>
      <c r="L7">
        <f>Old!L7*0.48449</f>
        <v>172919.3259</v>
      </c>
      <c r="M7">
        <f>Old!M7*0.597178</f>
        <v>143753.28533799999</v>
      </c>
      <c r="N7" s="2">
        <f>Old!N7*0.588714</f>
        <v>122096.92874399999</v>
      </c>
      <c r="O7" s="6">
        <f t="shared" si="0"/>
        <v>2.291761848599807</v>
      </c>
    </row>
    <row r="8" spans="1:15" x14ac:dyDescent="0.2">
      <c r="A8" t="s">
        <v>33</v>
      </c>
      <c r="B8" t="s">
        <v>15</v>
      </c>
      <c r="C8" t="s">
        <v>34</v>
      </c>
      <c r="D8" t="s">
        <v>35</v>
      </c>
      <c r="E8">
        <v>744980</v>
      </c>
      <c r="F8">
        <v>721908</v>
      </c>
      <c r="G8" s="1">
        <f>Old!G8*0.606216</f>
        <v>858038.12639999995</v>
      </c>
      <c r="H8">
        <f>Old!H8*0.663609</f>
        <v>776770.26111600001</v>
      </c>
      <c r="I8">
        <f>Old!I8*1</f>
        <v>672451</v>
      </c>
      <c r="J8" s="2">
        <f>Old!J8*0.563568</f>
        <v>489895.00963199994</v>
      </c>
      <c r="K8" s="1">
        <f>Old!K8*0.462474</f>
        <v>290773.12791599997</v>
      </c>
      <c r="L8">
        <f>Old!L8*0.48449</f>
        <v>290387.80231999996</v>
      </c>
      <c r="M8">
        <f>Old!M8*0.597178</f>
        <v>219239.57042800001</v>
      </c>
      <c r="N8" s="2">
        <f>Old!N8*0.588714</f>
        <v>213165.68611799998</v>
      </c>
      <c r="O8" s="6">
        <f t="shared" si="0"/>
        <v>2.7597155801228577</v>
      </c>
    </row>
    <row r="9" spans="1:15" x14ac:dyDescent="0.2">
      <c r="A9" t="s">
        <v>36</v>
      </c>
      <c r="B9" t="s">
        <v>15</v>
      </c>
      <c r="C9" t="s">
        <v>37</v>
      </c>
      <c r="D9" t="s">
        <v>38</v>
      </c>
      <c r="E9">
        <v>37151</v>
      </c>
      <c r="F9">
        <v>28348</v>
      </c>
      <c r="G9" s="1">
        <f>Old!G9*0.606216</f>
        <v>23201.098751999998</v>
      </c>
      <c r="H9">
        <f>Old!H9*0.663609</f>
        <v>32465.743106999998</v>
      </c>
      <c r="I9">
        <f>Old!I9*1</f>
        <v>21638</v>
      </c>
      <c r="J9" s="2">
        <f>Old!J9*0.563568</f>
        <v>30481.138847999999</v>
      </c>
      <c r="K9" s="1">
        <f>Old!K9*0.462474</f>
        <v>9757.738926</v>
      </c>
      <c r="L9">
        <f>Old!L9*0.48449</f>
        <v>12393.254199999999</v>
      </c>
      <c r="M9">
        <f>Old!M9*0.597178</f>
        <v>10401.646403999999</v>
      </c>
      <c r="N9" s="2">
        <f>Old!N9*0.588714</f>
        <v>7493.1517919999997</v>
      </c>
      <c r="O9" s="6">
        <f t="shared" si="0"/>
        <v>2.6915682559576615</v>
      </c>
    </row>
    <row r="10" spans="1:15" x14ac:dyDescent="0.2">
      <c r="A10" t="s">
        <v>39</v>
      </c>
      <c r="B10" t="s">
        <v>15</v>
      </c>
      <c r="C10" t="s">
        <v>40</v>
      </c>
      <c r="D10" t="s">
        <v>41</v>
      </c>
      <c r="E10">
        <v>266778</v>
      </c>
      <c r="F10">
        <v>273614</v>
      </c>
      <c r="G10" s="1">
        <f>Old!G10*0.606216</f>
        <v>288709.76378400001</v>
      </c>
      <c r="H10">
        <f>Old!H10*0.663609</f>
        <v>295643.118372</v>
      </c>
      <c r="I10">
        <f>Old!I10*1</f>
        <v>190907</v>
      </c>
      <c r="J10" s="2">
        <f>Old!J10*0.563568</f>
        <v>124621.22827199999</v>
      </c>
      <c r="K10" s="1">
        <f>Old!K10*0.462474</f>
        <v>126868.18005</v>
      </c>
      <c r="L10">
        <f>Old!L10*0.48449</f>
        <v>98432.379829999991</v>
      </c>
      <c r="M10">
        <f>Old!M10*0.597178</f>
        <v>89631.640375999996</v>
      </c>
      <c r="N10" s="2">
        <f>Old!N10*0.588714</f>
        <v>68954.304678</v>
      </c>
      <c r="O10" s="6">
        <f t="shared" si="0"/>
        <v>2.344133223913961</v>
      </c>
    </row>
    <row r="11" spans="1:15" x14ac:dyDescent="0.2">
      <c r="A11" t="s">
        <v>42</v>
      </c>
      <c r="B11" t="s">
        <v>15</v>
      </c>
      <c r="C11" t="s">
        <v>43</v>
      </c>
      <c r="D11" t="s">
        <v>44</v>
      </c>
      <c r="E11">
        <v>546550</v>
      </c>
      <c r="F11">
        <v>508022</v>
      </c>
      <c r="G11" s="1">
        <f>Old!G11*0.606216</f>
        <v>581601.81175200001</v>
      </c>
      <c r="H11">
        <f>Old!H11*0.663609</f>
        <v>544209.81428399996</v>
      </c>
      <c r="I11">
        <f>Old!I11*1</f>
        <v>408142</v>
      </c>
      <c r="J11" s="2">
        <f>Old!J11*0.563568</f>
        <v>353584.25390399998</v>
      </c>
      <c r="K11" s="1">
        <f>Old!K11*0.462474</f>
        <v>183991.58110799998</v>
      </c>
      <c r="L11">
        <f>Old!L11*0.48449</f>
        <v>114735.95281999999</v>
      </c>
      <c r="M11">
        <f>Old!M11*0.597178</f>
        <v>159103.14864999999</v>
      </c>
      <c r="N11" s="2">
        <f>Old!N11*0.588714</f>
        <v>141728.185788</v>
      </c>
      <c r="O11" s="6">
        <f t="shared" si="0"/>
        <v>3.1482110924056159</v>
      </c>
    </row>
    <row r="12" spans="1:15" x14ac:dyDescent="0.2">
      <c r="A12" t="s">
        <v>45</v>
      </c>
      <c r="B12" t="s">
        <v>15</v>
      </c>
      <c r="C12" t="s">
        <v>46</v>
      </c>
      <c r="D12" t="s">
        <v>47</v>
      </c>
      <c r="E12">
        <v>1076100</v>
      </c>
      <c r="F12">
        <v>1026218</v>
      </c>
      <c r="G12" s="1">
        <f>Old!G12*0.606216</f>
        <v>1116320.0904959999</v>
      </c>
      <c r="H12">
        <f>Old!H12*0.663609</f>
        <v>1296303.1111260001</v>
      </c>
      <c r="I12">
        <f>Old!I12*1</f>
        <v>1125737</v>
      </c>
      <c r="J12" s="2">
        <f>Old!J12*0.563568</f>
        <v>887116.89734399994</v>
      </c>
      <c r="K12" s="1">
        <f>Old!K12*0.462474</f>
        <v>322632.96177599998</v>
      </c>
      <c r="L12">
        <f>Old!L12*0.48449</f>
        <v>287521.07498999999</v>
      </c>
      <c r="M12">
        <f>Old!M12*0.597178</f>
        <v>309697.10797800001</v>
      </c>
      <c r="N12" s="2">
        <f>Old!N12*0.588714</f>
        <v>280189.00887600001</v>
      </c>
      <c r="O12" s="6">
        <f t="shared" si="0"/>
        <v>3.6877741845689558</v>
      </c>
    </row>
    <row r="13" spans="1:15" x14ac:dyDescent="0.2">
      <c r="A13" t="s">
        <v>48</v>
      </c>
      <c r="B13" t="s">
        <v>15</v>
      </c>
      <c r="C13" t="s">
        <v>49</v>
      </c>
      <c r="D13" t="s">
        <v>50</v>
      </c>
      <c r="E13">
        <v>52701</v>
      </c>
      <c r="F13">
        <v>49707</v>
      </c>
      <c r="G13" s="1">
        <f>Old!G13*0.606216</f>
        <v>34307.582087999996</v>
      </c>
      <c r="H13">
        <f>Old!H13*0.663609</f>
        <v>47592.046652999998</v>
      </c>
      <c r="I13">
        <f>Old!I13*1</f>
        <v>43957</v>
      </c>
      <c r="J13" s="2">
        <f>Old!J13*0.563568</f>
        <v>17946.822959999998</v>
      </c>
      <c r="K13" s="1">
        <f>Old!K13*0.462474</f>
        <v>27656.870147999998</v>
      </c>
      <c r="L13">
        <f>Old!L13*0.48449</f>
        <v>23773.924299999999</v>
      </c>
      <c r="M13">
        <f>Old!M13*0.597178</f>
        <v>16621.255273999999</v>
      </c>
      <c r="N13" s="2">
        <f>Old!N13*0.588714</f>
        <v>13124.789916</v>
      </c>
      <c r="O13" s="6">
        <f t="shared" si="0"/>
        <v>1.7714837426817442</v>
      </c>
    </row>
    <row r="14" spans="1:15" x14ac:dyDescent="0.2">
      <c r="A14" t="s">
        <v>51</v>
      </c>
      <c r="B14" t="s">
        <v>52</v>
      </c>
      <c r="C14" t="s">
        <v>53</v>
      </c>
      <c r="D14" t="s">
        <v>53</v>
      </c>
      <c r="E14">
        <v>86875</v>
      </c>
      <c r="F14">
        <v>82645</v>
      </c>
      <c r="G14" s="1">
        <f>Old!G14*0.606216</f>
        <v>82344.744143999997</v>
      </c>
      <c r="H14">
        <f>Old!H14*0.663609</f>
        <v>107340.746577</v>
      </c>
      <c r="I14">
        <f>Old!I14*1</f>
        <v>77496</v>
      </c>
      <c r="J14" s="2">
        <f>Old!J14*0.563568</f>
        <v>69232.074527999997</v>
      </c>
      <c r="K14" s="1">
        <f>Old!K14*0.462474</f>
        <v>24143.917644000001</v>
      </c>
      <c r="L14">
        <f>Old!L14*0.48449</f>
        <v>16688.742539999999</v>
      </c>
      <c r="M14">
        <f>Old!M14*0.597178</f>
        <v>17557.033199999998</v>
      </c>
      <c r="N14" s="2">
        <f>Old!N14*0.588714</f>
        <v>21775.353432</v>
      </c>
      <c r="O14" s="6">
        <f t="shared" si="0"/>
        <v>4.1965118042175931</v>
      </c>
    </row>
    <row r="15" spans="1:15" x14ac:dyDescent="0.2">
      <c r="A15" t="s">
        <v>54</v>
      </c>
      <c r="B15" t="s">
        <v>52</v>
      </c>
      <c r="C15" t="s">
        <v>55</v>
      </c>
      <c r="D15" t="s">
        <v>55</v>
      </c>
      <c r="E15">
        <v>131394</v>
      </c>
      <c r="F15">
        <v>130743</v>
      </c>
      <c r="G15" s="1">
        <f>Old!G15*0.606216</f>
        <v>146518.76990399999</v>
      </c>
      <c r="H15">
        <f>Old!H15*0.663609</f>
        <v>166524.051633</v>
      </c>
      <c r="I15">
        <f>Old!I15*1</f>
        <v>129570</v>
      </c>
      <c r="J15" s="2">
        <f>Old!J15*0.563568</f>
        <v>87695.689343999999</v>
      </c>
      <c r="K15" s="1">
        <f>Old!K15*0.462474</f>
        <v>29688.980904</v>
      </c>
      <c r="L15">
        <f>Old!L15*0.48449</f>
        <v>23017.15092</v>
      </c>
      <c r="M15">
        <f>Old!M15*0.597178</f>
        <v>30777.359764000001</v>
      </c>
      <c r="N15" s="2">
        <f>Old!N15*0.588714</f>
        <v>27557.70234</v>
      </c>
      <c r="O15" s="6">
        <f t="shared" si="0"/>
        <v>4.7757817808124097</v>
      </c>
    </row>
    <row r="16" spans="1:15" x14ac:dyDescent="0.2">
      <c r="A16" t="s">
        <v>56</v>
      </c>
      <c r="B16" t="s">
        <v>52</v>
      </c>
      <c r="C16" t="s">
        <v>57</v>
      </c>
      <c r="D16" t="s">
        <v>57</v>
      </c>
      <c r="E16">
        <v>125964</v>
      </c>
      <c r="F16">
        <v>117866</v>
      </c>
      <c r="G16" s="1">
        <f>Old!G16*0.606216</f>
        <v>121510.541256</v>
      </c>
      <c r="H16">
        <f>Old!H16*0.663609</f>
        <v>169825.50640800002</v>
      </c>
      <c r="I16">
        <f>Old!I16*1</f>
        <v>104451</v>
      </c>
      <c r="J16" s="2">
        <f>Old!J16*0.563568</f>
        <v>106911.66743999999</v>
      </c>
      <c r="K16" s="1">
        <f>Old!K16*0.462474</f>
        <v>26076.59649</v>
      </c>
      <c r="L16">
        <f>Old!L16*0.48449</f>
        <v>23112.595449999997</v>
      </c>
      <c r="M16">
        <f>Old!M16*0.597178</f>
        <v>17601.821550000001</v>
      </c>
      <c r="N16" s="2">
        <f>Old!N16*0.588714</f>
        <v>31185.358007999999</v>
      </c>
      <c r="O16" s="6">
        <f t="shared" si="0"/>
        <v>5.1308158019942764</v>
      </c>
    </row>
    <row r="17" spans="1:15" x14ac:dyDescent="0.2">
      <c r="A17" t="s">
        <v>58</v>
      </c>
      <c r="B17" t="s">
        <v>52</v>
      </c>
      <c r="C17" t="s">
        <v>59</v>
      </c>
      <c r="D17" t="s">
        <v>59</v>
      </c>
      <c r="E17">
        <v>120537</v>
      </c>
      <c r="F17">
        <v>104819</v>
      </c>
      <c r="G17" s="1">
        <f>Old!G17*0.606216</f>
        <v>119860.42130399999</v>
      </c>
      <c r="H17">
        <f>Old!H17*0.663609</f>
        <v>181140.70346700001</v>
      </c>
      <c r="I17">
        <f>Old!I17*1</f>
        <v>126305</v>
      </c>
      <c r="J17" s="2">
        <f>Old!J17*0.563568</f>
        <v>107429.022864</v>
      </c>
      <c r="K17" s="1">
        <f>Old!K17*0.462474</f>
        <v>29683.431216000001</v>
      </c>
      <c r="L17">
        <f>Old!L17*0.48449</f>
        <v>21801.56551</v>
      </c>
      <c r="M17">
        <f>Old!M17*0.597178</f>
        <v>27763.999575999998</v>
      </c>
      <c r="N17" s="2">
        <f>Old!N17*0.588714</f>
        <v>34550.447231999999</v>
      </c>
      <c r="O17" s="6">
        <f t="shared" si="0"/>
        <v>4.6989258561289589</v>
      </c>
    </row>
    <row r="18" spans="1:15" x14ac:dyDescent="0.2">
      <c r="A18" t="s">
        <v>60</v>
      </c>
      <c r="B18" t="s">
        <v>61</v>
      </c>
      <c r="C18" t="s">
        <v>62</v>
      </c>
      <c r="D18" t="s">
        <v>62</v>
      </c>
      <c r="E18">
        <v>687558</v>
      </c>
      <c r="F18">
        <v>659686</v>
      </c>
      <c r="G18" s="1">
        <f>Old!G18*0.606216</f>
        <v>419163.80968800001</v>
      </c>
      <c r="H18">
        <f>Old!H18*0.663609</f>
        <v>441481.81386599998</v>
      </c>
      <c r="I18">
        <f>Old!I18*1</f>
        <v>439112</v>
      </c>
      <c r="J18" s="2">
        <f>Old!J18*0.563568</f>
        <v>430971.72095999995</v>
      </c>
      <c r="K18" s="1">
        <f>Old!K18*0.462474</f>
        <v>315964.54917000001</v>
      </c>
      <c r="L18">
        <f>Old!L18*0.48449</f>
        <v>215536.51976999998</v>
      </c>
      <c r="M18">
        <f>Old!M18*0.597178</f>
        <v>360111.47191600001</v>
      </c>
      <c r="N18" s="2">
        <f>Old!N18*0.588714</f>
        <v>361856.00366999995</v>
      </c>
      <c r="O18" s="6">
        <f t="shared" si="0"/>
        <v>1.3807521154577327</v>
      </c>
    </row>
    <row r="19" spans="1:15" x14ac:dyDescent="0.2">
      <c r="A19" t="s">
        <v>63</v>
      </c>
      <c r="B19" t="s">
        <v>61</v>
      </c>
      <c r="C19" t="s">
        <v>64</v>
      </c>
      <c r="D19" t="s">
        <v>64</v>
      </c>
      <c r="E19">
        <v>176804</v>
      </c>
      <c r="F19">
        <v>166431</v>
      </c>
      <c r="G19" s="1">
        <f>Old!G19*0.606216</f>
        <v>97396.481207999997</v>
      </c>
      <c r="H19">
        <f>Old!H19*0.663609</f>
        <v>123019.83642000001</v>
      </c>
      <c r="I19">
        <f>Old!I19*1</f>
        <v>134761</v>
      </c>
      <c r="J19" s="2">
        <f>Old!J19*0.563568</f>
        <v>108331.29523199999</v>
      </c>
      <c r="K19" s="1">
        <f>Old!K19*0.462474</f>
        <v>64629.354077999997</v>
      </c>
      <c r="L19">
        <f>Old!L19*0.48449</f>
        <v>52053.12111</v>
      </c>
      <c r="M19">
        <f>Old!M19*0.597178</f>
        <v>78491.284786000004</v>
      </c>
      <c r="N19" s="2">
        <f>Old!N19*0.588714</f>
        <v>84934.946207999994</v>
      </c>
      <c r="O19" s="6">
        <f t="shared" si="0"/>
        <v>1.6547454707060634</v>
      </c>
    </row>
    <row r="20" spans="1:15" x14ac:dyDescent="0.2">
      <c r="A20" t="s">
        <v>65</v>
      </c>
      <c r="B20" t="s">
        <v>61</v>
      </c>
      <c r="C20" t="s">
        <v>66</v>
      </c>
      <c r="D20" t="s">
        <v>66</v>
      </c>
      <c r="E20">
        <v>3509178</v>
      </c>
      <c r="F20">
        <v>3301132</v>
      </c>
      <c r="G20" s="1">
        <f>Old!G20*0.606216</f>
        <v>2604243.3144</v>
      </c>
      <c r="H20">
        <f>Old!H20*0.663609</f>
        <v>2926615.23135</v>
      </c>
      <c r="I20">
        <f>Old!I20*1</f>
        <v>2468177</v>
      </c>
      <c r="J20" s="2">
        <f>Old!J20*0.563568</f>
        <v>2553355.8468959997</v>
      </c>
      <c r="K20" s="1">
        <f>Old!K20*0.462474</f>
        <v>1409465.3607359999</v>
      </c>
      <c r="L20">
        <f>Old!L20*0.48449</f>
        <v>1159845.31999</v>
      </c>
      <c r="M20">
        <f>Old!M20*0.597178</f>
        <v>1610187.762384</v>
      </c>
      <c r="N20" s="2">
        <f>Old!N20*0.588714</f>
        <v>1924531.9694159999</v>
      </c>
      <c r="O20" s="6">
        <f t="shared" si="0"/>
        <v>1.7287579975013847</v>
      </c>
    </row>
    <row r="21" spans="1:15" x14ac:dyDescent="0.2">
      <c r="A21" t="s">
        <v>67</v>
      </c>
      <c r="B21" t="s">
        <v>61</v>
      </c>
      <c r="C21" t="s">
        <v>68</v>
      </c>
      <c r="D21" t="s">
        <v>68</v>
      </c>
      <c r="E21">
        <v>356275</v>
      </c>
      <c r="F21">
        <v>341945</v>
      </c>
      <c r="G21" s="1">
        <f>Old!G21*0.606216</f>
        <v>234571.03768799998</v>
      </c>
      <c r="H21">
        <f>Old!H21*0.663609</f>
        <v>262686.96821399999</v>
      </c>
      <c r="I21">
        <f>Old!I21*1</f>
        <v>260555</v>
      </c>
      <c r="J21" s="2">
        <f>Old!J21*0.563568</f>
        <v>263292.20678399998</v>
      </c>
      <c r="K21" s="1">
        <f>Old!K21*0.462474</f>
        <v>117589.101714</v>
      </c>
      <c r="L21">
        <f>Old!L21*0.48449</f>
        <v>97815.624060000002</v>
      </c>
      <c r="M21">
        <f>Old!M21*0.597178</f>
        <v>177071.63749200001</v>
      </c>
      <c r="N21" s="2">
        <f>Old!N21*0.588714</f>
        <v>208987.58285999999</v>
      </c>
      <c r="O21" s="6">
        <f t="shared" si="0"/>
        <v>1.6976997861017087</v>
      </c>
    </row>
    <row r="22" spans="1:15" x14ac:dyDescent="0.2">
      <c r="A22" t="s">
        <v>69</v>
      </c>
      <c r="B22" t="s">
        <v>61</v>
      </c>
      <c r="C22" t="s">
        <v>70</v>
      </c>
      <c r="D22" t="s">
        <v>70</v>
      </c>
      <c r="E22">
        <v>2431713</v>
      </c>
      <c r="F22">
        <v>2367068</v>
      </c>
      <c r="G22" s="1">
        <f>Old!G22*0.606216</f>
        <v>2182630.998288</v>
      </c>
      <c r="H22">
        <f>Old!H22*0.663609</f>
        <v>2424578.4326249999</v>
      </c>
      <c r="I22">
        <f>Old!I22*1</f>
        <v>1859256</v>
      </c>
      <c r="J22" s="2">
        <f>Old!J22*0.563568</f>
        <v>1889556.7145279997</v>
      </c>
      <c r="K22" s="1">
        <f>Old!K22*0.462474</f>
        <v>883306.84103999997</v>
      </c>
      <c r="L22">
        <f>Old!L22*0.48449</f>
        <v>803998.55825999996</v>
      </c>
      <c r="M22">
        <f>Old!M22*0.597178</f>
        <v>934142.255458</v>
      </c>
      <c r="N22" s="2">
        <f>Old!N22*0.588714</f>
        <v>1154605.324362</v>
      </c>
      <c r="O22" s="6">
        <f t="shared" si="0"/>
        <v>2.2128985455570462</v>
      </c>
    </row>
    <row r="23" spans="1:15" x14ac:dyDescent="0.2">
      <c r="A23" t="s">
        <v>71</v>
      </c>
      <c r="B23" t="s">
        <v>61</v>
      </c>
      <c r="C23" t="s">
        <v>72</v>
      </c>
      <c r="D23" t="s">
        <v>72</v>
      </c>
      <c r="E23">
        <v>1561291</v>
      </c>
      <c r="F23">
        <v>1510282</v>
      </c>
      <c r="G23" s="1">
        <f>Old!G23*0.606216</f>
        <v>1233482.2443839998</v>
      </c>
      <c r="H23">
        <f>Old!H23*0.663609</f>
        <v>1541845.740825</v>
      </c>
      <c r="I23">
        <f>Old!I23*1</f>
        <v>1277236</v>
      </c>
      <c r="J23" s="2">
        <f>Old!J23*0.563568</f>
        <v>1198141.6230239999</v>
      </c>
      <c r="K23" s="1">
        <f>Old!K23*0.462474</f>
        <v>549950.032152</v>
      </c>
      <c r="L23">
        <f>Old!L23*0.48449</f>
        <v>437259.00785999995</v>
      </c>
      <c r="M23">
        <f>Old!M23*0.597178</f>
        <v>725054.11385199998</v>
      </c>
      <c r="N23" s="2">
        <f>Old!N23*0.588714</f>
        <v>776718.6384719999</v>
      </c>
      <c r="O23" s="6">
        <f t="shared" si="0"/>
        <v>2.1095797584380964</v>
      </c>
    </row>
    <row r="24" spans="1:15" x14ac:dyDescent="0.2">
      <c r="A24" t="s">
        <v>73</v>
      </c>
      <c r="B24" t="s">
        <v>61</v>
      </c>
      <c r="C24" t="s">
        <v>74</v>
      </c>
      <c r="D24" t="s">
        <v>74</v>
      </c>
      <c r="E24">
        <v>80878</v>
      </c>
      <c r="F24">
        <v>92259</v>
      </c>
      <c r="G24" s="1">
        <f>Old!G24*0.606216</f>
        <v>57233.458775999999</v>
      </c>
      <c r="H24">
        <f>Old!H24*0.663609</f>
        <v>66264.676695000002</v>
      </c>
      <c r="I24">
        <f>Old!I24*1</f>
        <v>72138</v>
      </c>
      <c r="J24" s="2">
        <f>Old!J24*0.563568</f>
        <v>58096.534415999995</v>
      </c>
      <c r="K24" s="1">
        <f>Old!K24*0.462474</f>
        <v>27159.710598000001</v>
      </c>
      <c r="L24">
        <f>Old!L24*0.48449</f>
        <v>20086.955399999999</v>
      </c>
      <c r="M24">
        <f>Old!M24*0.597178</f>
        <v>26661.01181</v>
      </c>
      <c r="N24" s="2">
        <f>Old!N24*0.588714</f>
        <v>38370.023664</v>
      </c>
      <c r="O24" s="6">
        <f t="shared" si="0"/>
        <v>2.2598669776854696</v>
      </c>
    </row>
    <row r="25" spans="1:15" x14ac:dyDescent="0.2">
      <c r="A25" t="s">
        <v>75</v>
      </c>
      <c r="B25" t="s">
        <v>76</v>
      </c>
      <c r="C25" t="s">
        <v>77</v>
      </c>
      <c r="D25" t="s">
        <v>77</v>
      </c>
      <c r="E25">
        <v>64584</v>
      </c>
      <c r="F25">
        <v>72951</v>
      </c>
      <c r="G25" s="1">
        <f>Old!G25*0.606216</f>
        <v>79858.046111999996</v>
      </c>
      <c r="H25">
        <f>Old!H25*0.663609</f>
        <v>81462.650013000006</v>
      </c>
      <c r="I25">
        <f>Old!I25*1</f>
        <v>73906</v>
      </c>
      <c r="J25" s="2">
        <f>Old!J25*0.563568</f>
        <v>52619.217023999998</v>
      </c>
      <c r="K25" s="1">
        <f>Old!K25*0.462474</f>
        <v>20177.74062</v>
      </c>
      <c r="L25">
        <f>Old!L25*0.48449</f>
        <v>12064.769979999999</v>
      </c>
      <c r="M25">
        <f>Old!M25*0.597178</f>
        <v>16162.62257</v>
      </c>
      <c r="N25" s="2">
        <f>Old!N25*0.588714</f>
        <v>20994.129954</v>
      </c>
      <c r="O25" s="6">
        <f t="shared" si="0"/>
        <v>4.1476796754266356</v>
      </c>
    </row>
    <row r="26" spans="1:15" x14ac:dyDescent="0.2">
      <c r="A26" t="s">
        <v>78</v>
      </c>
      <c r="B26" t="s">
        <v>79</v>
      </c>
      <c r="C26" t="s">
        <v>80</v>
      </c>
      <c r="D26" t="s">
        <v>80</v>
      </c>
      <c r="E26">
        <v>81455</v>
      </c>
      <c r="F26">
        <v>79136</v>
      </c>
      <c r="G26" s="1">
        <f>Old!G26*0.606216</f>
        <v>92761.353671999997</v>
      </c>
      <c r="H26">
        <f>Old!H26*0.663609</f>
        <v>114104.249505</v>
      </c>
      <c r="I26">
        <f>Old!I26*1</f>
        <v>66199</v>
      </c>
      <c r="J26" s="2">
        <f>Old!J26*0.563568</f>
        <v>61912.453343999994</v>
      </c>
      <c r="K26" s="1">
        <f>Old!K26*0.462474</f>
        <v>18858.764771999999</v>
      </c>
      <c r="L26">
        <f>Old!L26*0.48449</f>
        <v>18576.315579999999</v>
      </c>
      <c r="M26">
        <f>Old!M26*0.597178</f>
        <v>25633.268472</v>
      </c>
      <c r="N26" s="2">
        <f>Old!N26*0.588714</f>
        <v>33301.196123999995</v>
      </c>
      <c r="O26" s="6">
        <f t="shared" si="0"/>
        <v>3.4759638711768344</v>
      </c>
    </row>
    <row r="27" spans="1:15" x14ac:dyDescent="0.2">
      <c r="A27" t="s">
        <v>81</v>
      </c>
      <c r="B27" t="s">
        <v>79</v>
      </c>
      <c r="C27" t="s">
        <v>82</v>
      </c>
      <c r="D27" t="s">
        <v>82</v>
      </c>
      <c r="E27">
        <v>111585</v>
      </c>
      <c r="F27">
        <v>106022</v>
      </c>
      <c r="G27" s="1">
        <f>Old!G27*0.606216</f>
        <v>117910.224432</v>
      </c>
      <c r="H27">
        <f>Old!H27*0.663609</f>
        <v>117322.753155</v>
      </c>
      <c r="I27">
        <f>Old!I27*1</f>
        <v>107881</v>
      </c>
      <c r="J27" s="2">
        <f>Old!J27*0.563568</f>
        <v>99092.725007999994</v>
      </c>
      <c r="K27" s="1">
        <f>Old!K27*0.462474</f>
        <v>31552.288649999999</v>
      </c>
      <c r="L27">
        <f>Old!L27*0.48449</f>
        <v>26340.75232</v>
      </c>
      <c r="M27">
        <f>Old!M27*0.597178</f>
        <v>35431.167917999999</v>
      </c>
      <c r="N27" s="2">
        <f>Old!N27*0.588714</f>
        <v>38433.016061999995</v>
      </c>
      <c r="O27" s="6">
        <f t="shared" si="0"/>
        <v>3.3562235601335044</v>
      </c>
    </row>
    <row r="28" spans="1:15" x14ac:dyDescent="0.2">
      <c r="A28" t="s">
        <v>83</v>
      </c>
      <c r="B28" t="s">
        <v>79</v>
      </c>
      <c r="C28" t="s">
        <v>84</v>
      </c>
      <c r="D28" t="s">
        <v>84</v>
      </c>
      <c r="E28">
        <v>693747</v>
      </c>
      <c r="F28">
        <v>685426</v>
      </c>
      <c r="G28" s="1">
        <f>Old!G28*0.606216</f>
        <v>607329.01257599995</v>
      </c>
      <c r="H28">
        <f>Old!H28*0.663609</f>
        <v>799752.36800400005</v>
      </c>
      <c r="I28">
        <f>Old!I28*1</f>
        <v>630925</v>
      </c>
      <c r="J28" s="2">
        <f>Old!J28*0.563568</f>
        <v>576700.82510399993</v>
      </c>
      <c r="K28" s="1">
        <f>Old!K28*0.462474</f>
        <v>142227.404064</v>
      </c>
      <c r="L28">
        <f>Old!L28*0.48449</f>
        <v>120114.27631</v>
      </c>
      <c r="M28">
        <f>Old!M28*0.597178</f>
        <v>156388.97464</v>
      </c>
      <c r="N28" s="2">
        <f>Old!N28*0.588714</f>
        <v>176307.480006</v>
      </c>
      <c r="O28" s="6">
        <f t="shared" si="0"/>
        <v>4.394184257780581</v>
      </c>
    </row>
    <row r="29" spans="1:15" x14ac:dyDescent="0.2">
      <c r="A29" t="s">
        <v>85</v>
      </c>
      <c r="B29" t="s">
        <v>79</v>
      </c>
      <c r="C29" t="s">
        <v>86</v>
      </c>
      <c r="D29" t="s">
        <v>86</v>
      </c>
      <c r="E29">
        <v>676419</v>
      </c>
      <c r="F29">
        <v>729166</v>
      </c>
      <c r="G29" s="1">
        <f>Old!G29*0.606216</f>
        <v>752176.44496799994</v>
      </c>
      <c r="H29">
        <f>Old!H29*0.663609</f>
        <v>794016.13180800003</v>
      </c>
      <c r="I29">
        <f>Old!I29*1</f>
        <v>780184</v>
      </c>
      <c r="J29" s="2">
        <f>Old!J29*0.563568</f>
        <v>730924.026144</v>
      </c>
      <c r="K29" s="1">
        <f>Old!K29*0.462474</f>
        <v>141755.21810999999</v>
      </c>
      <c r="L29">
        <f>Old!L29*0.48449</f>
        <v>131571.98032</v>
      </c>
      <c r="M29">
        <f>Old!M29*0.597178</f>
        <v>158225.29699</v>
      </c>
      <c r="N29" s="2">
        <f>Old!N29*0.588714</f>
        <v>171326.37085199999</v>
      </c>
      <c r="O29" s="6">
        <f t="shared" si="0"/>
        <v>5.0711689759923368</v>
      </c>
    </row>
    <row r="30" spans="1:15" x14ac:dyDescent="0.2">
      <c r="A30" t="s">
        <v>87</v>
      </c>
      <c r="B30" t="s">
        <v>79</v>
      </c>
      <c r="C30" t="s">
        <v>88</v>
      </c>
      <c r="D30" t="s">
        <v>88</v>
      </c>
      <c r="E30">
        <v>155432</v>
      </c>
      <c r="F30">
        <v>154610</v>
      </c>
      <c r="G30" s="1">
        <f>Old!G30*0.606216</f>
        <v>150788.95540799998</v>
      </c>
      <c r="H30">
        <f>Old!H30*0.663609</f>
        <v>194457.34526999999</v>
      </c>
      <c r="I30">
        <f>Old!I30*1</f>
        <v>150972</v>
      </c>
      <c r="J30" s="2">
        <f>Old!J30*0.563568</f>
        <v>157735.920384</v>
      </c>
      <c r="K30" s="1">
        <f>Old!K30*0.462474</f>
        <v>39296.415780000003</v>
      </c>
      <c r="L30">
        <f>Old!L30*0.48449</f>
        <v>32362.478529999997</v>
      </c>
      <c r="M30">
        <f>Old!M30*0.597178</f>
        <v>28314.597691999999</v>
      </c>
      <c r="N30" s="2">
        <f>Old!N30*0.588714</f>
        <v>46716.810755999999</v>
      </c>
      <c r="O30" s="6">
        <f t="shared" si="0"/>
        <v>4.4580603405042423</v>
      </c>
    </row>
    <row r="31" spans="1:15" x14ac:dyDescent="0.2">
      <c r="A31" t="s">
        <v>89</v>
      </c>
      <c r="B31" t="s">
        <v>79</v>
      </c>
      <c r="C31" t="s">
        <v>90</v>
      </c>
      <c r="D31" t="s">
        <v>90</v>
      </c>
      <c r="E31">
        <v>84767</v>
      </c>
      <c r="F31">
        <v>106766</v>
      </c>
      <c r="G31" s="1">
        <f>Old!G31*0.606216</f>
        <v>83182.534656000003</v>
      </c>
      <c r="H31">
        <f>Old!H31*0.663609</f>
        <v>94156.826574000006</v>
      </c>
      <c r="I31">
        <f>Old!I31*1</f>
        <v>80982</v>
      </c>
      <c r="J31" s="2">
        <f>Old!J31*0.563568</f>
        <v>73794.721055999995</v>
      </c>
      <c r="K31" s="1">
        <f>Old!K31*0.462474</f>
        <v>22878.588779999998</v>
      </c>
      <c r="L31">
        <f>Old!L31*0.48449</f>
        <v>22411.053929999998</v>
      </c>
      <c r="M31">
        <f>Old!M31*0.597178</f>
        <v>27922.848923999998</v>
      </c>
      <c r="N31" s="2">
        <f>Old!N31*0.588714</f>
        <v>22267.518335999997</v>
      </c>
      <c r="O31" s="6">
        <f t="shared" si="0"/>
        <v>3.4783834060171497</v>
      </c>
    </row>
    <row r="32" spans="1:15" x14ac:dyDescent="0.2">
      <c r="A32" t="s">
        <v>91</v>
      </c>
      <c r="B32" t="s">
        <v>79</v>
      </c>
      <c r="C32" t="s">
        <v>92</v>
      </c>
      <c r="D32" t="s">
        <v>92</v>
      </c>
      <c r="E32">
        <v>204249</v>
      </c>
      <c r="F32">
        <v>206046</v>
      </c>
      <c r="G32" s="1">
        <f>Old!G32*0.606216</f>
        <v>205167.74304</v>
      </c>
      <c r="H32">
        <f>Old!H32*0.663609</f>
        <v>293471.78972399997</v>
      </c>
      <c r="I32">
        <f>Old!I32*1</f>
        <v>222243</v>
      </c>
      <c r="J32" s="2">
        <f>Old!J32*0.563568</f>
        <v>190830.32404799998</v>
      </c>
      <c r="K32" s="1">
        <f>Old!K32*0.462474</f>
        <v>50783.344991999998</v>
      </c>
      <c r="L32">
        <f>Old!L32*0.48449</f>
        <v>36272.312829999995</v>
      </c>
      <c r="M32">
        <f>Old!M32*0.597178</f>
        <v>49899.596502</v>
      </c>
      <c r="N32" s="2">
        <f>Old!N32*0.588714</f>
        <v>53411.666363999997</v>
      </c>
      <c r="O32" s="6">
        <f t="shared" si="0"/>
        <v>4.7892399242315999</v>
      </c>
    </row>
    <row r="33" spans="1:15" x14ac:dyDescent="0.2">
      <c r="A33" t="s">
        <v>93</v>
      </c>
      <c r="B33" t="s">
        <v>79</v>
      </c>
      <c r="C33" t="s">
        <v>94</v>
      </c>
      <c r="D33" t="s">
        <v>94</v>
      </c>
      <c r="E33">
        <v>1215609</v>
      </c>
      <c r="F33">
        <v>1357934</v>
      </c>
      <c r="G33" s="1">
        <f>Old!G33*0.606216</f>
        <v>1441196.0946239999</v>
      </c>
      <c r="H33">
        <f>Old!H33*0.663609</f>
        <v>1237545.843048</v>
      </c>
      <c r="I33">
        <f>Old!I33*1</f>
        <v>1351477</v>
      </c>
      <c r="J33" s="2">
        <f>Old!J33*0.563568</f>
        <v>1227595.3774079999</v>
      </c>
      <c r="K33" s="1">
        <f>Old!K33*0.462474</f>
        <v>242385.39824400001</v>
      </c>
      <c r="L33">
        <f>Old!L33*0.48449</f>
        <v>198216.00227</v>
      </c>
      <c r="M33">
        <f>Old!M33*0.597178</f>
        <v>217360.84844</v>
      </c>
      <c r="N33" s="2">
        <f>Old!N33*0.588714</f>
        <v>318583.75852799998</v>
      </c>
      <c r="O33" s="6">
        <f t="shared" si="0"/>
        <v>5.3840927870230573</v>
      </c>
    </row>
    <row r="34" spans="1:15" x14ac:dyDescent="0.2">
      <c r="A34" t="s">
        <v>95</v>
      </c>
      <c r="B34" t="s">
        <v>79</v>
      </c>
      <c r="C34" t="s">
        <v>96</v>
      </c>
      <c r="D34" t="s">
        <v>96</v>
      </c>
      <c r="E34">
        <v>3416878</v>
      </c>
      <c r="F34">
        <v>3464104</v>
      </c>
      <c r="G34" s="1">
        <f>Old!G34*0.606216</f>
        <v>3900985.4108159998</v>
      </c>
      <c r="H34">
        <f>Old!H34*0.663609</f>
        <v>4744889.291952</v>
      </c>
      <c r="I34">
        <f>Old!I34*1</f>
        <v>3194882</v>
      </c>
      <c r="J34" s="2">
        <f>Old!J34*0.563568</f>
        <v>3369526.2958559999</v>
      </c>
      <c r="K34" s="1">
        <f>Old!K34*0.462474</f>
        <v>671558.49540000001</v>
      </c>
      <c r="L34">
        <f>Old!L34*0.48449</f>
        <v>451423.5575</v>
      </c>
      <c r="M34">
        <f>Old!M34*0.597178</f>
        <v>553745.84123799996</v>
      </c>
      <c r="N34" s="2">
        <f>Old!N34*0.588714</f>
        <v>830548.88048999989</v>
      </c>
      <c r="O34" s="6">
        <f t="shared" si="0"/>
        <v>6.066455507641642</v>
      </c>
    </row>
    <row r="35" spans="1:15" x14ac:dyDescent="0.2">
      <c r="A35" t="s">
        <v>97</v>
      </c>
      <c r="B35" t="s">
        <v>79</v>
      </c>
      <c r="C35" t="s">
        <v>98</v>
      </c>
      <c r="D35" t="s">
        <v>98</v>
      </c>
      <c r="E35">
        <v>1288499</v>
      </c>
      <c r="F35">
        <v>1174671</v>
      </c>
      <c r="G35" s="1">
        <f>Old!G35*0.606216</f>
        <v>1684818.5434079999</v>
      </c>
      <c r="H35">
        <f>Old!H35*0.663609</f>
        <v>1917432.5082090001</v>
      </c>
      <c r="I35">
        <f>Old!I35*1</f>
        <v>1142937</v>
      </c>
      <c r="J35" s="2">
        <f>Old!J35*0.563568</f>
        <v>1164297.67392</v>
      </c>
      <c r="K35" s="1">
        <f>Old!K35*0.462474</f>
        <v>218240.55565200001</v>
      </c>
      <c r="L35">
        <f>Old!L35*0.48449</f>
        <v>166334.13782</v>
      </c>
      <c r="M35">
        <f>Old!M35*0.597178</f>
        <v>176986.838216</v>
      </c>
      <c r="N35" s="2">
        <f>Old!N35*0.588714</f>
        <v>289322.31787199999</v>
      </c>
      <c r="O35" s="6">
        <f t="shared" si="0"/>
        <v>6.9451144578579678</v>
      </c>
    </row>
    <row r="36" spans="1:15" x14ac:dyDescent="0.2">
      <c r="A36" t="s">
        <v>99</v>
      </c>
      <c r="B36" t="s">
        <v>79</v>
      </c>
      <c r="C36" t="s">
        <v>100</v>
      </c>
      <c r="D36" t="s">
        <v>100</v>
      </c>
      <c r="E36">
        <v>64951</v>
      </c>
      <c r="F36">
        <v>57153</v>
      </c>
      <c r="G36" s="1">
        <f>Old!G36*0.606216</f>
        <v>64843.894439999996</v>
      </c>
      <c r="H36">
        <f>Old!H36*0.663609</f>
        <v>79711.385861999996</v>
      </c>
      <c r="I36">
        <f>Old!I36*1</f>
        <v>65624</v>
      </c>
      <c r="J36" s="2">
        <f>Old!J36*0.563568</f>
        <v>49389.972383999993</v>
      </c>
      <c r="K36" s="1">
        <f>Old!K36*0.462474</f>
        <v>13739.177592</v>
      </c>
      <c r="L36">
        <f>Old!L36*0.48449</f>
        <v>14308.443169999999</v>
      </c>
      <c r="M36">
        <f>Old!M36*0.597178</f>
        <v>16378.801006</v>
      </c>
      <c r="N36" s="2">
        <f>Old!N36*0.588714</f>
        <v>22732.013681999997</v>
      </c>
      <c r="O36" s="6">
        <f t="shared" si="0"/>
        <v>3.8650282864205709</v>
      </c>
    </row>
    <row r="37" spans="1:15" x14ac:dyDescent="0.2">
      <c r="A37" t="s">
        <v>101</v>
      </c>
      <c r="B37" t="s">
        <v>79</v>
      </c>
      <c r="C37" t="s">
        <v>102</v>
      </c>
      <c r="D37" t="s">
        <v>102</v>
      </c>
      <c r="E37">
        <v>86499</v>
      </c>
      <c r="F37">
        <v>98422</v>
      </c>
      <c r="G37" s="1">
        <f>Old!G37*0.606216</f>
        <v>100023.215136</v>
      </c>
      <c r="H37">
        <f>Old!H37*0.663609</f>
        <v>107155.59966599999</v>
      </c>
      <c r="I37">
        <f>Old!I37*1</f>
        <v>90163</v>
      </c>
      <c r="J37" s="2">
        <f>Old!J37*0.563568</f>
        <v>80722.662479999999</v>
      </c>
      <c r="K37" s="1">
        <f>Old!K37*0.462474</f>
        <v>23899.731371999998</v>
      </c>
      <c r="L37">
        <f>Old!L37*0.48449</f>
        <v>22025.399890000001</v>
      </c>
      <c r="M37">
        <f>Old!M37*0.597178</f>
        <v>22370.28788</v>
      </c>
      <c r="N37" s="2">
        <f>Old!N37*0.588714</f>
        <v>24411.614723999999</v>
      </c>
      <c r="O37" s="6">
        <f t="shared" si="0"/>
        <v>4.0780560170705007</v>
      </c>
    </row>
    <row r="38" spans="1:15" x14ac:dyDescent="0.2">
      <c r="A38" t="s">
        <v>103</v>
      </c>
      <c r="B38" t="s">
        <v>79</v>
      </c>
      <c r="C38" t="s">
        <v>104</v>
      </c>
      <c r="D38" t="s">
        <v>104</v>
      </c>
      <c r="E38">
        <v>3482477</v>
      </c>
      <c r="F38">
        <v>3767230</v>
      </c>
      <c r="G38" s="1">
        <f>Old!G38*0.606216</f>
        <v>4278327.5910959998</v>
      </c>
      <c r="H38">
        <f>Old!H38*0.663609</f>
        <v>4737015.5711669996</v>
      </c>
      <c r="I38">
        <f>Old!I38*1</f>
        <v>3649580</v>
      </c>
      <c r="J38" s="2">
        <f>Old!J38*0.563568</f>
        <v>3230032.5080639999</v>
      </c>
      <c r="K38" s="1">
        <f>Old!K38*0.462474</f>
        <v>529666.38498600002</v>
      </c>
      <c r="L38">
        <f>Old!L38*0.48449</f>
        <v>406243.89601999999</v>
      </c>
      <c r="M38">
        <f>Old!M38*0.597178</f>
        <v>504546.73453000002</v>
      </c>
      <c r="N38" s="2">
        <f>Old!N38*0.588714</f>
        <v>745604.51485799998</v>
      </c>
      <c r="O38" s="6">
        <f t="shared" si="0"/>
        <v>7.2710467886337149</v>
      </c>
    </row>
    <row r="39" spans="1:15" x14ac:dyDescent="0.2">
      <c r="A39" t="s">
        <v>105</v>
      </c>
      <c r="B39" t="s">
        <v>79</v>
      </c>
      <c r="C39" t="s">
        <v>106</v>
      </c>
      <c r="D39" t="s">
        <v>106</v>
      </c>
      <c r="E39">
        <v>9256577</v>
      </c>
      <c r="F39">
        <v>8982033</v>
      </c>
      <c r="G39" s="1">
        <f>Old!G39*0.606216</f>
        <v>10411398.495263999</v>
      </c>
      <c r="H39">
        <f>Old!H39*0.663609</f>
        <v>14432066.336214</v>
      </c>
      <c r="I39">
        <f>Old!I39*1</f>
        <v>9205741</v>
      </c>
      <c r="J39" s="2">
        <f>Old!J39*0.563568</f>
        <v>9563343.1910399999</v>
      </c>
      <c r="K39" s="1">
        <f>Old!K39*0.462474</f>
        <v>1400108.5867679999</v>
      </c>
      <c r="L39">
        <f>Old!L39*0.48449</f>
        <v>1083764.40182</v>
      </c>
      <c r="M39">
        <f>Old!M39*0.597178</f>
        <v>1078015.573574</v>
      </c>
      <c r="N39" s="2">
        <f>Old!N39*0.588714</f>
        <v>1898602.65</v>
      </c>
      <c r="O39" s="6">
        <f t="shared" si="0"/>
        <v>7.9869277923899942</v>
      </c>
    </row>
    <row r="40" spans="1:15" x14ac:dyDescent="0.2">
      <c r="A40" t="s">
        <v>107</v>
      </c>
      <c r="B40" t="s">
        <v>79</v>
      </c>
      <c r="C40" t="s">
        <v>108</v>
      </c>
      <c r="D40" t="s">
        <v>108</v>
      </c>
      <c r="E40">
        <v>237813</v>
      </c>
      <c r="F40">
        <v>218644</v>
      </c>
      <c r="G40" s="1">
        <f>Old!G40*0.606216</f>
        <v>263594.84112</v>
      </c>
      <c r="H40">
        <f>Old!H40*0.663609</f>
        <v>326222.884701</v>
      </c>
      <c r="I40">
        <f>Old!I40*1</f>
        <v>213038</v>
      </c>
      <c r="J40" s="2">
        <f>Old!J40*0.563568</f>
        <v>177525.04713599998</v>
      </c>
      <c r="K40" s="1">
        <f>Old!K40*0.462474</f>
        <v>31483.842497999998</v>
      </c>
      <c r="L40">
        <f>Old!L40*0.48449</f>
        <v>27340.739679999999</v>
      </c>
      <c r="M40">
        <f>Old!M40*0.597178</f>
        <v>32008.143622</v>
      </c>
      <c r="N40" s="2">
        <f>Old!N40*0.588714</f>
        <v>40483.506923999994</v>
      </c>
      <c r="O40" s="6">
        <f t="shared" si="0"/>
        <v>7.4658003250638556</v>
      </c>
    </row>
    <row r="41" spans="1:15" x14ac:dyDescent="0.2">
      <c r="A41" t="s">
        <v>109</v>
      </c>
      <c r="B41" t="s">
        <v>79</v>
      </c>
      <c r="C41" t="s">
        <v>110</v>
      </c>
      <c r="D41" t="s">
        <v>110</v>
      </c>
      <c r="E41">
        <v>197871</v>
      </c>
      <c r="F41">
        <v>194839</v>
      </c>
      <c r="G41" s="1">
        <f>Old!G41*0.606216</f>
        <v>251904.571776</v>
      </c>
      <c r="H41">
        <f>Old!H41*0.663609</f>
        <v>277947.32077799999</v>
      </c>
      <c r="I41">
        <f>Old!I41*1</f>
        <v>184133</v>
      </c>
      <c r="J41" s="2">
        <f>Old!J41*0.563568</f>
        <v>177864.87863999998</v>
      </c>
      <c r="K41" s="1">
        <f>Old!K41*0.462474</f>
        <v>34209.664254000003</v>
      </c>
      <c r="L41">
        <f>Old!L41*0.48449</f>
        <v>32851.813430000002</v>
      </c>
      <c r="M41">
        <f>Old!M41*0.597178</f>
        <v>44194.157890000002</v>
      </c>
      <c r="N41" s="2">
        <f>Old!N41*0.588714</f>
        <v>42270.253913999994</v>
      </c>
      <c r="O41" s="6">
        <f t="shared" si="0"/>
        <v>5.8091164569589377</v>
      </c>
    </row>
    <row r="42" spans="1:15" x14ac:dyDescent="0.2">
      <c r="A42" t="s">
        <v>111</v>
      </c>
      <c r="B42" t="s">
        <v>79</v>
      </c>
      <c r="C42" t="s">
        <v>112</v>
      </c>
      <c r="D42" t="s">
        <v>112</v>
      </c>
      <c r="E42">
        <v>189982</v>
      </c>
      <c r="F42">
        <v>204181</v>
      </c>
      <c r="G42" s="1">
        <f>Old!G42*0.606216</f>
        <v>249716.738232</v>
      </c>
      <c r="H42">
        <f>Old!H42*0.663609</f>
        <v>268760.317782</v>
      </c>
      <c r="I42">
        <f>Old!I42*1</f>
        <v>197384</v>
      </c>
      <c r="J42" s="2">
        <f>Old!J42*0.563568</f>
        <v>200375.47526399998</v>
      </c>
      <c r="K42" s="1">
        <f>Old!K42*0.462474</f>
        <v>34782.669540000003</v>
      </c>
      <c r="L42">
        <f>Old!L42*0.48449</f>
        <v>22545.742149999998</v>
      </c>
      <c r="M42">
        <f>Old!M42*0.597178</f>
        <v>34567.648529999999</v>
      </c>
      <c r="N42" s="2">
        <f>Old!N42*0.588714</f>
        <v>36105.829619999997</v>
      </c>
      <c r="O42" s="6">
        <f t="shared" si="0"/>
        <v>7.1579922173280321</v>
      </c>
    </row>
    <row r="43" spans="1:15" x14ac:dyDescent="0.2">
      <c r="A43" t="s">
        <v>113</v>
      </c>
      <c r="B43" t="s">
        <v>79</v>
      </c>
      <c r="C43" t="s">
        <v>114</v>
      </c>
      <c r="D43" t="s">
        <v>114</v>
      </c>
      <c r="E43">
        <v>740956</v>
      </c>
      <c r="F43">
        <v>799599</v>
      </c>
      <c r="G43" s="1">
        <f>Old!G43*0.606216</f>
        <v>915615.30964799994</v>
      </c>
      <c r="H43">
        <f>Old!H43*0.663609</f>
        <v>1032586.885353</v>
      </c>
      <c r="I43">
        <f>Old!I43*1</f>
        <v>699380</v>
      </c>
      <c r="J43" s="2">
        <f>Old!J43*0.563568</f>
        <v>708651.818784</v>
      </c>
      <c r="K43" s="1">
        <f>Old!K43*0.462474</f>
        <v>113538.754422</v>
      </c>
      <c r="L43">
        <f>Old!L43*0.48449</f>
        <v>96691.122770000002</v>
      </c>
      <c r="M43">
        <f>Old!M43*0.597178</f>
        <v>111179.61414999999</v>
      </c>
      <c r="N43" s="2">
        <f>Old!N43*0.588714</f>
        <v>159915.32738999999</v>
      </c>
      <c r="O43" s="6">
        <f t="shared" si="0"/>
        <v>6.972908695268714</v>
      </c>
    </row>
    <row r="44" spans="1:15" x14ac:dyDescent="0.2">
      <c r="A44" t="s">
        <v>115</v>
      </c>
      <c r="B44" t="s">
        <v>79</v>
      </c>
      <c r="C44" t="s">
        <v>116</v>
      </c>
      <c r="D44" t="s">
        <v>116</v>
      </c>
      <c r="E44">
        <v>349506</v>
      </c>
      <c r="F44">
        <v>339804</v>
      </c>
      <c r="G44" s="1">
        <f>Old!G44*0.606216</f>
        <v>418397.55266399996</v>
      </c>
      <c r="H44">
        <f>Old!H44*0.663609</f>
        <v>442571.459844</v>
      </c>
      <c r="I44">
        <f>Old!I44*1</f>
        <v>352102</v>
      </c>
      <c r="J44" s="2">
        <f>Old!J44*0.563568</f>
        <v>398004.12009599997</v>
      </c>
      <c r="K44" s="1">
        <f>Old!K44*0.462474</f>
        <v>60572.994623999999</v>
      </c>
      <c r="L44">
        <f>Old!L44*0.48449</f>
        <v>51933.452079999995</v>
      </c>
      <c r="M44">
        <f>Old!M44*0.597178</f>
        <v>59720.188711999996</v>
      </c>
      <c r="N44" s="2">
        <f>Old!N44*0.588714</f>
        <v>69796.754411999995</v>
      </c>
      <c r="O44" s="6">
        <f t="shared" si="0"/>
        <v>6.6566918749008144</v>
      </c>
    </row>
    <row r="45" spans="1:15" x14ac:dyDescent="0.2">
      <c r="A45" t="s">
        <v>117</v>
      </c>
      <c r="B45" t="s">
        <v>79</v>
      </c>
      <c r="C45" t="s">
        <v>118</v>
      </c>
      <c r="D45" t="s">
        <v>118</v>
      </c>
      <c r="E45">
        <v>48488</v>
      </c>
      <c r="F45">
        <v>63681</v>
      </c>
      <c r="G45" s="1">
        <f>Old!G45*0.606216</f>
        <v>60096.616944000001</v>
      </c>
      <c r="H45">
        <f>Old!H45*0.663609</f>
        <v>55470.412701000001</v>
      </c>
      <c r="I45">
        <f>Old!I45*1</f>
        <v>49487</v>
      </c>
      <c r="J45" s="2">
        <f>Old!J45*0.563568</f>
        <v>45275.362415999996</v>
      </c>
      <c r="K45" s="1">
        <f>Old!K45*0.462474</f>
        <v>9550.088099999999</v>
      </c>
      <c r="L45">
        <f>Old!L45*0.48449</f>
        <v>11590.938759999999</v>
      </c>
      <c r="M45">
        <f>Old!M45*0.597178</f>
        <v>10608.86717</v>
      </c>
      <c r="N45" s="2">
        <f>Old!N45*0.588714</f>
        <v>15971.810819999999</v>
      </c>
      <c r="O45" s="6">
        <f t="shared" si="0"/>
        <v>4.4074157183217233</v>
      </c>
    </row>
    <row r="46" spans="1:15" x14ac:dyDescent="0.2">
      <c r="A46" t="s">
        <v>119</v>
      </c>
      <c r="B46" t="s">
        <v>79</v>
      </c>
      <c r="C46" t="s">
        <v>120</v>
      </c>
      <c r="D46" t="s">
        <v>120</v>
      </c>
      <c r="E46">
        <v>124316</v>
      </c>
      <c r="F46">
        <v>124103</v>
      </c>
      <c r="G46" s="1">
        <f>Old!G46*0.606216</f>
        <v>133395.405936</v>
      </c>
      <c r="H46">
        <f>Old!H46*0.663609</f>
        <v>182781.14491500001</v>
      </c>
      <c r="I46">
        <f>Old!I46*1</f>
        <v>119383</v>
      </c>
      <c r="J46" s="2">
        <f>Old!J46*0.563568</f>
        <v>123037.60219199999</v>
      </c>
      <c r="K46" s="1">
        <f>Old!K46*0.462474</f>
        <v>26151.979751999999</v>
      </c>
      <c r="L46">
        <f>Old!L46*0.48449</f>
        <v>17212.47623</v>
      </c>
      <c r="M46">
        <f>Old!M46*0.597178</f>
        <v>25085.059067999999</v>
      </c>
      <c r="N46" s="2">
        <f>Old!N46*0.588714</f>
        <v>33800.425596000001</v>
      </c>
      <c r="O46" s="6">
        <f t="shared" si="0"/>
        <v>5.4630560126868124</v>
      </c>
    </row>
    <row r="47" spans="1:15" x14ac:dyDescent="0.2">
      <c r="A47" t="s">
        <v>121</v>
      </c>
      <c r="B47" t="s">
        <v>79</v>
      </c>
      <c r="C47" t="s">
        <v>122</v>
      </c>
      <c r="D47" t="s">
        <v>122</v>
      </c>
      <c r="E47">
        <v>114843</v>
      </c>
      <c r="F47">
        <v>98505</v>
      </c>
      <c r="G47" s="1">
        <f>Old!G47*0.606216</f>
        <v>115852.72732799999</v>
      </c>
      <c r="H47">
        <f>Old!H47*0.663609</f>
        <v>115939.79199899999</v>
      </c>
      <c r="I47">
        <f>Old!I47*1</f>
        <v>100399</v>
      </c>
      <c r="J47" s="2">
        <f>Old!J47*0.563568</f>
        <v>95510.686799999996</v>
      </c>
      <c r="K47" s="1">
        <f>Old!K47*0.462474</f>
        <v>21358.899216000002</v>
      </c>
      <c r="L47">
        <f>Old!L47*0.48449</f>
        <v>15275.485209999999</v>
      </c>
      <c r="M47">
        <f>Old!M47*0.597178</f>
        <v>22095.585999999999</v>
      </c>
      <c r="N47" s="2">
        <f>Old!N47*0.588714</f>
        <v>23851.74771</v>
      </c>
      <c r="O47" s="6">
        <f t="shared" si="0"/>
        <v>5.17913910948955</v>
      </c>
    </row>
    <row r="48" spans="1:15" x14ac:dyDescent="0.2">
      <c r="A48" t="s">
        <v>123</v>
      </c>
      <c r="B48" t="s">
        <v>79</v>
      </c>
      <c r="C48" t="s">
        <v>124</v>
      </c>
      <c r="D48" t="s">
        <v>124</v>
      </c>
      <c r="E48">
        <v>81553</v>
      </c>
      <c r="F48">
        <v>78633</v>
      </c>
      <c r="G48" s="1">
        <f>Old!G48*0.606216</f>
        <v>77354.980247999993</v>
      </c>
      <c r="H48">
        <f>Old!H48*0.663609</f>
        <v>89497.627785000004</v>
      </c>
      <c r="I48">
        <f>Old!I48*1</f>
        <v>73850</v>
      </c>
      <c r="J48" s="2">
        <f>Old!J48*0.563568</f>
        <v>65895.188399999999</v>
      </c>
      <c r="K48" s="1">
        <f>Old!K48*0.462474</f>
        <v>18814.829741999998</v>
      </c>
      <c r="L48">
        <f>Old!L48*0.48449</f>
        <v>14266.777029999999</v>
      </c>
      <c r="M48">
        <f>Old!M48*0.597178</f>
        <v>26017.851104000001</v>
      </c>
      <c r="N48" s="2">
        <f>Old!N48*0.588714</f>
        <v>21137.776169999997</v>
      </c>
      <c r="O48" s="6">
        <f t="shared" si="0"/>
        <v>3.8211411457332582</v>
      </c>
    </row>
    <row r="49" spans="1:15" x14ac:dyDescent="0.2">
      <c r="A49" t="s">
        <v>125</v>
      </c>
      <c r="B49" t="s">
        <v>79</v>
      </c>
      <c r="C49" t="s">
        <v>126</v>
      </c>
      <c r="D49" t="s">
        <v>126</v>
      </c>
      <c r="E49">
        <v>28592</v>
      </c>
      <c r="F49">
        <v>24622</v>
      </c>
      <c r="G49" s="1">
        <f>Old!G49*0.606216</f>
        <v>27310.0308</v>
      </c>
      <c r="H49">
        <f>Old!H49*0.663609</f>
        <v>31109.326311000001</v>
      </c>
      <c r="I49">
        <f>Old!I49*1</f>
        <v>22919</v>
      </c>
      <c r="J49" s="2">
        <f>Old!J49*0.563568</f>
        <v>17091.326735999999</v>
      </c>
      <c r="K49" s="1">
        <f>Old!K49*0.462474</f>
        <v>5900.2432920000001</v>
      </c>
      <c r="L49">
        <f>Old!L49*0.48449</f>
        <v>7816.7616599999992</v>
      </c>
      <c r="M49">
        <f>Old!M49*0.597178</f>
        <v>7524.4427999999998</v>
      </c>
      <c r="N49" s="2">
        <f>Old!N49*0.588714</f>
        <v>9826.8140879999992</v>
      </c>
      <c r="O49" s="6">
        <f t="shared" si="0"/>
        <v>3.1681747873089257</v>
      </c>
    </row>
    <row r="50" spans="1:15" x14ac:dyDescent="0.2">
      <c r="A50" t="s">
        <v>127</v>
      </c>
      <c r="B50" t="s">
        <v>79</v>
      </c>
      <c r="C50" t="s">
        <v>128</v>
      </c>
      <c r="D50" t="s">
        <v>128</v>
      </c>
      <c r="E50">
        <v>53854</v>
      </c>
      <c r="F50">
        <v>49492</v>
      </c>
      <c r="G50" s="1">
        <f>Old!G50*0.606216</f>
        <v>66424.905767999997</v>
      </c>
      <c r="H50">
        <f>Old!H50*0.663609</f>
        <v>77240.105945999996</v>
      </c>
      <c r="I50">
        <f>Old!I50*1</f>
        <v>45308</v>
      </c>
      <c r="J50" s="2">
        <f>Old!J50*0.563568</f>
        <v>34219.848959999996</v>
      </c>
      <c r="K50" s="1">
        <f>Old!K50*0.462474</f>
        <v>9051.5411280000008</v>
      </c>
      <c r="L50">
        <f>Old!L50*0.48449</f>
        <v>7554.6525699999993</v>
      </c>
      <c r="M50">
        <f>Old!M50*0.597178</f>
        <v>12268.424832000001</v>
      </c>
      <c r="N50" s="2">
        <f>Old!N50*0.588714</f>
        <v>11493.463421999999</v>
      </c>
      <c r="O50" s="6">
        <f t="shared" si="0"/>
        <v>5.5289439052216869</v>
      </c>
    </row>
    <row r="51" spans="1:15" x14ac:dyDescent="0.2">
      <c r="A51" t="s">
        <v>129</v>
      </c>
      <c r="B51" t="s">
        <v>79</v>
      </c>
      <c r="C51" t="s">
        <v>130</v>
      </c>
      <c r="D51" t="s">
        <v>130</v>
      </c>
      <c r="E51">
        <v>78445</v>
      </c>
      <c r="F51">
        <v>74140</v>
      </c>
      <c r="G51" s="1">
        <f>Old!G51*0.606216</f>
        <v>112196.638632</v>
      </c>
      <c r="H51">
        <f>Old!H51*0.663609</f>
        <v>119876.984196</v>
      </c>
      <c r="I51">
        <f>Old!I51*1</f>
        <v>74462</v>
      </c>
      <c r="J51" s="2">
        <f>Old!J51*0.563568</f>
        <v>49950.722543999997</v>
      </c>
      <c r="K51" s="1">
        <f>Old!K51*0.462474</f>
        <v>17771.488398000001</v>
      </c>
      <c r="L51">
        <f>Old!L51*0.48449</f>
        <v>11911.18665</v>
      </c>
      <c r="M51">
        <f>Old!M51*0.597178</f>
        <v>17403.558453999998</v>
      </c>
      <c r="N51" s="2">
        <f>Old!N51*0.588714</f>
        <v>12921.094872</v>
      </c>
      <c r="O51" s="6">
        <f t="shared" si="0"/>
        <v>5.9407134933615628</v>
      </c>
    </row>
    <row r="52" spans="1:15" x14ac:dyDescent="0.2">
      <c r="A52" t="s">
        <v>131</v>
      </c>
      <c r="B52" t="s">
        <v>132</v>
      </c>
      <c r="C52" t="s">
        <v>133</v>
      </c>
      <c r="D52" t="s">
        <v>134</v>
      </c>
      <c r="E52">
        <v>1134438</v>
      </c>
      <c r="F52">
        <v>944262</v>
      </c>
      <c r="G52" s="1">
        <f>Old!G52*0.606216</f>
        <v>1536760.5910799999</v>
      </c>
      <c r="H52">
        <f>Old!H52*0.663609</f>
        <v>1413472.570602</v>
      </c>
      <c r="I52">
        <f>Old!I52*1</f>
        <v>773730</v>
      </c>
      <c r="J52" s="2">
        <f>Old!J52*0.563568</f>
        <v>354504.56044799997</v>
      </c>
      <c r="K52" s="1">
        <f>Old!K52*0.462474</f>
        <v>212178.90893400001</v>
      </c>
      <c r="L52">
        <f>Old!L52*0.48449</f>
        <v>202554.61022</v>
      </c>
      <c r="M52">
        <f>Old!M52*0.597178</f>
        <v>141937.26704000001</v>
      </c>
      <c r="N52" s="2">
        <f>Old!N52*0.588714</f>
        <v>235191.83171399997</v>
      </c>
      <c r="O52" s="6">
        <f t="shared" si="0"/>
        <v>5.1504738699558663</v>
      </c>
    </row>
    <row r="53" spans="1:15" x14ac:dyDescent="0.2">
      <c r="A53" t="s">
        <v>135</v>
      </c>
      <c r="B53" t="s">
        <v>132</v>
      </c>
      <c r="C53" t="s">
        <v>136</v>
      </c>
      <c r="D53" t="s">
        <v>137</v>
      </c>
      <c r="E53">
        <v>412409</v>
      </c>
      <c r="F53">
        <v>325005</v>
      </c>
      <c r="G53" s="1">
        <f>Old!G53*0.606216</f>
        <v>567284.80848000001</v>
      </c>
      <c r="H53">
        <f>Old!H53*0.663609</f>
        <v>509285.39983200002</v>
      </c>
      <c r="I53">
        <f>Old!I53*1</f>
        <v>319258</v>
      </c>
      <c r="J53" s="2">
        <f>Old!J53*0.563568</f>
        <v>137915.233824</v>
      </c>
      <c r="K53" s="1">
        <f>Old!K53*0.462474</f>
        <v>82512.298710000003</v>
      </c>
      <c r="L53">
        <f>Old!L53*0.48449</f>
        <v>80891.903869999995</v>
      </c>
      <c r="M53">
        <f>Old!M53*0.597178</f>
        <v>59209.004344000001</v>
      </c>
      <c r="N53" s="2">
        <f>Old!N53*0.588714</f>
        <v>91812.303155999994</v>
      </c>
      <c r="O53" s="6">
        <f t="shared" si="0"/>
        <v>4.8779230468474593</v>
      </c>
    </row>
    <row r="54" spans="1:15" x14ac:dyDescent="0.2">
      <c r="A54" t="s">
        <v>138</v>
      </c>
      <c r="B54" t="s">
        <v>132</v>
      </c>
      <c r="C54" t="s">
        <v>139</v>
      </c>
      <c r="D54" t="s">
        <v>140</v>
      </c>
      <c r="E54">
        <v>512264</v>
      </c>
      <c r="F54">
        <v>454569</v>
      </c>
      <c r="G54" s="1">
        <f>Old!G54*0.606216</f>
        <v>735759.50947199995</v>
      </c>
      <c r="H54">
        <f>Old!H54*0.663609</f>
        <v>694208.67459900002</v>
      </c>
      <c r="I54">
        <f>Old!I54*1</f>
        <v>393617</v>
      </c>
      <c r="J54" s="2">
        <f>Old!J54*0.563568</f>
        <v>177935.32463999998</v>
      </c>
      <c r="K54" s="1">
        <f>Old!K54*0.462474</f>
        <v>104255.51381999999</v>
      </c>
      <c r="L54">
        <f>Old!L54*0.48449</f>
        <v>97543.825169999996</v>
      </c>
      <c r="M54">
        <f>Old!M54*0.597178</f>
        <v>72367.224396000005</v>
      </c>
      <c r="N54" s="2">
        <f>Old!N54*0.588714</f>
        <v>114052.74064799999</v>
      </c>
      <c r="O54" s="6">
        <f t="shared" si="0"/>
        <v>5.1556439566841021</v>
      </c>
    </row>
    <row r="55" spans="1:15" x14ac:dyDescent="0.2">
      <c r="A55" t="s">
        <v>141</v>
      </c>
      <c r="B55" t="s">
        <v>142</v>
      </c>
      <c r="C55" t="s">
        <v>143</v>
      </c>
      <c r="D55" t="s">
        <v>144</v>
      </c>
      <c r="E55">
        <v>226864</v>
      </c>
      <c r="F55">
        <v>221311</v>
      </c>
      <c r="G55" s="1">
        <f>Old!G55*0.606216</f>
        <v>206696.61979199998</v>
      </c>
      <c r="H55">
        <f>Old!H55*0.663609</f>
        <v>168696.04389</v>
      </c>
      <c r="I55">
        <f>Old!I55*1</f>
        <v>212726</v>
      </c>
      <c r="J55" s="2">
        <f>Old!J55*0.563568</f>
        <v>158698.49452799998</v>
      </c>
      <c r="K55" s="1">
        <f>Old!K55*0.462474</f>
        <v>54284.273172000001</v>
      </c>
      <c r="L55">
        <f>Old!L55*0.48449</f>
        <v>93888.348119999995</v>
      </c>
      <c r="M55">
        <f>Old!M55*0.597178</f>
        <v>96529.643454000005</v>
      </c>
      <c r="N55" s="2">
        <f>Old!N55*0.588714</f>
        <v>82158.570983999991</v>
      </c>
      <c r="O55" s="6">
        <f t="shared" si="0"/>
        <v>2.2848168901669843</v>
      </c>
    </row>
    <row r="56" spans="1:15" x14ac:dyDescent="0.2">
      <c r="A56" t="s">
        <v>145</v>
      </c>
      <c r="B56" t="s">
        <v>142</v>
      </c>
      <c r="C56" t="s">
        <v>146</v>
      </c>
      <c r="D56" t="s">
        <v>147</v>
      </c>
      <c r="E56">
        <v>230127</v>
      </c>
      <c r="F56">
        <v>198670</v>
      </c>
      <c r="G56" s="1">
        <f>Old!G56*0.606216</f>
        <v>233852.67172799999</v>
      </c>
      <c r="H56">
        <f>Old!H56*0.663609</f>
        <v>263083.80639600003</v>
      </c>
      <c r="I56">
        <f>Old!I56*1</f>
        <v>186508</v>
      </c>
      <c r="J56" s="2">
        <f>Old!J56*0.563568</f>
        <v>156587.3688</v>
      </c>
      <c r="K56" s="1">
        <f>Old!K56*0.462474</f>
        <v>83389.611887999999</v>
      </c>
      <c r="L56">
        <f>Old!L56*0.48449</f>
        <v>73115.354879999999</v>
      </c>
      <c r="M56">
        <f>Old!M56*0.597178</f>
        <v>65438.168061999997</v>
      </c>
      <c r="N56" s="2">
        <f>Old!N56*0.588714</f>
        <v>83729.84865</v>
      </c>
      <c r="O56" s="6">
        <f t="shared" si="0"/>
        <v>2.7481389992680292</v>
      </c>
    </row>
    <row r="57" spans="1:15" x14ac:dyDescent="0.2">
      <c r="A57" t="s">
        <v>148</v>
      </c>
      <c r="B57" t="s">
        <v>142</v>
      </c>
      <c r="C57" t="s">
        <v>149</v>
      </c>
      <c r="D57" t="s">
        <v>150</v>
      </c>
      <c r="E57">
        <v>381639</v>
      </c>
      <c r="F57">
        <v>393664</v>
      </c>
      <c r="G57" s="1">
        <f>Old!G57*0.606216</f>
        <v>509004.41467199998</v>
      </c>
      <c r="H57">
        <f>Old!H57*0.663609</f>
        <v>493771.54862999998</v>
      </c>
      <c r="I57">
        <f>Old!I57*1</f>
        <v>310630</v>
      </c>
      <c r="J57" s="2">
        <f>Old!J57*0.563568</f>
        <v>302828.19268799998</v>
      </c>
      <c r="K57" s="1">
        <f>Old!K57*0.462474</f>
        <v>114392.018952</v>
      </c>
      <c r="L57">
        <f>Old!L57*0.48449</f>
        <v>95115.076799999995</v>
      </c>
      <c r="M57">
        <f>Old!M57*0.597178</f>
        <v>114876.74314799999</v>
      </c>
      <c r="N57" s="2">
        <f>Old!N57*0.588714</f>
        <v>143807.523636</v>
      </c>
      <c r="O57" s="6">
        <f t="shared" si="0"/>
        <v>3.4520802503393582</v>
      </c>
    </row>
    <row r="58" spans="1:15" x14ac:dyDescent="0.2">
      <c r="A58" t="s">
        <v>151</v>
      </c>
      <c r="B58" t="s">
        <v>142</v>
      </c>
      <c r="C58" t="s">
        <v>152</v>
      </c>
      <c r="D58" t="s">
        <v>153</v>
      </c>
      <c r="E58">
        <v>209847</v>
      </c>
      <c r="F58">
        <v>161352</v>
      </c>
      <c r="G58" s="1">
        <f>Old!G58*0.606216</f>
        <v>237699.71846400001</v>
      </c>
      <c r="H58">
        <f>Old!H58*0.663609</f>
        <v>250422.146676</v>
      </c>
      <c r="I58">
        <f>Old!I58*1</f>
        <v>160711</v>
      </c>
      <c r="J58" s="2">
        <f>Old!J58*0.563568</f>
        <v>152640.70209599999</v>
      </c>
      <c r="K58" s="1">
        <f>Old!K58*0.462474</f>
        <v>41804.874755999997</v>
      </c>
      <c r="L58">
        <f>Old!L58*0.48449</f>
        <v>52098.66317</v>
      </c>
      <c r="M58">
        <f>Old!M58*0.597178</f>
        <v>33299.839635999997</v>
      </c>
      <c r="N58" s="2">
        <f>Old!N58*0.588714</f>
        <v>44508.544541999996</v>
      </c>
      <c r="O58" s="6">
        <f t="shared" si="0"/>
        <v>4.667547584439566</v>
      </c>
    </row>
    <row r="59" spans="1:15" x14ac:dyDescent="0.2">
      <c r="A59" t="s">
        <v>154</v>
      </c>
      <c r="B59" t="s">
        <v>155</v>
      </c>
      <c r="C59" t="s">
        <v>156</v>
      </c>
      <c r="D59" t="s">
        <v>157</v>
      </c>
      <c r="E59">
        <v>394926</v>
      </c>
      <c r="F59">
        <v>470744</v>
      </c>
      <c r="G59" s="1">
        <f>Old!G59*0.606216</f>
        <v>261738.00151199999</v>
      </c>
      <c r="H59">
        <f>Old!H59*0.663609</f>
        <v>313995.22526700003</v>
      </c>
      <c r="I59">
        <f>Old!I59*1</f>
        <v>352256</v>
      </c>
      <c r="J59" s="2">
        <f>Old!J59*0.563568</f>
        <v>232351.76001599999</v>
      </c>
      <c r="K59" s="1">
        <f>Old!K59*0.462474</f>
        <v>259467.80038199999</v>
      </c>
      <c r="L59">
        <f>Old!L59*0.48449</f>
        <v>199429.64971999999</v>
      </c>
      <c r="M59">
        <f>Old!M59*0.597178</f>
        <v>202858.97788799999</v>
      </c>
      <c r="N59" s="2">
        <f>Old!N59*0.588714</f>
        <v>217171.88488799997</v>
      </c>
      <c r="O59" s="6">
        <f t="shared" si="0"/>
        <v>1.3201770494746385</v>
      </c>
    </row>
    <row r="60" spans="1:15" x14ac:dyDescent="0.2">
      <c r="A60" t="s">
        <v>158</v>
      </c>
      <c r="B60" t="s">
        <v>159</v>
      </c>
      <c r="C60" t="s">
        <v>160</v>
      </c>
      <c r="D60" t="s">
        <v>161</v>
      </c>
      <c r="E60">
        <v>6270874</v>
      </c>
      <c r="F60">
        <v>6235780</v>
      </c>
      <c r="G60" s="1">
        <f>Old!G60*0.606216</f>
        <v>4827925.4415600002</v>
      </c>
      <c r="H60">
        <f>Old!H60*0.663609</f>
        <v>5361330.9550590003</v>
      </c>
      <c r="I60">
        <f>Old!I60*1</f>
        <v>4953714</v>
      </c>
      <c r="J60" s="2">
        <f>Old!J60*0.563568</f>
        <v>1978062.8146559999</v>
      </c>
      <c r="K60" s="1">
        <f>Old!K60*0.462474</f>
        <v>2887757.0271000001</v>
      </c>
      <c r="L60">
        <f>Old!L60*0.48449</f>
        <v>2685949.5762999998</v>
      </c>
      <c r="M60">
        <f>Old!M60*0.597178</f>
        <v>3073359.8560159998</v>
      </c>
      <c r="N60" s="2">
        <f>Old!N60*0.588714</f>
        <v>3058683.6032759999</v>
      </c>
      <c r="O60" s="6">
        <f t="shared" si="0"/>
        <v>1.4626173563915679</v>
      </c>
    </row>
    <row r="61" spans="1:15" x14ac:dyDescent="0.2">
      <c r="A61" t="s">
        <v>162</v>
      </c>
      <c r="B61" t="s">
        <v>159</v>
      </c>
      <c r="C61" t="s">
        <v>163</v>
      </c>
      <c r="D61" t="s">
        <v>164</v>
      </c>
      <c r="E61">
        <v>3735892</v>
      </c>
      <c r="F61">
        <v>3582566</v>
      </c>
      <c r="G61" s="1">
        <f>Old!G61*0.606216</f>
        <v>3640807.2030719998</v>
      </c>
      <c r="H61">
        <f>Old!H61*0.663609</f>
        <v>5058710.6516610002</v>
      </c>
      <c r="I61">
        <f>Old!I61*1</f>
        <v>2998290</v>
      </c>
      <c r="J61" s="2">
        <f>Old!J61*0.563568</f>
        <v>1178457.3199199999</v>
      </c>
      <c r="K61" s="1">
        <f>Old!K61*0.462474</f>
        <v>1386232.5168719999</v>
      </c>
      <c r="L61">
        <f>Old!L61*0.48449</f>
        <v>979378.12437999994</v>
      </c>
      <c r="M61">
        <f>Old!M61*0.597178</f>
        <v>941726.41605799994</v>
      </c>
      <c r="N61" s="2">
        <f>Old!N61*0.588714</f>
        <v>1307189.9850239998</v>
      </c>
      <c r="O61" s="6">
        <f t="shared" si="0"/>
        <v>2.7903759272673505</v>
      </c>
    </row>
    <row r="62" spans="1:15" x14ac:dyDescent="0.2">
      <c r="A62" t="s">
        <v>165</v>
      </c>
      <c r="B62" t="s">
        <v>159</v>
      </c>
      <c r="C62" t="s">
        <v>166</v>
      </c>
      <c r="D62" t="s">
        <v>167</v>
      </c>
      <c r="E62">
        <v>1497610</v>
      </c>
      <c r="F62">
        <v>1292684</v>
      </c>
      <c r="G62" s="1">
        <f>Old!G62*0.606216</f>
        <v>1333287.827976</v>
      </c>
      <c r="H62">
        <f>Old!H62*0.663609</f>
        <v>1530476.791437</v>
      </c>
      <c r="I62">
        <f>Old!I62*1</f>
        <v>1155846</v>
      </c>
      <c r="J62" s="2">
        <f>Old!J62*0.563568</f>
        <v>416629.47892799997</v>
      </c>
      <c r="K62" s="1">
        <f>Old!K62*0.462474</f>
        <v>584316.01261800004</v>
      </c>
      <c r="L62">
        <f>Old!L62*0.48449</f>
        <v>474835.08327999996</v>
      </c>
      <c r="M62">
        <f>Old!M62*0.597178</f>
        <v>535155.09291999997</v>
      </c>
      <c r="N62" s="2">
        <f>Old!N62*0.588714</f>
        <v>670345.08323999995</v>
      </c>
      <c r="O62" s="6">
        <f t="shared" si="0"/>
        <v>1.958906500562257</v>
      </c>
    </row>
    <row r="63" spans="1:15" x14ac:dyDescent="0.2">
      <c r="A63" t="s">
        <v>168</v>
      </c>
      <c r="B63" t="s">
        <v>159</v>
      </c>
      <c r="C63" t="s">
        <v>169</v>
      </c>
      <c r="D63" t="s">
        <v>170</v>
      </c>
      <c r="E63">
        <v>715072</v>
      </c>
      <c r="F63">
        <v>584177</v>
      </c>
      <c r="G63" s="1">
        <f>Old!G63*0.606216</f>
        <v>728400.04723199992</v>
      </c>
      <c r="H63">
        <f>Old!H63*0.663609</f>
        <v>770914.57530000003</v>
      </c>
      <c r="I63">
        <f>Old!I63*1</f>
        <v>535874</v>
      </c>
      <c r="J63" s="2">
        <f>Old!J63*0.563568</f>
        <v>183338.81462399999</v>
      </c>
      <c r="K63" s="1">
        <f>Old!K63*0.462474</f>
        <v>237745.39660199999</v>
      </c>
      <c r="L63">
        <f>Old!L63*0.48449</f>
        <v>213997.29504</v>
      </c>
      <c r="M63">
        <f>Old!M63*0.597178</f>
        <v>199421.62132000001</v>
      </c>
      <c r="N63" s="2">
        <f>Old!N63*0.588714</f>
        <v>280820.11028399999</v>
      </c>
      <c r="O63" s="6">
        <f t="shared" si="0"/>
        <v>2.3804340306773701</v>
      </c>
    </row>
    <row r="64" spans="1:15" x14ac:dyDescent="0.2">
      <c r="A64" t="s">
        <v>171</v>
      </c>
      <c r="B64" t="s">
        <v>159</v>
      </c>
      <c r="C64" t="s">
        <v>172</v>
      </c>
      <c r="D64" t="s">
        <v>173</v>
      </c>
      <c r="E64">
        <v>2415938</v>
      </c>
      <c r="F64">
        <v>2161907</v>
      </c>
      <c r="G64" s="1">
        <f>Old!G64*0.606216</f>
        <v>2523209.2092479998</v>
      </c>
      <c r="H64">
        <f>Old!H64*0.663609</f>
        <v>2821749.7463429999</v>
      </c>
      <c r="I64">
        <f>Old!I64*1</f>
        <v>1965114</v>
      </c>
      <c r="J64" s="2">
        <f>Old!J64*0.563568</f>
        <v>661427.63822399999</v>
      </c>
      <c r="K64" s="1">
        <f>Old!K64*0.462474</f>
        <v>923617.92477599997</v>
      </c>
      <c r="L64">
        <f>Old!L64*0.48449</f>
        <v>789086.92504</v>
      </c>
      <c r="M64">
        <f>Old!M64*0.597178</f>
        <v>826707.54454599996</v>
      </c>
      <c r="N64" s="2">
        <f>Old!N64*0.588714</f>
        <v>1053954.0692099999</v>
      </c>
      <c r="O64" s="6">
        <f t="shared" si="0"/>
        <v>2.2183934409770441</v>
      </c>
    </row>
    <row r="65" spans="1:15" x14ac:dyDescent="0.2">
      <c r="A65" t="s">
        <v>174</v>
      </c>
      <c r="B65" t="s">
        <v>159</v>
      </c>
      <c r="C65" t="s">
        <v>175</v>
      </c>
      <c r="D65" t="s">
        <v>176</v>
      </c>
      <c r="E65">
        <v>5040386</v>
      </c>
      <c r="F65">
        <v>4334263</v>
      </c>
      <c r="G65" s="1">
        <f>Old!G65*0.606216</f>
        <v>4571335.4263199996</v>
      </c>
      <c r="H65">
        <f>Old!H65*0.663609</f>
        <v>5198854.9183259998</v>
      </c>
      <c r="I65">
        <f>Old!I65*1</f>
        <v>3746506</v>
      </c>
      <c r="J65" s="2">
        <f>Old!J65*0.563568</f>
        <v>1325808.372768</v>
      </c>
      <c r="K65" s="1">
        <f>Old!K65*0.462474</f>
        <v>1993101.0741000001</v>
      </c>
      <c r="L65">
        <f>Old!L65*0.48449</f>
        <v>1585483.3507099999</v>
      </c>
      <c r="M65">
        <f>Old!M65*0.597178</f>
        <v>1745677.298558</v>
      </c>
      <c r="N65" s="2">
        <f>Old!N65*0.588714</f>
        <v>2093666.5580459998</v>
      </c>
      <c r="O65" s="6">
        <f t="shared" si="0"/>
        <v>2.0008962279404421</v>
      </c>
    </row>
    <row r="66" spans="1:15" x14ac:dyDescent="0.2">
      <c r="A66" t="s">
        <v>177</v>
      </c>
      <c r="B66" t="s">
        <v>178</v>
      </c>
      <c r="C66" t="s">
        <v>179</v>
      </c>
      <c r="D66" t="s">
        <v>180</v>
      </c>
      <c r="E66">
        <v>16348</v>
      </c>
      <c r="F66">
        <v>18991</v>
      </c>
      <c r="G66" s="1">
        <f>Old!G66*0.606216</f>
        <v>13949.03016</v>
      </c>
      <c r="H66">
        <f>Old!H66*0.663609</f>
        <v>22840.758171000001</v>
      </c>
      <c r="I66">
        <f>Old!I66*1</f>
        <v>6314</v>
      </c>
      <c r="J66" s="2">
        <f>Old!J66*0.563568</f>
        <v>8471.5541759999996</v>
      </c>
      <c r="K66" s="1">
        <f>Old!K66*0.462474</f>
        <v>7650.7073819999996</v>
      </c>
      <c r="L66">
        <f>Old!L66*0.48449</f>
        <v>3331.3532399999999</v>
      </c>
      <c r="M66">
        <f>Old!M66*0.597178</f>
        <v>4023.7853639999998</v>
      </c>
      <c r="N66" s="2">
        <f>Old!N66*0.588714</f>
        <v>6866.1713819999995</v>
      </c>
      <c r="O66" s="6">
        <f t="shared" si="0"/>
        <v>2.3580514608797656</v>
      </c>
    </row>
    <row r="67" spans="1:15" x14ac:dyDescent="0.2">
      <c r="A67" t="s">
        <v>181</v>
      </c>
      <c r="B67" t="s">
        <v>178</v>
      </c>
      <c r="C67" t="s">
        <v>182</v>
      </c>
      <c r="D67" t="s">
        <v>183</v>
      </c>
      <c r="E67">
        <v>11655</v>
      </c>
      <c r="F67">
        <v>11175</v>
      </c>
      <c r="G67" s="1">
        <f>Old!G67*0.606216</f>
        <v>12912.400799999999</v>
      </c>
      <c r="H67">
        <f>Old!H67*0.663609</f>
        <v>18091.308558000001</v>
      </c>
      <c r="I67">
        <f>Old!I67*1</f>
        <v>6952</v>
      </c>
      <c r="J67" s="2">
        <f>Old!J67*0.563568</f>
        <v>8273.1782399999993</v>
      </c>
      <c r="K67" s="1">
        <f>Old!K67*0.462474</f>
        <v>7064.7528240000001</v>
      </c>
      <c r="L67">
        <f>Old!L67*0.48449</f>
        <v>2593.4749699999998</v>
      </c>
      <c r="M67">
        <f>Old!M67*0.597178</f>
        <v>3867.3247280000001</v>
      </c>
      <c r="N67" s="2">
        <f>Old!N67*0.588714</f>
        <v>4653.1954559999995</v>
      </c>
      <c r="O67" s="6">
        <f t="shared" ref="O67:O130" si="1">AVERAGE(G67:J67)/AVERAGE(K67:N67)</f>
        <v>2.5430182350262189</v>
      </c>
    </row>
    <row r="68" spans="1:15" x14ac:dyDescent="0.2">
      <c r="A68" t="s">
        <v>184</v>
      </c>
      <c r="B68" t="s">
        <v>178</v>
      </c>
      <c r="C68" t="s">
        <v>185</v>
      </c>
      <c r="D68" t="s">
        <v>186</v>
      </c>
      <c r="E68">
        <v>20891</v>
      </c>
      <c r="F68">
        <v>26261</v>
      </c>
      <c r="G68" s="1">
        <f>Old!G68*0.606216</f>
        <v>30422.343743999998</v>
      </c>
      <c r="H68">
        <f>Old!H68*0.663609</f>
        <v>38422.9611</v>
      </c>
      <c r="I68">
        <f>Old!I68*1</f>
        <v>13206</v>
      </c>
      <c r="J68" s="2">
        <f>Old!J68*0.563568</f>
        <v>15258.040031999999</v>
      </c>
      <c r="K68" s="1">
        <f>Old!K68*0.462474</f>
        <v>10015.336944000001</v>
      </c>
      <c r="L68">
        <f>Old!L68*0.48449</f>
        <v>5344.8936800000001</v>
      </c>
      <c r="M68">
        <f>Old!M68*0.597178</f>
        <v>6683.6161759999995</v>
      </c>
      <c r="N68" s="2">
        <f>Old!N68*0.588714</f>
        <v>8850.7262759999994</v>
      </c>
      <c r="O68" s="6">
        <f t="shared" si="1"/>
        <v>3.1497229185404523</v>
      </c>
    </row>
    <row r="69" spans="1:15" x14ac:dyDescent="0.2">
      <c r="A69" t="s">
        <v>187</v>
      </c>
      <c r="B69" t="s">
        <v>178</v>
      </c>
      <c r="C69" t="s">
        <v>188</v>
      </c>
      <c r="D69" t="s">
        <v>189</v>
      </c>
      <c r="E69">
        <v>12251</v>
      </c>
      <c r="F69">
        <v>11601</v>
      </c>
      <c r="G69" s="1">
        <f>Old!G69*0.606216</f>
        <v>13043.343455999999</v>
      </c>
      <c r="H69">
        <f>Old!H69*0.663609</f>
        <v>13014.699708</v>
      </c>
      <c r="I69">
        <f>Old!I69*1</f>
        <v>5572</v>
      </c>
      <c r="J69" s="2">
        <f>Old!J69*0.563568</f>
        <v>7764.8399039999995</v>
      </c>
      <c r="K69" s="1">
        <f>Old!K69*0.462474</f>
        <v>4587.74208</v>
      </c>
      <c r="L69">
        <f>Old!L69*0.48449</f>
        <v>3088.1392599999999</v>
      </c>
      <c r="M69">
        <f>Old!M69*0.597178</f>
        <v>4540.9415120000003</v>
      </c>
      <c r="N69" s="2">
        <f>Old!N69*0.588714</f>
        <v>6282.7558079999999</v>
      </c>
      <c r="O69" s="6">
        <f t="shared" si="1"/>
        <v>2.129501638498398</v>
      </c>
    </row>
    <row r="70" spans="1:15" x14ac:dyDescent="0.2">
      <c r="A70" t="s">
        <v>190</v>
      </c>
      <c r="B70" t="s">
        <v>178</v>
      </c>
      <c r="C70" t="s">
        <v>191</v>
      </c>
      <c r="D70" t="s">
        <v>192</v>
      </c>
      <c r="E70">
        <v>40713</v>
      </c>
      <c r="F70">
        <v>42624</v>
      </c>
      <c r="G70" s="1">
        <f>Old!G70*0.606216</f>
        <v>39195.501695999999</v>
      </c>
      <c r="H70">
        <f>Old!H70*0.663609</f>
        <v>51104.529090000004</v>
      </c>
      <c r="I70">
        <f>Old!I70*1</f>
        <v>22827</v>
      </c>
      <c r="J70" s="2">
        <f>Old!J70*0.563568</f>
        <v>26702.415407999997</v>
      </c>
      <c r="K70" s="1">
        <f>Old!K70*0.462474</f>
        <v>24759.933012000001</v>
      </c>
      <c r="L70">
        <f>Old!L70*0.48449</f>
        <v>11709.15432</v>
      </c>
      <c r="M70">
        <f>Old!M70*0.597178</f>
        <v>13062.671571999999</v>
      </c>
      <c r="N70" s="2">
        <f>Old!N70*0.588714</f>
        <v>13974.892931999999</v>
      </c>
      <c r="O70" s="6">
        <f t="shared" si="1"/>
        <v>2.2018078760488975</v>
      </c>
    </row>
    <row r="71" spans="1:15" x14ac:dyDescent="0.2">
      <c r="A71" t="s">
        <v>193</v>
      </c>
      <c r="B71" t="s">
        <v>178</v>
      </c>
      <c r="C71" t="s">
        <v>194</v>
      </c>
      <c r="D71" t="s">
        <v>195</v>
      </c>
      <c r="E71">
        <v>52711</v>
      </c>
      <c r="F71">
        <v>60213</v>
      </c>
      <c r="G71" s="1">
        <f>Old!G71*0.606216</f>
        <v>65009.391407999996</v>
      </c>
      <c r="H71">
        <f>Old!H71*0.663609</f>
        <v>77494.268192999996</v>
      </c>
      <c r="I71">
        <f>Old!I71*1</f>
        <v>31663</v>
      </c>
      <c r="J71" s="2">
        <f>Old!J71*0.563568</f>
        <v>43471.381247999998</v>
      </c>
      <c r="K71" s="1">
        <f>Old!K71*0.462474</f>
        <v>21501.341207999998</v>
      </c>
      <c r="L71">
        <f>Old!L71*0.48449</f>
        <v>15080.23574</v>
      </c>
      <c r="M71">
        <f>Old!M71*0.597178</f>
        <v>22283.099891999998</v>
      </c>
      <c r="N71" s="2">
        <f>Old!N71*0.588714</f>
        <v>23661.593087999998</v>
      </c>
      <c r="O71" s="6">
        <f t="shared" si="1"/>
        <v>2.6371971135842949</v>
      </c>
    </row>
    <row r="72" spans="1:15" x14ac:dyDescent="0.2">
      <c r="A72" t="s">
        <v>196</v>
      </c>
      <c r="B72" t="s">
        <v>178</v>
      </c>
      <c r="C72" t="s">
        <v>197</v>
      </c>
      <c r="D72" t="s">
        <v>198</v>
      </c>
      <c r="E72">
        <v>24775</v>
      </c>
      <c r="F72">
        <v>27820</v>
      </c>
      <c r="G72" s="1">
        <f>Old!G72*0.606216</f>
        <v>30863.062775999999</v>
      </c>
      <c r="H72">
        <f>Old!H72*0.663609</f>
        <v>38446.851024000003</v>
      </c>
      <c r="I72">
        <f>Old!I72*1</f>
        <v>14218</v>
      </c>
      <c r="J72" s="2">
        <f>Old!J72*0.563568</f>
        <v>18756.670176</v>
      </c>
      <c r="K72" s="1">
        <f>Old!K72*0.462474</f>
        <v>12816.079487999999</v>
      </c>
      <c r="L72">
        <f>Old!L72*0.48449</f>
        <v>7077.4299199999996</v>
      </c>
      <c r="M72">
        <f>Old!M72*0.597178</f>
        <v>9505.2822259999994</v>
      </c>
      <c r="N72" s="2">
        <f>Old!N72*0.588714</f>
        <v>13480.961885999999</v>
      </c>
      <c r="O72" s="6">
        <f t="shared" si="1"/>
        <v>2.3853818079502807</v>
      </c>
    </row>
    <row r="73" spans="1:15" x14ac:dyDescent="0.2">
      <c r="A73" t="s">
        <v>199</v>
      </c>
      <c r="B73" t="s">
        <v>178</v>
      </c>
      <c r="C73" t="s">
        <v>200</v>
      </c>
      <c r="D73" t="s">
        <v>201</v>
      </c>
      <c r="E73">
        <v>13733</v>
      </c>
      <c r="F73">
        <v>12673</v>
      </c>
      <c r="G73" s="1">
        <f>Old!G73*0.606216</f>
        <v>9734.0103120000003</v>
      </c>
      <c r="H73">
        <f>Old!H73*0.663609</f>
        <v>10332.39213</v>
      </c>
      <c r="I73">
        <f>Old!I73*1</f>
        <v>6128</v>
      </c>
      <c r="J73" s="2">
        <f>Old!J73*0.563568</f>
        <v>8097.9085919999998</v>
      </c>
      <c r="K73" s="1">
        <f>Old!K73*0.462474</f>
        <v>7277.9533380000003</v>
      </c>
      <c r="L73">
        <f>Old!L73*0.48449</f>
        <v>5052.2617199999995</v>
      </c>
      <c r="M73">
        <f>Old!M73*0.597178</f>
        <v>6207.6653099999994</v>
      </c>
      <c r="N73" s="2">
        <f>Old!N73*0.588714</f>
        <v>8153.6888999999992</v>
      </c>
      <c r="O73" s="6">
        <f t="shared" si="1"/>
        <v>1.2847618920297945</v>
      </c>
    </row>
    <row r="74" spans="1:15" x14ac:dyDescent="0.2">
      <c r="A74" t="s">
        <v>202</v>
      </c>
      <c r="B74" t="s">
        <v>178</v>
      </c>
      <c r="C74" t="s">
        <v>203</v>
      </c>
      <c r="D74" t="s">
        <v>204</v>
      </c>
      <c r="E74">
        <v>42280</v>
      </c>
      <c r="F74">
        <v>42707</v>
      </c>
      <c r="G74" s="1">
        <f>Old!G74*0.606216</f>
        <v>58048.213080000001</v>
      </c>
      <c r="H74">
        <f>Old!H74*0.663609</f>
        <v>57903.866904000002</v>
      </c>
      <c r="I74">
        <f>Old!I74*1</f>
        <v>21676</v>
      </c>
      <c r="J74" s="2">
        <f>Old!J74*0.563568</f>
        <v>30937.628927999998</v>
      </c>
      <c r="K74" s="1">
        <f>Old!K74*0.462474</f>
        <v>20368.742382</v>
      </c>
      <c r="L74">
        <f>Old!L74*0.48449</f>
        <v>7353.10473</v>
      </c>
      <c r="M74">
        <f>Old!M74*0.597178</f>
        <v>11587.641911999999</v>
      </c>
      <c r="N74" s="2">
        <f>Old!N74*0.588714</f>
        <v>15421.951943999999</v>
      </c>
      <c r="O74" s="6">
        <f t="shared" si="1"/>
        <v>3.0798697408781153</v>
      </c>
    </row>
    <row r="75" spans="1:15" x14ac:dyDescent="0.2">
      <c r="A75" t="s">
        <v>205</v>
      </c>
      <c r="B75" t="s">
        <v>178</v>
      </c>
      <c r="C75" t="s">
        <v>206</v>
      </c>
      <c r="D75" t="s">
        <v>207</v>
      </c>
      <c r="E75">
        <v>79605</v>
      </c>
      <c r="F75">
        <v>81049</v>
      </c>
      <c r="G75" s="1">
        <f>Old!G75*0.606216</f>
        <v>91497.393312</v>
      </c>
      <c r="H75">
        <f>Old!H75*0.663609</f>
        <v>110119.27746</v>
      </c>
      <c r="I75">
        <f>Old!I75*1</f>
        <v>46466</v>
      </c>
      <c r="J75" s="2">
        <f>Old!J75*0.563568</f>
        <v>63599.775935999998</v>
      </c>
      <c r="K75" s="1">
        <f>Old!K75*0.462474</f>
        <v>38259.086598000002</v>
      </c>
      <c r="L75">
        <f>Old!L75*0.48449</f>
        <v>23476.44744</v>
      </c>
      <c r="M75">
        <f>Old!M75*0.597178</f>
        <v>37459.184406</v>
      </c>
      <c r="N75" s="2">
        <f>Old!N75*0.588714</f>
        <v>40310.425007999998</v>
      </c>
      <c r="O75" s="6">
        <f t="shared" si="1"/>
        <v>2.2342003957383954</v>
      </c>
    </row>
    <row r="76" spans="1:15" x14ac:dyDescent="0.2">
      <c r="A76" t="s">
        <v>208</v>
      </c>
      <c r="B76" t="s">
        <v>178</v>
      </c>
      <c r="C76" t="s">
        <v>209</v>
      </c>
      <c r="D76" t="s">
        <v>210</v>
      </c>
      <c r="E76">
        <v>46909</v>
      </c>
      <c r="F76">
        <v>61911</v>
      </c>
      <c r="G76" s="1">
        <f>Old!G76*0.606216</f>
        <v>59668.022231999996</v>
      </c>
      <c r="H76">
        <f>Old!H76*0.663609</f>
        <v>68011.959191999995</v>
      </c>
      <c r="I76">
        <f>Old!I76*1</f>
        <v>26974</v>
      </c>
      <c r="J76" s="2">
        <f>Old!J76*0.563568</f>
        <v>44178.095519999995</v>
      </c>
      <c r="K76" s="1">
        <f>Old!K76*0.462474</f>
        <v>31443.607260000001</v>
      </c>
      <c r="L76">
        <f>Old!L76*0.48449</f>
        <v>15969.274889999999</v>
      </c>
      <c r="M76">
        <f>Old!M76*0.597178</f>
        <v>24987.719054000001</v>
      </c>
      <c r="N76" s="2">
        <f>Old!N76*0.588714</f>
        <v>29638.217615999998</v>
      </c>
      <c r="O76" s="6">
        <f t="shared" si="1"/>
        <v>1.9485924988483712</v>
      </c>
    </row>
    <row r="77" spans="1:15" x14ac:dyDescent="0.2">
      <c r="A77" t="s">
        <v>211</v>
      </c>
      <c r="B77" t="s">
        <v>178</v>
      </c>
      <c r="C77" t="s">
        <v>212</v>
      </c>
      <c r="D77" t="s">
        <v>213</v>
      </c>
      <c r="E77">
        <v>31372</v>
      </c>
      <c r="F77">
        <v>28595</v>
      </c>
      <c r="G77" s="1">
        <f>Old!G77*0.606216</f>
        <v>23208.97956</v>
      </c>
      <c r="H77">
        <f>Old!H77*0.663609</f>
        <v>21891.133691999999</v>
      </c>
      <c r="I77">
        <f>Old!I77*1</f>
        <v>12785</v>
      </c>
      <c r="J77" s="2">
        <f>Old!J77*0.563568</f>
        <v>17785.642511999999</v>
      </c>
      <c r="K77" s="1">
        <f>Old!K77*0.462474</f>
        <v>20801.618046</v>
      </c>
      <c r="L77">
        <f>Old!L77*0.48449</f>
        <v>13457.194239999999</v>
      </c>
      <c r="M77">
        <f>Old!M77*0.597178</f>
        <v>15678.311212000001</v>
      </c>
      <c r="N77" s="2">
        <f>Old!N77*0.588714</f>
        <v>29687.080877999997</v>
      </c>
      <c r="O77" s="6">
        <f t="shared" si="1"/>
        <v>0.95034865788634959</v>
      </c>
    </row>
    <row r="78" spans="1:15" x14ac:dyDescent="0.2">
      <c r="A78" t="s">
        <v>214</v>
      </c>
      <c r="B78" t="s">
        <v>178</v>
      </c>
      <c r="C78" t="s">
        <v>215</v>
      </c>
      <c r="D78" t="s">
        <v>216</v>
      </c>
      <c r="E78">
        <v>11198</v>
      </c>
      <c r="F78">
        <v>10490</v>
      </c>
      <c r="G78" s="1">
        <f>Old!G78*0.606216</f>
        <v>11094.965232</v>
      </c>
      <c r="H78">
        <f>Old!H78*0.663609</f>
        <v>11345.723072999999</v>
      </c>
      <c r="I78">
        <f>Old!I78*1</f>
        <v>5572</v>
      </c>
      <c r="J78" s="2">
        <f>Old!J78*0.563568</f>
        <v>7975.0507679999992</v>
      </c>
      <c r="K78" s="1">
        <f>Old!K78*0.462474</f>
        <v>5996.9003579999999</v>
      </c>
      <c r="L78">
        <f>Old!L78*0.48449</f>
        <v>3710.22442</v>
      </c>
      <c r="M78">
        <f>Old!M78*0.597178</f>
        <v>4070.9624260000001</v>
      </c>
      <c r="N78" s="2">
        <f>Old!N78*0.588714</f>
        <v>7500.2163599999994</v>
      </c>
      <c r="O78" s="6">
        <f t="shared" si="1"/>
        <v>1.6912879809594581</v>
      </c>
    </row>
    <row r="79" spans="1:15" x14ac:dyDescent="0.2">
      <c r="A79" t="s">
        <v>217</v>
      </c>
      <c r="B79" t="s">
        <v>178</v>
      </c>
      <c r="C79" t="s">
        <v>218</v>
      </c>
      <c r="D79" t="s">
        <v>219</v>
      </c>
      <c r="E79">
        <v>12317</v>
      </c>
      <c r="F79">
        <v>16258</v>
      </c>
      <c r="G79" s="1">
        <f>Old!G79*0.606216</f>
        <v>22045.651055999999</v>
      </c>
      <c r="H79">
        <f>Old!H79*0.663609</f>
        <v>21096.130110000002</v>
      </c>
      <c r="I79">
        <f>Old!I79*1</f>
        <v>10266</v>
      </c>
      <c r="J79" s="2">
        <f>Old!J79*0.563568</f>
        <v>15858.803519999999</v>
      </c>
      <c r="K79" s="1">
        <f>Old!K79*0.462474</f>
        <v>8999.7440399999996</v>
      </c>
      <c r="L79">
        <f>Old!L79*0.48449</f>
        <v>6304.6683699999994</v>
      </c>
      <c r="M79">
        <f>Old!M79*0.597178</f>
        <v>7590.729558</v>
      </c>
      <c r="N79" s="2">
        <f>Old!N79*0.588714</f>
        <v>7992.3812639999996</v>
      </c>
      <c r="O79" s="6">
        <f t="shared" si="1"/>
        <v>2.2425425362121181</v>
      </c>
    </row>
    <row r="80" spans="1:15" x14ac:dyDescent="0.2">
      <c r="A80" t="s">
        <v>220</v>
      </c>
      <c r="B80" t="s">
        <v>178</v>
      </c>
      <c r="C80" t="s">
        <v>221</v>
      </c>
      <c r="D80" t="s">
        <v>222</v>
      </c>
      <c r="E80">
        <v>37176</v>
      </c>
      <c r="F80">
        <v>40009</v>
      </c>
      <c r="G80" s="1">
        <f>Old!G80*0.606216</f>
        <v>39388.278383999997</v>
      </c>
      <c r="H80">
        <f>Old!H80*0.663609</f>
        <v>39612.148428</v>
      </c>
      <c r="I80">
        <f>Old!I80*1</f>
        <v>19414</v>
      </c>
      <c r="J80" s="2">
        <f>Old!J80*0.563568</f>
        <v>27591.162143999998</v>
      </c>
      <c r="K80" s="1">
        <f>Old!K80*0.462474</f>
        <v>15684.343236000001</v>
      </c>
      <c r="L80">
        <f>Old!L80*0.48449</f>
        <v>10810.90986</v>
      </c>
      <c r="M80">
        <f>Old!M80*0.597178</f>
        <v>13914.844578</v>
      </c>
      <c r="N80" s="2">
        <f>Old!N80*0.588714</f>
        <v>15801.08376</v>
      </c>
      <c r="O80" s="6">
        <f t="shared" si="1"/>
        <v>2.2416463369293997</v>
      </c>
    </row>
    <row r="81" spans="1:15" x14ac:dyDescent="0.2">
      <c r="A81" t="s">
        <v>223</v>
      </c>
      <c r="B81" t="s">
        <v>178</v>
      </c>
      <c r="C81" t="s">
        <v>224</v>
      </c>
      <c r="D81" t="s">
        <v>225</v>
      </c>
      <c r="E81">
        <v>40063</v>
      </c>
      <c r="F81">
        <v>42758</v>
      </c>
      <c r="G81" s="1">
        <f>Old!G81*0.606216</f>
        <v>43436.588832000001</v>
      </c>
      <c r="H81">
        <f>Old!H81*0.663609</f>
        <v>45503.669130000002</v>
      </c>
      <c r="I81">
        <f>Old!I81*1</f>
        <v>18968</v>
      </c>
      <c r="J81" s="2">
        <f>Old!J81*0.563568</f>
        <v>28913.292672</v>
      </c>
      <c r="K81" s="1">
        <f>Old!K81*0.462474</f>
        <v>21272.416578</v>
      </c>
      <c r="L81">
        <f>Old!L81*0.48449</f>
        <v>12954.293619999999</v>
      </c>
      <c r="M81">
        <f>Old!M81*0.597178</f>
        <v>16001.38451</v>
      </c>
      <c r="N81" s="2">
        <f>Old!N81*0.588714</f>
        <v>20056.897266</v>
      </c>
      <c r="O81" s="6">
        <f t="shared" si="1"/>
        <v>1.9466680836303343</v>
      </c>
    </row>
    <row r="82" spans="1:15" x14ac:dyDescent="0.2">
      <c r="A82" t="s">
        <v>226</v>
      </c>
      <c r="B82" t="s">
        <v>178</v>
      </c>
      <c r="C82" t="s">
        <v>227</v>
      </c>
      <c r="D82" t="s">
        <v>228</v>
      </c>
      <c r="E82">
        <v>25116</v>
      </c>
      <c r="F82">
        <v>28457</v>
      </c>
      <c r="G82" s="1">
        <f>Old!G82*0.606216</f>
        <v>30932.777615999999</v>
      </c>
      <c r="H82">
        <f>Old!H82*0.663609</f>
        <v>31853.895608999999</v>
      </c>
      <c r="I82">
        <f>Old!I82*1</f>
        <v>12749</v>
      </c>
      <c r="J82" s="2">
        <f>Old!J82*0.563568</f>
        <v>17861.160624</v>
      </c>
      <c r="K82" s="1">
        <f>Old!K82*0.462474</f>
        <v>13027.89258</v>
      </c>
      <c r="L82">
        <f>Old!L82*0.48449</f>
        <v>8571.1125899999988</v>
      </c>
      <c r="M82">
        <f>Old!M82*0.597178</f>
        <v>13458.600586</v>
      </c>
      <c r="N82" s="2">
        <f>Old!N82*0.588714</f>
        <v>10651.602401999999</v>
      </c>
      <c r="O82" s="6">
        <f t="shared" si="1"/>
        <v>2.0432826910096833</v>
      </c>
    </row>
    <row r="83" spans="1:15" x14ac:dyDescent="0.2">
      <c r="A83" t="s">
        <v>229</v>
      </c>
      <c r="B83" t="s">
        <v>178</v>
      </c>
      <c r="C83" t="s">
        <v>230</v>
      </c>
      <c r="D83" t="s">
        <v>231</v>
      </c>
      <c r="E83">
        <v>18740</v>
      </c>
      <c r="F83">
        <v>18877</v>
      </c>
      <c r="G83" s="1">
        <f>Old!G83*0.606216</f>
        <v>23183.518487999998</v>
      </c>
      <c r="H83">
        <f>Old!H83*0.663609</f>
        <v>23739.948366000001</v>
      </c>
      <c r="I83">
        <f>Old!I83*1</f>
        <v>11130</v>
      </c>
      <c r="J83" s="2">
        <f>Old!J83*0.563568</f>
        <v>15704.385887999999</v>
      </c>
      <c r="K83" s="1">
        <f>Old!K83*0.462474</f>
        <v>9090.3889440000003</v>
      </c>
      <c r="L83">
        <f>Old!L83*0.48449</f>
        <v>6212.6152699999993</v>
      </c>
      <c r="M83">
        <f>Old!M83*0.597178</f>
        <v>7006.0922959999998</v>
      </c>
      <c r="N83" s="2">
        <f>Old!N83*0.588714</f>
        <v>6329.8529279999993</v>
      </c>
      <c r="O83" s="6">
        <f t="shared" si="1"/>
        <v>2.5754384916135695</v>
      </c>
    </row>
    <row r="84" spans="1:15" x14ac:dyDescent="0.2">
      <c r="A84" t="s">
        <v>232</v>
      </c>
      <c r="B84" t="s">
        <v>178</v>
      </c>
      <c r="C84" t="s">
        <v>233</v>
      </c>
      <c r="D84" t="s">
        <v>234</v>
      </c>
      <c r="E84">
        <v>9599</v>
      </c>
      <c r="F84">
        <v>9980</v>
      </c>
      <c r="G84" s="1">
        <f>Old!G84*0.606216</f>
        <v>12555.339576</v>
      </c>
      <c r="H84">
        <f>Old!H84*0.663609</f>
        <v>14596.743564</v>
      </c>
      <c r="I84">
        <f>Old!I84*1</f>
        <v>5866</v>
      </c>
      <c r="J84" s="2">
        <f>Old!J84*0.563568</f>
        <v>7706.7923999999994</v>
      </c>
      <c r="K84" s="1">
        <f>Old!K84*0.462474</f>
        <v>4402.7524800000001</v>
      </c>
      <c r="L84">
        <f>Old!L84*0.48449</f>
        <v>3228.6413599999996</v>
      </c>
      <c r="M84">
        <f>Old!M84*0.597178</f>
        <v>3063.5231399999998</v>
      </c>
      <c r="N84" s="2">
        <f>Old!N84*0.588714</f>
        <v>3438.6784739999998</v>
      </c>
      <c r="O84" s="6">
        <f t="shared" si="1"/>
        <v>2.8814236032540683</v>
      </c>
    </row>
    <row r="85" spans="1:15" x14ac:dyDescent="0.2">
      <c r="A85" t="s">
        <v>235</v>
      </c>
      <c r="B85" t="s">
        <v>178</v>
      </c>
      <c r="C85" t="s">
        <v>236</v>
      </c>
      <c r="D85" t="s">
        <v>237</v>
      </c>
      <c r="E85">
        <v>6529</v>
      </c>
      <c r="F85">
        <v>5431</v>
      </c>
      <c r="G85" s="1">
        <f>Old!G85*0.606216</f>
        <v>7136.3747519999997</v>
      </c>
      <c r="H85">
        <f>Old!H85*0.663609</f>
        <v>8942.7948840000008</v>
      </c>
      <c r="I85">
        <f>Old!I85*1</f>
        <v>2872</v>
      </c>
      <c r="J85" s="2">
        <f>Old!J85*0.563568</f>
        <v>3560.6226239999996</v>
      </c>
      <c r="K85" s="1">
        <f>Old!K85*0.462474</f>
        <v>2923.2981540000001</v>
      </c>
      <c r="L85">
        <f>Old!L85*0.48449</f>
        <v>1892.4179399999998</v>
      </c>
      <c r="M85">
        <f>Old!M85*0.597178</f>
        <v>2205.9755319999999</v>
      </c>
      <c r="N85" s="2">
        <f>Old!N85*0.588714</f>
        <v>2088.1685579999998</v>
      </c>
      <c r="O85" s="6">
        <f t="shared" si="1"/>
        <v>2.4711457481574013</v>
      </c>
    </row>
    <row r="86" spans="1:15" x14ac:dyDescent="0.2">
      <c r="A86" t="s">
        <v>238</v>
      </c>
      <c r="B86" t="s">
        <v>239</v>
      </c>
      <c r="C86" t="s">
        <v>240</v>
      </c>
      <c r="D86" t="s">
        <v>240</v>
      </c>
      <c r="E86">
        <v>844824</v>
      </c>
      <c r="F86">
        <v>839343</v>
      </c>
      <c r="G86" s="1">
        <f>Old!G86*0.606216</f>
        <v>1235503.3685279998</v>
      </c>
      <c r="H86">
        <f>Old!H86*0.663609</f>
        <v>967246.615995</v>
      </c>
      <c r="I86">
        <f>Old!I86*1</f>
        <v>603689</v>
      </c>
      <c r="J86" s="2">
        <f>Old!J86*0.563568</f>
        <v>381064.95671999996</v>
      </c>
      <c r="K86" s="1">
        <f>Old!K86*0.462474</f>
        <v>404450.62453799997</v>
      </c>
      <c r="L86">
        <f>Old!L86*0.48449</f>
        <v>308105.60161999997</v>
      </c>
      <c r="M86">
        <f>Old!M86*0.597178</f>
        <v>266304.960142</v>
      </c>
      <c r="N86" s="2">
        <f>Old!N86*0.588714</f>
        <v>248206.53211199999</v>
      </c>
      <c r="O86" s="6">
        <f t="shared" si="1"/>
        <v>2.597659357682462</v>
      </c>
    </row>
    <row r="87" spans="1:15" x14ac:dyDescent="0.2">
      <c r="A87" t="s">
        <v>241</v>
      </c>
      <c r="B87" t="s">
        <v>239</v>
      </c>
      <c r="C87" t="s">
        <v>242</v>
      </c>
      <c r="D87" t="s">
        <v>242</v>
      </c>
      <c r="E87">
        <v>45588</v>
      </c>
      <c r="F87">
        <v>42208</v>
      </c>
      <c r="G87" s="1">
        <f>Old!G87*0.606216</f>
        <v>35090.813159999998</v>
      </c>
      <c r="H87">
        <f>Old!H87*0.663609</f>
        <v>52297.698071999999</v>
      </c>
      <c r="I87">
        <f>Old!I87*1</f>
        <v>35596</v>
      </c>
      <c r="J87" s="2">
        <f>Old!J87*0.563568</f>
        <v>33321.521567999996</v>
      </c>
      <c r="K87" s="1">
        <f>Old!K87*0.462474</f>
        <v>16664.788116</v>
      </c>
      <c r="L87">
        <f>Old!L87*0.48449</f>
        <v>10418.472959999999</v>
      </c>
      <c r="M87">
        <f>Old!M87*0.597178</f>
        <v>14180.588787999999</v>
      </c>
      <c r="N87" s="2">
        <f>Old!N87*0.588714</f>
        <v>18164.181755999998</v>
      </c>
      <c r="O87" s="6">
        <f t="shared" si="1"/>
        <v>2.6301734810849182</v>
      </c>
    </row>
    <row r="88" spans="1:15" x14ac:dyDescent="0.2">
      <c r="A88" t="s">
        <v>243</v>
      </c>
      <c r="B88" t="s">
        <v>244</v>
      </c>
      <c r="C88" t="s">
        <v>245</v>
      </c>
      <c r="D88" t="s">
        <v>246</v>
      </c>
      <c r="E88">
        <v>246866</v>
      </c>
      <c r="F88">
        <v>232567</v>
      </c>
      <c r="G88" s="1">
        <f>Old!G88*0.606216</f>
        <v>198608.48592000001</v>
      </c>
      <c r="H88">
        <f>Old!H88*0.663609</f>
        <v>202899.11535899999</v>
      </c>
      <c r="I88">
        <f>Old!I88*1</f>
        <v>219728</v>
      </c>
      <c r="J88" s="2">
        <f>Old!J88*0.563568</f>
        <v>159158.36601599999</v>
      </c>
      <c r="K88" s="1">
        <f>Old!K88*0.462474</f>
        <v>101508.41826000001</v>
      </c>
      <c r="L88">
        <f>Old!L88*0.48449</f>
        <v>104231.24063999999</v>
      </c>
      <c r="M88">
        <f>Old!M88*0.597178</f>
        <v>131982.90695800001</v>
      </c>
      <c r="N88" s="2">
        <f>Old!N88*0.588714</f>
        <v>125656.29358799999</v>
      </c>
      <c r="O88" s="6">
        <f t="shared" si="1"/>
        <v>1.6841380468414391</v>
      </c>
    </row>
    <row r="89" spans="1:15" x14ac:dyDescent="0.2">
      <c r="A89" t="s">
        <v>247</v>
      </c>
      <c r="B89" t="s">
        <v>244</v>
      </c>
      <c r="C89" t="s">
        <v>248</v>
      </c>
      <c r="D89" t="s">
        <v>249</v>
      </c>
      <c r="E89">
        <v>90448</v>
      </c>
      <c r="F89">
        <v>113364</v>
      </c>
      <c r="G89" s="1">
        <f>Old!G89*0.606216</f>
        <v>52367.362944</v>
      </c>
      <c r="H89">
        <f>Old!H89*0.663609</f>
        <v>52030.263644999999</v>
      </c>
      <c r="I89">
        <f>Old!I89*1</f>
        <v>98033</v>
      </c>
      <c r="J89" s="2">
        <f>Old!J89*0.563568</f>
        <v>48615.629951999996</v>
      </c>
      <c r="K89" s="1">
        <f>Old!K89*0.462474</f>
        <v>41287.828823999997</v>
      </c>
      <c r="L89">
        <f>Old!L89*0.48449</f>
        <v>55289.998799999994</v>
      </c>
      <c r="M89">
        <f>Old!M89*0.597178</f>
        <v>83687.927742</v>
      </c>
      <c r="N89" s="2">
        <f>Old!N89*0.588714</f>
        <v>70407.25082999999</v>
      </c>
      <c r="O89" s="6">
        <f t="shared" si="1"/>
        <v>1.0014889929740107</v>
      </c>
    </row>
    <row r="90" spans="1:15" x14ac:dyDescent="0.2">
      <c r="A90" t="s">
        <v>250</v>
      </c>
      <c r="B90" t="s">
        <v>244</v>
      </c>
      <c r="C90" t="s">
        <v>251</v>
      </c>
      <c r="D90" t="s">
        <v>252</v>
      </c>
      <c r="E90">
        <v>968712</v>
      </c>
      <c r="F90">
        <v>987367</v>
      </c>
      <c r="G90" s="1">
        <f>Old!G90*0.606216</f>
        <v>882669.288696</v>
      </c>
      <c r="H90">
        <f>Old!H90*0.663609</f>
        <v>992176.41529799998</v>
      </c>
      <c r="I90">
        <f>Old!I90*1</f>
        <v>771113</v>
      </c>
      <c r="J90" s="2">
        <f>Old!J90*0.563568</f>
        <v>640405.98825599998</v>
      </c>
      <c r="K90" s="1">
        <f>Old!K90*0.462474</f>
        <v>390451.07408400002</v>
      </c>
      <c r="L90">
        <f>Old!L90*0.48449</f>
        <v>366217.75466999999</v>
      </c>
      <c r="M90">
        <f>Old!M90*0.597178</f>
        <v>431146.39219400001</v>
      </c>
      <c r="N90" s="2">
        <f>Old!N90*0.588714</f>
        <v>359456.40540599998</v>
      </c>
      <c r="O90" s="6">
        <f t="shared" si="1"/>
        <v>2.1239739915570022</v>
      </c>
    </row>
    <row r="91" spans="1:15" x14ac:dyDescent="0.2">
      <c r="A91" t="s">
        <v>253</v>
      </c>
      <c r="B91" t="s">
        <v>244</v>
      </c>
      <c r="C91" t="s">
        <v>254</v>
      </c>
      <c r="D91" t="s">
        <v>255</v>
      </c>
      <c r="E91">
        <v>456130</v>
      </c>
      <c r="F91">
        <v>475085</v>
      </c>
      <c r="G91" s="1">
        <f>Old!G91*0.606216</f>
        <v>389989.66468799999</v>
      </c>
      <c r="H91">
        <f>Old!H91*0.663609</f>
        <v>382786.92503400001</v>
      </c>
      <c r="I91">
        <f>Old!I91*1</f>
        <v>380619</v>
      </c>
      <c r="J91" s="2">
        <f>Old!J91*0.563568</f>
        <v>306744.99028799997</v>
      </c>
      <c r="K91" s="1">
        <f>Old!K91*0.462474</f>
        <v>185580.179298</v>
      </c>
      <c r="L91">
        <f>Old!L91*0.48449</f>
        <v>172831.63321</v>
      </c>
      <c r="M91">
        <f>Old!M91*0.597178</f>
        <v>185871.055322</v>
      </c>
      <c r="N91" s="2">
        <f>Old!N91*0.588714</f>
        <v>199680.60323399998</v>
      </c>
      <c r="O91" s="6">
        <f t="shared" si="1"/>
        <v>1.9626509053216548</v>
      </c>
    </row>
    <row r="92" spans="1:15" x14ac:dyDescent="0.2">
      <c r="A92" t="s">
        <v>256</v>
      </c>
      <c r="B92" t="s">
        <v>244</v>
      </c>
      <c r="C92" t="s">
        <v>257</v>
      </c>
      <c r="D92" t="s">
        <v>258</v>
      </c>
      <c r="E92">
        <v>430688</v>
      </c>
      <c r="F92">
        <v>441989</v>
      </c>
      <c r="G92" s="1">
        <f>Old!G92*0.606216</f>
        <v>389149.44931200001</v>
      </c>
      <c r="H92">
        <f>Old!H92*0.663609</f>
        <v>413700.48668999999</v>
      </c>
      <c r="I92">
        <f>Old!I92*1</f>
        <v>378974</v>
      </c>
      <c r="J92" s="2">
        <f>Old!J92*0.563568</f>
        <v>334967.91215999995</v>
      </c>
      <c r="K92" s="1">
        <f>Old!K92*0.462474</f>
        <v>174171.408192</v>
      </c>
      <c r="L92">
        <f>Old!L92*0.48449</f>
        <v>153861.42726</v>
      </c>
      <c r="M92">
        <f>Old!M92*0.597178</f>
        <v>197206.09093999999</v>
      </c>
      <c r="N92" s="2">
        <f>Old!N92*0.588714</f>
        <v>203406.57413999998</v>
      </c>
      <c r="O92" s="6">
        <f t="shared" si="1"/>
        <v>2.0816595272386325</v>
      </c>
    </row>
    <row r="93" spans="1:15" x14ac:dyDescent="0.2">
      <c r="A93" t="s">
        <v>259</v>
      </c>
      <c r="B93" t="s">
        <v>244</v>
      </c>
      <c r="C93" t="s">
        <v>260</v>
      </c>
      <c r="D93" t="s">
        <v>261</v>
      </c>
      <c r="E93">
        <v>1326554</v>
      </c>
      <c r="F93">
        <v>1293907</v>
      </c>
      <c r="G93" s="1">
        <f>Old!G93*0.606216</f>
        <v>1267656.4589519999</v>
      </c>
      <c r="H93">
        <f>Old!H93*0.663609</f>
        <v>1586801.9325300001</v>
      </c>
      <c r="I93">
        <f>Old!I93*1</f>
        <v>964258</v>
      </c>
      <c r="J93" s="2">
        <f>Old!J93*0.563568</f>
        <v>973626.83961599995</v>
      </c>
      <c r="K93" s="1">
        <f>Old!K93*0.462474</f>
        <v>496589.78203200002</v>
      </c>
      <c r="L93">
        <f>Old!L93*0.48449</f>
        <v>437571.01941999997</v>
      </c>
      <c r="M93">
        <f>Old!M93*0.597178</f>
        <v>448343.32705999998</v>
      </c>
      <c r="N93" s="2">
        <f>Old!N93*0.588714</f>
        <v>573067.159308</v>
      </c>
      <c r="O93" s="6">
        <f t="shared" si="1"/>
        <v>2.4506103464222626</v>
      </c>
    </row>
    <row r="94" spans="1:15" x14ac:dyDescent="0.2">
      <c r="A94" t="s">
        <v>262</v>
      </c>
      <c r="B94" t="s">
        <v>244</v>
      </c>
      <c r="C94" t="s">
        <v>263</v>
      </c>
      <c r="D94" t="s">
        <v>264</v>
      </c>
      <c r="E94">
        <v>369139</v>
      </c>
      <c r="F94">
        <v>325493</v>
      </c>
      <c r="G94" s="1">
        <f>Old!G94*0.606216</f>
        <v>304187.06448</v>
      </c>
      <c r="H94">
        <f>Old!H94*0.663609</f>
        <v>363534.30072599999</v>
      </c>
      <c r="I94">
        <f>Old!I94*1</f>
        <v>293525</v>
      </c>
      <c r="J94" s="2">
        <f>Old!J94*0.563568</f>
        <v>265513.79183999996</v>
      </c>
      <c r="K94" s="1">
        <f>Old!K94*0.462474</f>
        <v>197471.31078599999</v>
      </c>
      <c r="L94">
        <f>Old!L94*0.48449</f>
        <v>109344.06361</v>
      </c>
      <c r="M94">
        <f>Old!M94*0.597178</f>
        <v>161739.68951999999</v>
      </c>
      <c r="N94" s="2">
        <f>Old!N94*0.588714</f>
        <v>162403.232754</v>
      </c>
      <c r="O94" s="6">
        <f t="shared" si="1"/>
        <v>1.944280887533226</v>
      </c>
    </row>
    <row r="95" spans="1:15" x14ac:dyDescent="0.2">
      <c r="A95" t="s">
        <v>265</v>
      </c>
      <c r="B95" t="s">
        <v>244</v>
      </c>
      <c r="C95" t="s">
        <v>266</v>
      </c>
      <c r="D95" t="s">
        <v>267</v>
      </c>
      <c r="E95">
        <v>114199</v>
      </c>
      <c r="F95">
        <v>115486</v>
      </c>
      <c r="G95" s="1">
        <f>Old!G95*0.606216</f>
        <v>78264.910464000001</v>
      </c>
      <c r="H95">
        <f>Old!H95*0.663609</f>
        <v>89534.789889000007</v>
      </c>
      <c r="I95">
        <f>Old!I95*1</f>
        <v>125060</v>
      </c>
      <c r="J95" s="2">
        <f>Old!J95*0.563568</f>
        <v>79239.915071999989</v>
      </c>
      <c r="K95" s="1">
        <f>Old!K95*0.462474</f>
        <v>43406.422218</v>
      </c>
      <c r="L95">
        <f>Old!L95*0.48449</f>
        <v>43949.541369999999</v>
      </c>
      <c r="M95">
        <f>Old!M95*0.597178</f>
        <v>64636.755186000002</v>
      </c>
      <c r="N95" s="2">
        <f>Old!N95*0.588714</f>
        <v>67071.597305999996</v>
      </c>
      <c r="O95" s="6">
        <f t="shared" si="1"/>
        <v>1.6985861599162189</v>
      </c>
    </row>
    <row r="96" spans="1:15" x14ac:dyDescent="0.2">
      <c r="A96" t="s">
        <v>268</v>
      </c>
      <c r="B96" t="s">
        <v>244</v>
      </c>
      <c r="C96" t="s">
        <v>269</v>
      </c>
      <c r="D96" t="s">
        <v>270</v>
      </c>
      <c r="E96">
        <v>418465</v>
      </c>
      <c r="F96">
        <v>439330</v>
      </c>
      <c r="G96" s="1">
        <f>Old!G96*0.606216</f>
        <v>383624.39668800001</v>
      </c>
      <c r="H96">
        <f>Old!H96*0.663609</f>
        <v>492038.86553100002</v>
      </c>
      <c r="I96">
        <f>Old!I96*1</f>
        <v>346599</v>
      </c>
      <c r="J96" s="2">
        <f>Old!J96*0.563568</f>
        <v>327092.04936</v>
      </c>
      <c r="K96" s="1">
        <f>Old!K96*0.462474</f>
        <v>150477.01527599999</v>
      </c>
      <c r="L96">
        <f>Old!L96*0.48449</f>
        <v>122240.21842999999</v>
      </c>
      <c r="M96">
        <f>Old!M96*0.597178</f>
        <v>146910.565424</v>
      </c>
      <c r="N96" s="2">
        <f>Old!N96*0.588714</f>
        <v>167776.42543199999</v>
      </c>
      <c r="O96" s="6">
        <f t="shared" si="1"/>
        <v>2.6376288198034019</v>
      </c>
    </row>
    <row r="97" spans="1:15" x14ac:dyDescent="0.2">
      <c r="A97" t="s">
        <v>271</v>
      </c>
      <c r="B97" t="s">
        <v>244</v>
      </c>
      <c r="C97" t="s">
        <v>272</v>
      </c>
      <c r="D97" t="s">
        <v>273</v>
      </c>
      <c r="E97">
        <v>604098</v>
      </c>
      <c r="F97">
        <v>587096</v>
      </c>
      <c r="G97" s="1">
        <f>Old!G97*0.606216</f>
        <v>507926.56262399995</v>
      </c>
      <c r="H97">
        <f>Old!H97*0.663609</f>
        <v>644250.86186099995</v>
      </c>
      <c r="I97">
        <f>Old!I97*1</f>
        <v>468126</v>
      </c>
      <c r="J97" s="2">
        <f>Old!J97*0.563568</f>
        <v>461217.28838399996</v>
      </c>
      <c r="K97" s="1">
        <f>Old!K97*0.462474</f>
        <v>244863.79641000001</v>
      </c>
      <c r="L97">
        <f>Old!L97*0.48449</f>
        <v>195141.42872999999</v>
      </c>
      <c r="M97">
        <f>Old!M97*0.597178</f>
        <v>227460.91995399998</v>
      </c>
      <c r="N97" s="2">
        <f>Old!N97*0.588714</f>
        <v>248253.62923199998</v>
      </c>
      <c r="O97" s="6">
        <f t="shared" si="1"/>
        <v>2.27309791841185</v>
      </c>
    </row>
    <row r="98" spans="1:15" x14ac:dyDescent="0.2">
      <c r="A98" t="s">
        <v>274</v>
      </c>
      <c r="B98" t="s">
        <v>244</v>
      </c>
      <c r="C98" t="s">
        <v>275</v>
      </c>
      <c r="D98" t="s">
        <v>276</v>
      </c>
      <c r="E98">
        <v>375268</v>
      </c>
      <c r="F98">
        <v>354579</v>
      </c>
      <c r="G98" s="1">
        <f>Old!G98*0.606216</f>
        <v>293668.61066399998</v>
      </c>
      <c r="H98">
        <f>Old!H98*0.663609</f>
        <v>386550.25167299999</v>
      </c>
      <c r="I98">
        <f>Old!I98*1</f>
        <v>241015</v>
      </c>
      <c r="J98" s="2">
        <f>Old!J98*0.563568</f>
        <v>257982.26908799997</v>
      </c>
      <c r="K98" s="1">
        <f>Old!K98*0.462474</f>
        <v>163175.626368</v>
      </c>
      <c r="L98">
        <f>Old!L98*0.48449</f>
        <v>107071.80550999999</v>
      </c>
      <c r="M98">
        <f>Old!M98*0.597178</f>
        <v>127504.669136</v>
      </c>
      <c r="N98" s="2">
        <f>Old!N98*0.588714</f>
        <v>152799.541272</v>
      </c>
      <c r="O98" s="6">
        <f t="shared" si="1"/>
        <v>2.1418810532081243</v>
      </c>
    </row>
    <row r="99" spans="1:15" x14ac:dyDescent="0.2">
      <c r="A99" t="s">
        <v>277</v>
      </c>
      <c r="B99" t="s">
        <v>244</v>
      </c>
      <c r="C99" t="s">
        <v>278</v>
      </c>
      <c r="D99" t="s">
        <v>279</v>
      </c>
      <c r="E99">
        <v>712771</v>
      </c>
      <c r="F99">
        <v>686418</v>
      </c>
      <c r="G99" s="1">
        <f>Old!G99*0.606216</f>
        <v>595229.54743199993</v>
      </c>
      <c r="H99">
        <f>Old!H99*0.663609</f>
        <v>777695.33206200006</v>
      </c>
      <c r="I99">
        <f>Old!I99*1</f>
        <v>505597</v>
      </c>
      <c r="J99" s="2">
        <f>Old!J99*0.563568</f>
        <v>542610.03321599995</v>
      </c>
      <c r="K99" s="1">
        <f>Old!K99*0.462474</f>
        <v>239418.627534</v>
      </c>
      <c r="L99">
        <f>Old!L99*0.48449</f>
        <v>186348.41972000001</v>
      </c>
      <c r="M99">
        <f>Old!M99*0.597178</f>
        <v>211730.05707799998</v>
      </c>
      <c r="N99" s="2">
        <f>Old!N99*0.588714</f>
        <v>279460.18094399996</v>
      </c>
      <c r="O99" s="6">
        <f t="shared" si="1"/>
        <v>2.64039770618241</v>
      </c>
    </row>
    <row r="100" spans="1:15" x14ac:dyDescent="0.2">
      <c r="A100" t="s">
        <v>280</v>
      </c>
      <c r="B100" t="s">
        <v>244</v>
      </c>
      <c r="C100" t="s">
        <v>281</v>
      </c>
      <c r="D100" t="s">
        <v>282</v>
      </c>
      <c r="E100">
        <v>1193514</v>
      </c>
      <c r="F100">
        <v>1176568</v>
      </c>
      <c r="G100" s="1">
        <f>Old!G100*0.606216</f>
        <v>1167593.839776</v>
      </c>
      <c r="H100">
        <f>Old!H100*0.663609</f>
        <v>1601183.6667780001</v>
      </c>
      <c r="I100">
        <f>Old!I100*1</f>
        <v>955227</v>
      </c>
      <c r="J100" s="2">
        <f>Old!J100*0.563568</f>
        <v>1087368.3876479999</v>
      </c>
      <c r="K100" s="1">
        <f>Old!K100*0.462474</f>
        <v>377813.97203399998</v>
      </c>
      <c r="L100">
        <f>Old!L100*0.48449</f>
        <v>281995.95103</v>
      </c>
      <c r="M100">
        <f>Old!M100*0.597178</f>
        <v>277470.99438599998</v>
      </c>
      <c r="N100" s="2">
        <f>Old!N100*0.588714</f>
        <v>475072.18172399997</v>
      </c>
      <c r="O100" s="6">
        <f t="shared" si="1"/>
        <v>3.4066359871450569</v>
      </c>
    </row>
    <row r="101" spans="1:15" x14ac:dyDescent="0.2">
      <c r="A101" t="s">
        <v>283</v>
      </c>
      <c r="B101" t="s">
        <v>244</v>
      </c>
      <c r="C101" t="s">
        <v>284</v>
      </c>
      <c r="D101" t="s">
        <v>285</v>
      </c>
      <c r="E101">
        <v>463745</v>
      </c>
      <c r="F101">
        <v>471478</v>
      </c>
      <c r="G101" s="1">
        <f>Old!G101*0.606216</f>
        <v>454903.27396799996</v>
      </c>
      <c r="H101">
        <f>Old!H101*0.663609</f>
        <v>591424.26741600002</v>
      </c>
      <c r="I101">
        <f>Old!I101*1</f>
        <v>390101</v>
      </c>
      <c r="J101" s="2">
        <f>Old!J101*0.563568</f>
        <v>420623.48534399999</v>
      </c>
      <c r="K101" s="1">
        <f>Old!K101*0.462474</f>
        <v>149021.14712400001</v>
      </c>
      <c r="L101">
        <f>Old!L101*0.48449</f>
        <v>114525.19966999999</v>
      </c>
      <c r="M101">
        <f>Old!M101*0.597178</f>
        <v>88232.452321999997</v>
      </c>
      <c r="N101" s="2">
        <f>Old!N101*0.588714</f>
        <v>198613.26475199999</v>
      </c>
      <c r="O101" s="6">
        <f t="shared" si="1"/>
        <v>3.3740530589724762</v>
      </c>
    </row>
    <row r="102" spans="1:15" x14ac:dyDescent="0.2">
      <c r="A102" t="s">
        <v>286</v>
      </c>
      <c r="B102" t="s">
        <v>244</v>
      </c>
      <c r="C102" t="s">
        <v>287</v>
      </c>
      <c r="D102" t="s">
        <v>288</v>
      </c>
      <c r="E102">
        <v>514094</v>
      </c>
      <c r="F102">
        <v>523714</v>
      </c>
      <c r="G102" s="1">
        <f>Old!G102*0.606216</f>
        <v>463584.89330399997</v>
      </c>
      <c r="H102">
        <f>Old!H102*0.663609</f>
        <v>637842.38974799996</v>
      </c>
      <c r="I102">
        <f>Old!I102*1</f>
        <v>436242</v>
      </c>
      <c r="J102" s="2">
        <f>Old!J102*0.563568</f>
        <v>485026.90924799995</v>
      </c>
      <c r="K102" s="1">
        <f>Old!K102*0.462474</f>
        <v>159068.85724799999</v>
      </c>
      <c r="L102">
        <f>Old!L102*0.48449</f>
        <v>94384.465879999989</v>
      </c>
      <c r="M102">
        <f>Old!M102*0.597178</f>
        <v>121639.18682</v>
      </c>
      <c r="N102" s="2">
        <f>Old!N102*0.588714</f>
        <v>205903.310214</v>
      </c>
      <c r="O102" s="6">
        <f t="shared" si="1"/>
        <v>3.4814298521734783</v>
      </c>
    </row>
    <row r="103" spans="1:15" x14ac:dyDescent="0.2">
      <c r="A103" t="s">
        <v>289</v>
      </c>
      <c r="B103" t="s">
        <v>244</v>
      </c>
      <c r="C103" t="s">
        <v>290</v>
      </c>
      <c r="D103" t="s">
        <v>291</v>
      </c>
      <c r="E103">
        <v>250563</v>
      </c>
      <c r="F103">
        <v>232423</v>
      </c>
      <c r="G103" s="1">
        <f>Old!G103*0.606216</f>
        <v>245604.775104</v>
      </c>
      <c r="H103">
        <f>Old!H103*0.663609</f>
        <v>315009.88342800003</v>
      </c>
      <c r="I103">
        <f>Old!I103*1</f>
        <v>202152</v>
      </c>
      <c r="J103" s="2">
        <f>Old!J103*0.563568</f>
        <v>219030.70319999999</v>
      </c>
      <c r="K103" s="1">
        <f>Old!K103*0.462474</f>
        <v>70354.319724000001</v>
      </c>
      <c r="L103">
        <f>Old!L103*0.48449</f>
        <v>58943.053399999997</v>
      </c>
      <c r="M103">
        <f>Old!M103*0.597178</f>
        <v>63697.394192</v>
      </c>
      <c r="N103" s="2">
        <f>Old!N103*0.588714</f>
        <v>101439.543198</v>
      </c>
      <c r="O103" s="6">
        <f t="shared" si="1"/>
        <v>3.3345208987976171</v>
      </c>
    </row>
    <row r="104" spans="1:15" x14ac:dyDescent="0.2">
      <c r="A104" t="s">
        <v>292</v>
      </c>
      <c r="B104" t="s">
        <v>244</v>
      </c>
      <c r="C104" t="s">
        <v>293</v>
      </c>
      <c r="D104" t="s">
        <v>294</v>
      </c>
      <c r="E104">
        <v>502614</v>
      </c>
      <c r="F104">
        <v>531719</v>
      </c>
      <c r="G104" s="1">
        <f>Old!G104*0.606216</f>
        <v>549428.71620000002</v>
      </c>
      <c r="H104">
        <f>Old!H104*0.663609</f>
        <v>740188.15138199995</v>
      </c>
      <c r="I104">
        <f>Old!I104*1</f>
        <v>462363</v>
      </c>
      <c r="J104" s="2">
        <f>Old!J104*0.563568</f>
        <v>540813.94199999992</v>
      </c>
      <c r="K104" s="1">
        <f>Old!K104*0.462474</f>
        <v>135620.50049999999</v>
      </c>
      <c r="L104">
        <f>Old!L104*0.48449</f>
        <v>89333.657630000002</v>
      </c>
      <c r="M104">
        <f>Old!M104*0.597178</f>
        <v>92501.080665999994</v>
      </c>
      <c r="N104" s="2">
        <f>Old!N104*0.588714</f>
        <v>180420.82472399998</v>
      </c>
      <c r="O104" s="6">
        <f t="shared" si="1"/>
        <v>4.6051497100942607</v>
      </c>
    </row>
    <row r="105" spans="1:15" x14ac:dyDescent="0.2">
      <c r="A105" t="s">
        <v>295</v>
      </c>
      <c r="B105" t="s">
        <v>244</v>
      </c>
      <c r="C105" t="s">
        <v>296</v>
      </c>
      <c r="D105" t="s">
        <v>297</v>
      </c>
      <c r="E105">
        <v>239003</v>
      </c>
      <c r="F105">
        <v>215033</v>
      </c>
      <c r="G105" s="1">
        <f>Old!G105*0.606216</f>
        <v>198515.734872</v>
      </c>
      <c r="H105">
        <f>Old!H105*0.663609</f>
        <v>258859.27150199999</v>
      </c>
      <c r="I105">
        <f>Old!I105*1</f>
        <v>163305</v>
      </c>
      <c r="J105" s="2">
        <f>Old!J105*0.563568</f>
        <v>203209.09516799997</v>
      </c>
      <c r="K105" s="1">
        <f>Old!K105*0.462474</f>
        <v>60586.868843999997</v>
      </c>
      <c r="L105">
        <f>Old!L105*0.48449</f>
        <v>40798.418409999998</v>
      </c>
      <c r="M105">
        <f>Old!M105*0.597178</f>
        <v>37475.308211999996</v>
      </c>
      <c r="N105" s="2">
        <f>Old!N105*0.588714</f>
        <v>97064.809463999991</v>
      </c>
      <c r="O105" s="6">
        <f t="shared" si="1"/>
        <v>3.4921593195376781</v>
      </c>
    </row>
    <row r="106" spans="1:15" x14ac:dyDescent="0.2">
      <c r="A106" t="s">
        <v>298</v>
      </c>
      <c r="B106" t="s">
        <v>244</v>
      </c>
      <c r="C106" t="s">
        <v>299</v>
      </c>
      <c r="D106" t="s">
        <v>300</v>
      </c>
      <c r="E106">
        <v>314088</v>
      </c>
      <c r="F106">
        <v>252965</v>
      </c>
      <c r="G106" s="1">
        <f>Old!G106*0.606216</f>
        <v>268156.61651999998</v>
      </c>
      <c r="H106">
        <f>Old!H106*0.663609</f>
        <v>376977.69184799999</v>
      </c>
      <c r="I106">
        <f>Old!I106*1</f>
        <v>268528</v>
      </c>
      <c r="J106" s="2">
        <f>Old!J106*0.563568</f>
        <v>303640.85774399998</v>
      </c>
      <c r="K106" s="1">
        <f>Old!K106*0.462474</f>
        <v>66833.967636000001</v>
      </c>
      <c r="L106">
        <f>Old!L106*0.48449</f>
        <v>47453.373049999995</v>
      </c>
      <c r="M106">
        <f>Old!M106*0.597178</f>
        <v>54776.749228000001</v>
      </c>
      <c r="N106" s="2">
        <f>Old!N106*0.588714</f>
        <v>126769.55176199999</v>
      </c>
      <c r="O106" s="6">
        <f t="shared" si="1"/>
        <v>4.1148233149399651</v>
      </c>
    </row>
    <row r="107" spans="1:15" x14ac:dyDescent="0.2">
      <c r="A107" t="s">
        <v>301</v>
      </c>
      <c r="B107" t="s">
        <v>302</v>
      </c>
      <c r="C107" t="s">
        <v>303</v>
      </c>
      <c r="D107" t="s">
        <v>304</v>
      </c>
      <c r="E107">
        <v>134783</v>
      </c>
      <c r="F107">
        <v>136187</v>
      </c>
      <c r="G107" s="1">
        <f>Old!G107*0.606216</f>
        <v>146917.053816</v>
      </c>
      <c r="H107">
        <f>Old!H107*0.663609</f>
        <v>159458.60660999999</v>
      </c>
      <c r="I107">
        <f>Old!I107*1</f>
        <v>115902</v>
      </c>
      <c r="J107" s="2">
        <f>Old!J107*0.563568</f>
        <v>48777.937535999998</v>
      </c>
      <c r="K107" s="1">
        <f>Old!K107*0.462474</f>
        <v>43489.205064000002</v>
      </c>
      <c r="L107">
        <f>Old!L107*0.48449</f>
        <v>37670.066480000001</v>
      </c>
      <c r="M107">
        <f>Old!M107*0.597178</f>
        <v>39655.605089999997</v>
      </c>
      <c r="N107" s="2">
        <f>Old!N107*0.588714</f>
        <v>49305.386213999998</v>
      </c>
      <c r="O107" s="6">
        <f t="shared" si="1"/>
        <v>2.7689564433772444</v>
      </c>
    </row>
    <row r="108" spans="1:15" x14ac:dyDescent="0.2">
      <c r="A108" t="s">
        <v>305</v>
      </c>
      <c r="B108" t="s">
        <v>306</v>
      </c>
      <c r="C108" t="s">
        <v>307</v>
      </c>
      <c r="D108" t="s">
        <v>308</v>
      </c>
      <c r="E108">
        <v>693533</v>
      </c>
      <c r="F108">
        <v>683403</v>
      </c>
      <c r="G108" s="1">
        <f>Old!G108*0.606216</f>
        <v>729431.82686399994</v>
      </c>
      <c r="H108">
        <f>Old!H108*0.663609</f>
        <v>947590.51741500001</v>
      </c>
      <c r="I108">
        <f>Old!I108*1</f>
        <v>674866</v>
      </c>
      <c r="J108" s="2">
        <f>Old!J108*0.563568</f>
        <v>239855.10436799997</v>
      </c>
      <c r="K108" s="1">
        <f>Old!K108*0.462474</f>
        <v>193246.61079599999</v>
      </c>
      <c r="L108">
        <f>Old!L108*0.48449</f>
        <v>140531.16939999998</v>
      </c>
      <c r="M108">
        <f>Old!M108*0.597178</f>
        <v>162974.653624</v>
      </c>
      <c r="N108" s="2">
        <f>Old!N108*0.588714</f>
        <v>210167.95442999998</v>
      </c>
      <c r="O108" s="6">
        <f t="shared" si="1"/>
        <v>3.666245155360321</v>
      </c>
    </row>
    <row r="109" spans="1:15" x14ac:dyDescent="0.2">
      <c r="A109" t="s">
        <v>309</v>
      </c>
      <c r="B109" t="s">
        <v>306</v>
      </c>
      <c r="C109" t="s">
        <v>310</v>
      </c>
      <c r="D109" t="s">
        <v>311</v>
      </c>
      <c r="E109">
        <v>1373308</v>
      </c>
      <c r="F109">
        <v>1319227</v>
      </c>
      <c r="G109" s="1">
        <f>Old!G109*0.606216</f>
        <v>1386289.2928559999</v>
      </c>
      <c r="H109">
        <f>Old!H109*0.663609</f>
        <v>1943720.7151349999</v>
      </c>
      <c r="I109">
        <f>Old!I109*1</f>
        <v>1375136</v>
      </c>
      <c r="J109" s="2">
        <f>Old!J109*0.563568</f>
        <v>459200.27851199999</v>
      </c>
      <c r="K109" s="1">
        <f>Old!K109*0.462474</f>
        <v>376366.89088800002</v>
      </c>
      <c r="L109">
        <f>Old!L109*0.48449</f>
        <v>262717.12494999997</v>
      </c>
      <c r="M109">
        <f>Old!M109*0.597178</f>
        <v>299144.37553999998</v>
      </c>
      <c r="N109" s="2">
        <f>Old!N109*0.588714</f>
        <v>417848.59220999997</v>
      </c>
      <c r="O109" s="6">
        <f t="shared" si="1"/>
        <v>3.8082987536878807</v>
      </c>
    </row>
    <row r="110" spans="1:15" x14ac:dyDescent="0.2">
      <c r="A110" t="s">
        <v>312</v>
      </c>
      <c r="B110" t="s">
        <v>313</v>
      </c>
      <c r="C110" t="s">
        <v>314</v>
      </c>
      <c r="D110" t="s">
        <v>315</v>
      </c>
      <c r="E110">
        <v>107602</v>
      </c>
      <c r="F110">
        <v>104557</v>
      </c>
      <c r="G110" s="1">
        <f>Old!G110*0.606216</f>
        <v>82322.314151999992</v>
      </c>
      <c r="H110">
        <f>Old!H110*0.663609</f>
        <v>81404.252420999997</v>
      </c>
      <c r="I110">
        <f>Old!I110*1</f>
        <v>74039</v>
      </c>
      <c r="J110" s="2">
        <f>Old!J110*0.563568</f>
        <v>34488.107327999998</v>
      </c>
      <c r="K110" s="1">
        <f>Old!K110*0.462474</f>
        <v>43666.332605999996</v>
      </c>
      <c r="L110">
        <f>Old!L110*0.48449</f>
        <v>44384.128899999996</v>
      </c>
      <c r="M110">
        <f>Old!M110*0.597178</f>
        <v>54899.170718000001</v>
      </c>
      <c r="N110" s="2">
        <f>Old!N110*0.588714</f>
        <v>60465.048797999996</v>
      </c>
      <c r="O110" s="6">
        <f t="shared" si="1"/>
        <v>1.3384170332895236</v>
      </c>
    </row>
    <row r="111" spans="1:15" x14ac:dyDescent="0.2">
      <c r="A111" t="s">
        <v>316</v>
      </c>
      <c r="B111" t="s">
        <v>313</v>
      </c>
      <c r="C111" t="s">
        <v>317</v>
      </c>
      <c r="D111" t="s">
        <v>318</v>
      </c>
      <c r="E111">
        <v>967278</v>
      </c>
      <c r="F111">
        <v>940328</v>
      </c>
      <c r="G111" s="1">
        <f>Old!G111*0.606216</f>
        <v>741785.90272799996</v>
      </c>
      <c r="H111">
        <f>Old!H111*0.663609</f>
        <v>740944.66564200004</v>
      </c>
      <c r="I111">
        <f>Old!I111*1</f>
        <v>769144</v>
      </c>
      <c r="J111" s="2">
        <f>Old!J111*0.563568</f>
        <v>327649.41811199998</v>
      </c>
      <c r="K111" s="1">
        <f>Old!K111*0.462474</f>
        <v>442463.21249399998</v>
      </c>
      <c r="L111">
        <f>Old!L111*0.48449</f>
        <v>395762.43935999996</v>
      </c>
      <c r="M111">
        <f>Old!M111*0.597178</f>
        <v>447036.701596</v>
      </c>
      <c r="N111" s="2">
        <f>Old!N111*0.588714</f>
        <v>490756.70011199999</v>
      </c>
      <c r="O111" s="6">
        <f t="shared" si="1"/>
        <v>1.4524190950026596</v>
      </c>
    </row>
    <row r="112" spans="1:15" x14ac:dyDescent="0.2">
      <c r="A112" t="s">
        <v>319</v>
      </c>
      <c r="B112" t="s">
        <v>313</v>
      </c>
      <c r="C112" t="s">
        <v>320</v>
      </c>
      <c r="D112" t="s">
        <v>321</v>
      </c>
      <c r="E112">
        <v>164847</v>
      </c>
      <c r="F112">
        <v>140177</v>
      </c>
      <c r="G112" s="1">
        <f>Old!G112*0.606216</f>
        <v>122332.570152</v>
      </c>
      <c r="H112">
        <f>Old!H112*0.663609</f>
        <v>127590.111603</v>
      </c>
      <c r="I112">
        <f>Old!I112*1</f>
        <v>126389</v>
      </c>
      <c r="J112" s="2">
        <f>Old!J112*0.563568</f>
        <v>42006.668015999996</v>
      </c>
      <c r="K112" s="1">
        <f>Old!K112*0.462474</f>
        <v>92015.676936000003</v>
      </c>
      <c r="L112">
        <f>Old!L112*0.48449</f>
        <v>82701.474019999994</v>
      </c>
      <c r="M112">
        <f>Old!M112*0.597178</f>
        <v>87724.253843999992</v>
      </c>
      <c r="N112" s="2">
        <f>Old!N112*0.588714</f>
        <v>111785.01431999999</v>
      </c>
      <c r="O112" s="6">
        <f t="shared" si="1"/>
        <v>1.1178215336979227</v>
      </c>
    </row>
    <row r="113" spans="1:15" x14ac:dyDescent="0.2">
      <c r="A113" t="s">
        <v>322</v>
      </c>
      <c r="B113" t="s">
        <v>313</v>
      </c>
      <c r="C113" t="s">
        <v>323</v>
      </c>
      <c r="D113" t="s">
        <v>324</v>
      </c>
      <c r="E113">
        <v>128763</v>
      </c>
      <c r="F113">
        <v>120893</v>
      </c>
      <c r="G113" s="1">
        <f>Old!G113*0.606216</f>
        <v>119936.80451999999</v>
      </c>
      <c r="H113">
        <f>Old!H113*0.663609</f>
        <v>123418.665429</v>
      </c>
      <c r="I113">
        <f>Old!I113*1</f>
        <v>117446</v>
      </c>
      <c r="J113" s="2">
        <f>Old!J113*0.563568</f>
        <v>50326.058831999995</v>
      </c>
      <c r="K113" s="1">
        <f>Old!K113*0.462474</f>
        <v>45136.999925999997</v>
      </c>
      <c r="L113">
        <f>Old!L113*0.48449</f>
        <v>47596.297599999998</v>
      </c>
      <c r="M113">
        <f>Old!M113*0.597178</f>
        <v>48354.099838000002</v>
      </c>
      <c r="N113" s="2">
        <f>Old!N113*0.588714</f>
        <v>55879.555451999993</v>
      </c>
      <c r="O113" s="6">
        <f t="shared" si="1"/>
        <v>2.0872919182796199</v>
      </c>
    </row>
    <row r="114" spans="1:15" x14ac:dyDescent="0.2">
      <c r="A114" t="s">
        <v>325</v>
      </c>
      <c r="B114" t="s">
        <v>313</v>
      </c>
      <c r="C114" t="s">
        <v>326</v>
      </c>
      <c r="D114" t="s">
        <v>327</v>
      </c>
      <c r="E114">
        <v>28929</v>
      </c>
      <c r="F114">
        <v>29141</v>
      </c>
      <c r="G114" s="1">
        <f>Old!G114*0.606216</f>
        <v>26105.479607999998</v>
      </c>
      <c r="H114">
        <f>Old!H114*0.663609</f>
        <v>21020.478684000002</v>
      </c>
      <c r="I114">
        <f>Old!I114*1</f>
        <v>25927</v>
      </c>
      <c r="J114" s="2">
        <f>Old!J114*0.563568</f>
        <v>9645.4663199999995</v>
      </c>
      <c r="K114" s="1">
        <f>Old!K114*0.462474</f>
        <v>11071.627560000001</v>
      </c>
      <c r="L114">
        <f>Old!L114*0.48449</f>
        <v>12128.722659999999</v>
      </c>
      <c r="M114">
        <f>Old!M114*0.597178</f>
        <v>13388.133582</v>
      </c>
      <c r="N114" s="2">
        <f>Old!N114*0.588714</f>
        <v>14189.773541999999</v>
      </c>
      <c r="O114" s="6">
        <f t="shared" si="1"/>
        <v>1.6286188013849143</v>
      </c>
    </row>
    <row r="115" spans="1:15" x14ac:dyDescent="0.2">
      <c r="A115" t="s">
        <v>328</v>
      </c>
      <c r="B115" t="s">
        <v>313</v>
      </c>
      <c r="C115" t="s">
        <v>329</v>
      </c>
      <c r="D115" t="s">
        <v>330</v>
      </c>
      <c r="E115">
        <v>264449</v>
      </c>
      <c r="F115">
        <v>253166</v>
      </c>
      <c r="G115" s="1">
        <f>Old!G115*0.606216</f>
        <v>208442.52187199998</v>
      </c>
      <c r="H115">
        <f>Old!H115*0.663609</f>
        <v>248792.986581</v>
      </c>
      <c r="I115">
        <f>Old!I115*1</f>
        <v>179253</v>
      </c>
      <c r="J115" s="2">
        <f>Old!J115*0.563568</f>
        <v>80631.364463999998</v>
      </c>
      <c r="K115" s="1">
        <f>Old!K115*0.462474</f>
        <v>110981.735676</v>
      </c>
      <c r="L115">
        <f>Old!L115*0.48449</f>
        <v>93654.339449999999</v>
      </c>
      <c r="M115">
        <f>Old!M115*0.597178</f>
        <v>100115.697344</v>
      </c>
      <c r="N115" s="2">
        <f>Old!N115*0.588714</f>
        <v>130359.529734</v>
      </c>
      <c r="O115" s="6">
        <f t="shared" si="1"/>
        <v>1.6481297297599997</v>
      </c>
    </row>
    <row r="116" spans="1:15" x14ac:dyDescent="0.2">
      <c r="A116" t="s">
        <v>331</v>
      </c>
      <c r="B116" t="s">
        <v>313</v>
      </c>
      <c r="C116" t="s">
        <v>332</v>
      </c>
      <c r="D116" t="s">
        <v>333</v>
      </c>
      <c r="E116">
        <v>61207</v>
      </c>
      <c r="F116">
        <v>49861</v>
      </c>
      <c r="G116" s="1">
        <f>Old!G116*0.606216</f>
        <v>56378.087999999996</v>
      </c>
      <c r="H116">
        <f>Old!H116*0.663609</f>
        <v>72684.430160999997</v>
      </c>
      <c r="I116">
        <f>Old!I116*1</f>
        <v>47944</v>
      </c>
      <c r="J116" s="2">
        <f>Old!J116*0.563568</f>
        <v>16786.436448</v>
      </c>
      <c r="K116" s="1">
        <f>Old!K116*0.462474</f>
        <v>23859.958608000001</v>
      </c>
      <c r="L116">
        <f>Old!L116*0.48449</f>
        <v>18940.65206</v>
      </c>
      <c r="M116">
        <f>Old!M116*0.597178</f>
        <v>21310.29693</v>
      </c>
      <c r="N116" s="2">
        <f>Old!N116*0.588714</f>
        <v>28869.357131999997</v>
      </c>
      <c r="O116" s="6">
        <f t="shared" si="1"/>
        <v>2.0842375010626624</v>
      </c>
    </row>
    <row r="117" spans="1:15" x14ac:dyDescent="0.2">
      <c r="A117" t="s">
        <v>334</v>
      </c>
      <c r="B117" t="s">
        <v>313</v>
      </c>
      <c r="C117" t="s">
        <v>335</v>
      </c>
      <c r="D117" t="s">
        <v>336</v>
      </c>
      <c r="E117">
        <v>300648</v>
      </c>
      <c r="F117">
        <v>294865</v>
      </c>
      <c r="G117" s="1">
        <f>Old!G117*0.606216</f>
        <v>248206.04796</v>
      </c>
      <c r="H117">
        <f>Old!H117*0.663609</f>
        <v>237907.808154</v>
      </c>
      <c r="I117">
        <f>Old!I117*1</f>
        <v>234479</v>
      </c>
      <c r="J117" s="2">
        <f>Old!J117*0.563568</f>
        <v>114500.67412799998</v>
      </c>
      <c r="K117" s="1">
        <f>Old!K117*0.462474</f>
        <v>142891.97920199999</v>
      </c>
      <c r="L117">
        <f>Old!L117*0.48449</f>
        <v>138036.0459</v>
      </c>
      <c r="M117">
        <f>Old!M117*0.597178</f>
        <v>142870.656254</v>
      </c>
      <c r="N117" s="2">
        <f>Old!N117*0.588714</f>
        <v>180564.47094</v>
      </c>
      <c r="O117" s="6">
        <f t="shared" si="1"/>
        <v>1.3817743968497185</v>
      </c>
    </row>
    <row r="118" spans="1:15" x14ac:dyDescent="0.2">
      <c r="A118" t="s">
        <v>337</v>
      </c>
      <c r="B118" t="s">
        <v>313</v>
      </c>
      <c r="C118" t="s">
        <v>338</v>
      </c>
      <c r="D118" t="s">
        <v>339</v>
      </c>
      <c r="E118">
        <v>116154</v>
      </c>
      <c r="F118">
        <v>111393</v>
      </c>
      <c r="G118" s="1">
        <f>Old!G118*0.606216</f>
        <v>108253.20355199999</v>
      </c>
      <c r="H118">
        <f>Old!H118*0.663609</f>
        <v>113723.337939</v>
      </c>
      <c r="I118">
        <f>Old!I118*1</f>
        <v>94821</v>
      </c>
      <c r="J118" s="2">
        <f>Old!J118*0.563568</f>
        <v>37750.602479999994</v>
      </c>
      <c r="K118" s="1">
        <f>Old!K118*0.462474</f>
        <v>45601.323821999998</v>
      </c>
      <c r="L118">
        <f>Old!L118*0.48449</f>
        <v>36807.189789999997</v>
      </c>
      <c r="M118">
        <f>Old!M118*0.597178</f>
        <v>43131.181049999999</v>
      </c>
      <c r="N118" s="2">
        <f>Old!N118*0.588714</f>
        <v>50173.150649999996</v>
      </c>
      <c r="O118" s="6">
        <f t="shared" si="1"/>
        <v>2.0177702053680577</v>
      </c>
    </row>
    <row r="119" spans="1:15" x14ac:dyDescent="0.2">
      <c r="A119" t="s">
        <v>340</v>
      </c>
      <c r="B119" t="s">
        <v>313</v>
      </c>
      <c r="C119" t="s">
        <v>341</v>
      </c>
      <c r="D119" t="s">
        <v>342</v>
      </c>
      <c r="E119">
        <v>303025</v>
      </c>
      <c r="F119">
        <v>275174</v>
      </c>
      <c r="G119" s="1">
        <f>Old!G119*0.606216</f>
        <v>285030.63887999998</v>
      </c>
      <c r="H119">
        <f>Old!H119*0.663609</f>
        <v>288375.272604</v>
      </c>
      <c r="I119">
        <f>Old!I119*1</f>
        <v>231967</v>
      </c>
      <c r="J119" s="2">
        <f>Old!J119*0.563568</f>
        <v>99213.892127999992</v>
      </c>
      <c r="K119" s="1">
        <f>Old!K119*0.462474</f>
        <v>118241.19005400001</v>
      </c>
      <c r="L119">
        <f>Old!L119*0.48449</f>
        <v>101226.91815</v>
      </c>
      <c r="M119">
        <f>Old!M119*0.597178</f>
        <v>114049.651618</v>
      </c>
      <c r="N119" s="2">
        <f>Old!N119*0.588714</f>
        <v>124137.41146799999</v>
      </c>
      <c r="O119" s="6">
        <f t="shared" si="1"/>
        <v>1.9765685178695278</v>
      </c>
    </row>
    <row r="120" spans="1:15" x14ac:dyDescent="0.2">
      <c r="A120" t="s">
        <v>343</v>
      </c>
      <c r="B120" t="s">
        <v>313</v>
      </c>
      <c r="C120" t="s">
        <v>344</v>
      </c>
      <c r="D120" t="s">
        <v>345</v>
      </c>
      <c r="E120">
        <v>1577170</v>
      </c>
      <c r="F120">
        <v>1593203</v>
      </c>
      <c r="G120" s="1">
        <f>Old!G120*0.606216</f>
        <v>1251300.7512719999</v>
      </c>
      <c r="H120">
        <f>Old!H120*0.663609</f>
        <v>1205360.8065480001</v>
      </c>
      <c r="I120">
        <f>Old!I120*1</f>
        <v>1274029</v>
      </c>
      <c r="J120" s="2">
        <f>Old!J120*0.563568</f>
        <v>628759.291968</v>
      </c>
      <c r="K120" s="1">
        <f>Old!K120*0.462474</f>
        <v>715335.82176600001</v>
      </c>
      <c r="L120">
        <f>Old!L120*0.48449</f>
        <v>687046.06368999998</v>
      </c>
      <c r="M120">
        <f>Old!M120*0.597178</f>
        <v>773408.21369</v>
      </c>
      <c r="N120" s="2">
        <f>Old!N120*0.588714</f>
        <v>856694.84665799991</v>
      </c>
      <c r="O120" s="6">
        <f t="shared" si="1"/>
        <v>1.4375833442537282</v>
      </c>
    </row>
    <row r="121" spans="1:15" x14ac:dyDescent="0.2">
      <c r="A121" t="s">
        <v>346</v>
      </c>
      <c r="B121" t="s">
        <v>313</v>
      </c>
      <c r="C121" t="s">
        <v>347</v>
      </c>
      <c r="D121" t="s">
        <v>348</v>
      </c>
      <c r="E121">
        <v>171622</v>
      </c>
      <c r="F121">
        <v>168466</v>
      </c>
      <c r="G121" s="1">
        <f>Old!G121*0.606216</f>
        <v>149178.23949599999</v>
      </c>
      <c r="H121">
        <f>Old!H121*0.663609</f>
        <v>142723.05123899999</v>
      </c>
      <c r="I121">
        <f>Old!I121*1</f>
        <v>137711</v>
      </c>
      <c r="J121" s="2">
        <f>Old!J121*0.563568</f>
        <v>65669.197631999996</v>
      </c>
      <c r="K121" s="1">
        <f>Old!K121*0.462474</f>
        <v>63062.492165999996</v>
      </c>
      <c r="L121">
        <f>Old!L121*0.48449</f>
        <v>67827.631020000001</v>
      </c>
      <c r="M121">
        <f>Old!M121*0.597178</f>
        <v>65430.404748000001</v>
      </c>
      <c r="N121" s="2">
        <f>Old!N121*0.588714</f>
        <v>71614.114529999992</v>
      </c>
      <c r="O121" s="6">
        <f t="shared" si="1"/>
        <v>1.8485160553045936</v>
      </c>
    </row>
    <row r="122" spans="1:15" x14ac:dyDescent="0.2">
      <c r="A122" t="s">
        <v>349</v>
      </c>
      <c r="B122" t="s">
        <v>313</v>
      </c>
      <c r="C122" t="s">
        <v>350</v>
      </c>
      <c r="D122" t="s">
        <v>351</v>
      </c>
      <c r="E122">
        <v>24118</v>
      </c>
      <c r="F122">
        <v>22110</v>
      </c>
      <c r="G122" s="1">
        <f>Old!G122*0.606216</f>
        <v>18088.273008</v>
      </c>
      <c r="H122">
        <f>Old!H122*0.663609</f>
        <v>18818.624022</v>
      </c>
      <c r="I122">
        <f>Old!I122*1</f>
        <v>15689</v>
      </c>
      <c r="J122" s="2">
        <f>Old!J122*0.563568</f>
        <v>7685.9403839999995</v>
      </c>
      <c r="K122" s="1">
        <f>Old!K122*0.462474</f>
        <v>9146.8107720000007</v>
      </c>
      <c r="L122">
        <f>Old!L122*0.48449</f>
        <v>9855.4955799999989</v>
      </c>
      <c r="M122">
        <f>Old!M122*0.597178</f>
        <v>10236.228098</v>
      </c>
      <c r="N122" s="2">
        <f>Old!N122*0.588714</f>
        <v>12999.982548</v>
      </c>
      <c r="O122" s="6">
        <f t="shared" si="1"/>
        <v>1.4271769393999878</v>
      </c>
    </row>
    <row r="123" spans="1:15" x14ac:dyDescent="0.2">
      <c r="A123" t="s">
        <v>352</v>
      </c>
      <c r="B123" t="s">
        <v>313</v>
      </c>
      <c r="C123" t="s">
        <v>353</v>
      </c>
      <c r="D123" t="s">
        <v>354</v>
      </c>
      <c r="E123">
        <v>719732</v>
      </c>
      <c r="F123">
        <v>700192</v>
      </c>
      <c r="G123" s="1">
        <f>Old!G123*0.606216</f>
        <v>571233.09328799997</v>
      </c>
      <c r="H123">
        <f>Old!H123*0.663609</f>
        <v>591814.46950799995</v>
      </c>
      <c r="I123">
        <f>Old!I123*1</f>
        <v>544120</v>
      </c>
      <c r="J123" s="2">
        <f>Old!J123*0.563568</f>
        <v>266551.88409599999</v>
      </c>
      <c r="K123" s="1">
        <f>Old!K123*0.462474</f>
        <v>306307.62957599998</v>
      </c>
      <c r="L123">
        <f>Old!L123*0.48449</f>
        <v>289146.05445</v>
      </c>
      <c r="M123">
        <f>Old!M123*0.597178</f>
        <v>324432.47512800002</v>
      </c>
      <c r="N123" s="2">
        <f>Old!N123*0.588714</f>
        <v>379569.23050199996</v>
      </c>
      <c r="O123" s="6">
        <f t="shared" si="1"/>
        <v>1.5188820351997581</v>
      </c>
    </row>
    <row r="124" spans="1:15" x14ac:dyDescent="0.2">
      <c r="A124" t="s">
        <v>355</v>
      </c>
      <c r="B124" t="s">
        <v>313</v>
      </c>
      <c r="C124" t="s">
        <v>356</v>
      </c>
      <c r="D124" t="s">
        <v>357</v>
      </c>
      <c r="E124">
        <v>1420313</v>
      </c>
      <c r="F124">
        <v>1387578</v>
      </c>
      <c r="G124" s="1">
        <f>Old!G124*0.606216</f>
        <v>1083714.1567199999</v>
      </c>
      <c r="H124">
        <f>Old!H124*0.663609</f>
        <v>1060120.0227630001</v>
      </c>
      <c r="I124">
        <f>Old!I124*1</f>
        <v>1132141</v>
      </c>
      <c r="J124" s="2">
        <f>Old!J124*0.563568</f>
        <v>508219.42315199994</v>
      </c>
      <c r="K124" s="1">
        <f>Old!K124*0.462474</f>
        <v>665078.30971199996</v>
      </c>
      <c r="L124">
        <f>Old!L124*0.48449</f>
        <v>598271.50751999998</v>
      </c>
      <c r="M124">
        <f>Old!M124*0.597178</f>
        <v>675863.36763600004</v>
      </c>
      <c r="N124" s="2">
        <f>Old!N124*0.588714</f>
        <v>725617.08584399999</v>
      </c>
      <c r="O124" s="6">
        <f t="shared" si="1"/>
        <v>1.4200508918806014</v>
      </c>
    </row>
    <row r="125" spans="1:15" x14ac:dyDescent="0.2">
      <c r="A125" t="s">
        <v>358</v>
      </c>
      <c r="B125" t="s">
        <v>313</v>
      </c>
      <c r="C125" t="s">
        <v>359</v>
      </c>
      <c r="D125" t="s">
        <v>360</v>
      </c>
      <c r="E125">
        <v>489734</v>
      </c>
      <c r="F125">
        <v>483188</v>
      </c>
      <c r="G125" s="1">
        <f>Old!G125*0.606216</f>
        <v>388456.54442399996</v>
      </c>
      <c r="H125">
        <f>Old!H125*0.663609</f>
        <v>430703.47648800001</v>
      </c>
      <c r="I125">
        <f>Old!I125*1</f>
        <v>424160</v>
      </c>
      <c r="J125" s="2">
        <f>Old!J125*0.563568</f>
        <v>191864.47132799999</v>
      </c>
      <c r="K125" s="1">
        <f>Old!K125*0.462474</f>
        <v>209532.170232</v>
      </c>
      <c r="L125">
        <f>Old!L125*0.48449</f>
        <v>195867.67924</v>
      </c>
      <c r="M125">
        <f>Old!M125*0.597178</f>
        <v>218942.17578399999</v>
      </c>
      <c r="N125" s="2">
        <f>Old!N125*0.588714</f>
        <v>219606.80599199998</v>
      </c>
      <c r="O125" s="6">
        <f t="shared" si="1"/>
        <v>1.7005586584173626</v>
      </c>
    </row>
    <row r="126" spans="1:15" x14ac:dyDescent="0.2">
      <c r="A126" t="s">
        <v>361</v>
      </c>
      <c r="B126" t="s">
        <v>313</v>
      </c>
      <c r="C126" t="s">
        <v>362</v>
      </c>
      <c r="D126" t="s">
        <v>363</v>
      </c>
      <c r="E126">
        <v>116797</v>
      </c>
      <c r="F126">
        <v>104316</v>
      </c>
      <c r="G126" s="1">
        <f>Old!G126*0.606216</f>
        <v>93217.834319999994</v>
      </c>
      <c r="H126">
        <f>Old!H126*0.663609</f>
        <v>115912.58403</v>
      </c>
      <c r="I126">
        <f>Old!I126*1</f>
        <v>104013</v>
      </c>
      <c r="J126" s="2">
        <f>Old!J126*0.563568</f>
        <v>39864.546047999997</v>
      </c>
      <c r="K126" s="1">
        <f>Old!K126*0.462474</f>
        <v>47001.232620000002</v>
      </c>
      <c r="L126">
        <f>Old!L126*0.48449</f>
        <v>39160.842209999995</v>
      </c>
      <c r="M126">
        <f>Old!M126*0.597178</f>
        <v>44980.044137999997</v>
      </c>
      <c r="N126" s="2">
        <f>Old!N126*0.588714</f>
        <v>48872.681423999995</v>
      </c>
      <c r="O126" s="6">
        <f t="shared" si="1"/>
        <v>1.9609941162020583</v>
      </c>
    </row>
    <row r="127" spans="1:15" x14ac:dyDescent="0.2">
      <c r="A127" t="s">
        <v>364</v>
      </c>
      <c r="B127" t="s">
        <v>313</v>
      </c>
      <c r="C127" t="s">
        <v>365</v>
      </c>
      <c r="D127" t="s">
        <v>366</v>
      </c>
      <c r="E127">
        <v>368745</v>
      </c>
      <c r="F127">
        <v>391961</v>
      </c>
      <c r="G127" s="1">
        <f>Old!G127*0.606216</f>
        <v>359416.37315999996</v>
      </c>
      <c r="H127">
        <f>Old!H127*0.663609</f>
        <v>297829.71002699999</v>
      </c>
      <c r="I127">
        <f>Old!I127*1</f>
        <v>315491</v>
      </c>
      <c r="J127" s="2">
        <f>Old!J127*0.563568</f>
        <v>140471.57827199998</v>
      </c>
      <c r="K127" s="1">
        <f>Old!K127*0.462474</f>
        <v>157827.114558</v>
      </c>
      <c r="L127">
        <f>Old!L127*0.48449</f>
        <v>154904.53422999999</v>
      </c>
      <c r="M127">
        <f>Old!M127*0.597178</f>
        <v>160219.87151</v>
      </c>
      <c r="N127" s="2">
        <f>Old!N127*0.588714</f>
        <v>144380.93107199998</v>
      </c>
      <c r="O127" s="6">
        <f t="shared" si="1"/>
        <v>1.8032563475134651</v>
      </c>
    </row>
    <row r="128" spans="1:15" x14ac:dyDescent="0.2">
      <c r="A128" t="s">
        <v>367</v>
      </c>
      <c r="B128" t="s">
        <v>368</v>
      </c>
      <c r="C128" t="s">
        <v>369</v>
      </c>
      <c r="D128" t="s">
        <v>370</v>
      </c>
      <c r="E128">
        <v>35072</v>
      </c>
      <c r="F128">
        <v>33417</v>
      </c>
      <c r="G128" s="1">
        <f>Old!G128*0.606216</f>
        <v>30065.282520000001</v>
      </c>
      <c r="H128">
        <f>Old!H128*0.663609</f>
        <v>38789.936877</v>
      </c>
      <c r="I128">
        <f>Old!I128*1</f>
        <v>26343</v>
      </c>
      <c r="J128" s="2">
        <f>Old!J128*0.563568</f>
        <v>12315.087936</v>
      </c>
      <c r="K128" s="1">
        <f>Old!K128*0.462474</f>
        <v>15910.030548000001</v>
      </c>
      <c r="L128">
        <f>Old!L128*0.48449</f>
        <v>12514.376699999999</v>
      </c>
      <c r="M128">
        <f>Old!M128*0.597178</f>
        <v>12857.839517999999</v>
      </c>
      <c r="N128" s="2">
        <f>Old!N128*0.588714</f>
        <v>19292.157779999998</v>
      </c>
      <c r="O128" s="6">
        <f t="shared" si="1"/>
        <v>1.7748966438680347</v>
      </c>
    </row>
    <row r="129" spans="1:15" x14ac:dyDescent="0.2">
      <c r="A129" t="s">
        <v>371</v>
      </c>
      <c r="B129" t="s">
        <v>368</v>
      </c>
      <c r="C129" t="s">
        <v>372</v>
      </c>
      <c r="D129" t="s">
        <v>373</v>
      </c>
      <c r="E129">
        <v>29865</v>
      </c>
      <c r="F129">
        <v>30319</v>
      </c>
      <c r="G129" s="1">
        <f>Old!G129*0.606216</f>
        <v>31073.419727999997</v>
      </c>
      <c r="H129">
        <f>Old!H129*0.663609</f>
        <v>31505.500884000001</v>
      </c>
      <c r="I129">
        <f>Old!I129*1</f>
        <v>19006</v>
      </c>
      <c r="J129" s="2">
        <f>Old!J129*0.563568</f>
        <v>8713.8884159999998</v>
      </c>
      <c r="K129" s="1">
        <f>Old!K129*0.462474</f>
        <v>13366.886022000001</v>
      </c>
      <c r="L129">
        <f>Old!L129*0.48449</f>
        <v>12874.83726</v>
      </c>
      <c r="M129">
        <f>Old!M129*0.597178</f>
        <v>12396.818101999999</v>
      </c>
      <c r="N129" s="2">
        <f>Old!N129*0.588714</f>
        <v>15742.21236</v>
      </c>
      <c r="O129" s="6">
        <f t="shared" si="1"/>
        <v>1.6604920456433168</v>
      </c>
    </row>
    <row r="130" spans="1:15" x14ac:dyDescent="0.2">
      <c r="A130" t="s">
        <v>374</v>
      </c>
      <c r="B130" t="s">
        <v>368</v>
      </c>
      <c r="C130" t="s">
        <v>375</v>
      </c>
      <c r="D130" t="s">
        <v>376</v>
      </c>
      <c r="E130">
        <v>58985</v>
      </c>
      <c r="F130">
        <v>60821</v>
      </c>
      <c r="G130" s="1">
        <f>Old!G130*0.606216</f>
        <v>50491.124424000001</v>
      </c>
      <c r="H130">
        <f>Old!H130*0.663609</f>
        <v>70559.554143000001</v>
      </c>
      <c r="I130">
        <f>Old!I130*1</f>
        <v>43363</v>
      </c>
      <c r="J130" s="2">
        <f>Old!J130*0.563568</f>
        <v>19133.133599999997</v>
      </c>
      <c r="K130" s="1">
        <f>Old!K130*0.462474</f>
        <v>24268.32315</v>
      </c>
      <c r="L130">
        <f>Old!L130*0.48449</f>
        <v>20309.336309999999</v>
      </c>
      <c r="M130">
        <f>Old!M130*0.597178</f>
        <v>20906.604601999999</v>
      </c>
      <c r="N130" s="2">
        <f>Old!N130*0.588714</f>
        <v>33023.911829999997</v>
      </c>
      <c r="O130" s="6">
        <f t="shared" si="1"/>
        <v>1.8632647544730967</v>
      </c>
    </row>
    <row r="131" spans="1:15" x14ac:dyDescent="0.2">
      <c r="A131" t="s">
        <v>377</v>
      </c>
      <c r="B131" t="s">
        <v>368</v>
      </c>
      <c r="C131" t="s">
        <v>378</v>
      </c>
      <c r="D131" t="s">
        <v>379</v>
      </c>
      <c r="E131">
        <v>437473</v>
      </c>
      <c r="F131">
        <v>442758</v>
      </c>
      <c r="G131" s="1">
        <f>Old!G131*0.606216</f>
        <v>416444.93092799996</v>
      </c>
      <c r="H131">
        <f>Old!H131*0.663609</f>
        <v>429243.53668800002</v>
      </c>
      <c r="I131">
        <f>Old!I131*1</f>
        <v>338324</v>
      </c>
      <c r="J131" s="2">
        <f>Old!J131*0.563568</f>
        <v>158603.251536</v>
      </c>
      <c r="K131" s="1">
        <f>Old!K131*0.462474</f>
        <v>178479.81597600001</v>
      </c>
      <c r="L131">
        <f>Old!L131*0.48449</f>
        <v>152318.81109999999</v>
      </c>
      <c r="M131">
        <f>Old!M131*0.597178</f>
        <v>157469.269642</v>
      </c>
      <c r="N131" s="2">
        <f>Old!N131*0.588714</f>
        <v>218323.99818599998</v>
      </c>
      <c r="O131" s="6">
        <f t="shared" ref="O131:O194" si="2">AVERAGE(G131:J131)/AVERAGE(K131:N131)</f>
        <v>1.9001289553914462</v>
      </c>
    </row>
    <row r="132" spans="1:15" x14ac:dyDescent="0.2">
      <c r="A132" t="s">
        <v>380</v>
      </c>
      <c r="B132" t="s">
        <v>368</v>
      </c>
      <c r="C132" t="s">
        <v>381</v>
      </c>
      <c r="D132" t="s">
        <v>382</v>
      </c>
      <c r="E132">
        <v>255721</v>
      </c>
      <c r="F132">
        <v>248719</v>
      </c>
      <c r="G132" s="1">
        <f>Old!G132*0.606216</f>
        <v>261519.763752</v>
      </c>
      <c r="H132">
        <f>Old!H132*0.663609</f>
        <v>311025.57499200001</v>
      </c>
      <c r="I132">
        <f>Old!I132*1</f>
        <v>200457</v>
      </c>
      <c r="J132" s="2">
        <f>Old!J132*0.563568</f>
        <v>91344.792143999992</v>
      </c>
      <c r="K132" s="1">
        <f>Old!K132*0.462474</f>
        <v>86830.418447999997</v>
      </c>
      <c r="L132">
        <f>Old!L132*0.48449</f>
        <v>68685.662809999994</v>
      </c>
      <c r="M132">
        <f>Old!M132*0.597178</f>
        <v>70124.223828000002</v>
      </c>
      <c r="N132" s="2">
        <f>Old!N132*0.588714</f>
        <v>108545.321178</v>
      </c>
      <c r="O132" s="6">
        <f t="shared" si="2"/>
        <v>2.5864282092287922</v>
      </c>
    </row>
    <row r="133" spans="1:15" x14ac:dyDescent="0.2">
      <c r="A133" t="s">
        <v>383</v>
      </c>
      <c r="B133" t="s">
        <v>368</v>
      </c>
      <c r="C133" t="s">
        <v>384</v>
      </c>
      <c r="D133" t="s">
        <v>385</v>
      </c>
      <c r="E133">
        <v>245605</v>
      </c>
      <c r="F133">
        <v>229973</v>
      </c>
      <c r="G133" s="1">
        <f>Old!G133*0.606216</f>
        <v>210459.402504</v>
      </c>
      <c r="H133">
        <f>Old!H133*0.663609</f>
        <v>259997.36093699999</v>
      </c>
      <c r="I133">
        <f>Old!I133*1</f>
        <v>173452</v>
      </c>
      <c r="J133" s="2">
        <f>Old!J133*0.563568</f>
        <v>81763.572575999991</v>
      </c>
      <c r="K133" s="1">
        <f>Old!K133*0.462474</f>
        <v>100760.135328</v>
      </c>
      <c r="L133">
        <f>Old!L133*0.48449</f>
        <v>85165.10566999999</v>
      </c>
      <c r="M133">
        <f>Old!M133*0.597178</f>
        <v>84095.800315999993</v>
      </c>
      <c r="N133" s="2">
        <f>Old!N133*0.588714</f>
        <v>129972.15592199999</v>
      </c>
      <c r="O133" s="6">
        <f t="shared" si="2"/>
        <v>1.8142116941775039</v>
      </c>
    </row>
    <row r="134" spans="1:15" x14ac:dyDescent="0.2">
      <c r="A134" t="s">
        <v>386</v>
      </c>
      <c r="B134" t="s">
        <v>368</v>
      </c>
      <c r="C134" t="s">
        <v>387</v>
      </c>
      <c r="D134" t="s">
        <v>388</v>
      </c>
      <c r="E134">
        <v>4184234</v>
      </c>
      <c r="F134">
        <v>4117722</v>
      </c>
      <c r="G134" s="1">
        <f>Old!G134*0.606216</f>
        <v>3707530.367112</v>
      </c>
      <c r="H134">
        <f>Old!H134*0.663609</f>
        <v>3742053.9888960002</v>
      </c>
      <c r="I134">
        <f>Old!I134*1</f>
        <v>2910808</v>
      </c>
      <c r="J134" s="2">
        <f>Old!J134*0.563568</f>
        <v>1293681.6153599999</v>
      </c>
      <c r="K134" s="1">
        <f>Old!K134*0.462474</f>
        <v>1895787.2950200001</v>
      </c>
      <c r="L134">
        <f>Old!L134*0.48449</f>
        <v>1690223.7903399998</v>
      </c>
      <c r="M134">
        <f>Old!M134*0.597178</f>
        <v>1817248.48468</v>
      </c>
      <c r="N134" s="2">
        <f>Old!N134*0.588714</f>
        <v>2153257.3665539999</v>
      </c>
      <c r="O134" s="6">
        <f t="shared" si="2"/>
        <v>1.5422547278271461</v>
      </c>
    </row>
    <row r="135" spans="1:15" x14ac:dyDescent="0.2">
      <c r="A135" t="s">
        <v>389</v>
      </c>
      <c r="B135" t="s">
        <v>368</v>
      </c>
      <c r="C135" t="s">
        <v>390</v>
      </c>
      <c r="D135" t="s">
        <v>391</v>
      </c>
      <c r="E135">
        <v>50572</v>
      </c>
      <c r="F135">
        <v>47499</v>
      </c>
      <c r="G135" s="1">
        <f>Old!G135*0.606216</f>
        <v>51621.111047999999</v>
      </c>
      <c r="H135">
        <f>Old!H135*0.663609</f>
        <v>47373.055682999999</v>
      </c>
      <c r="I135">
        <f>Old!I135*1</f>
        <v>36254</v>
      </c>
      <c r="J135" s="2">
        <f>Old!J135*0.563568</f>
        <v>14418.323711999999</v>
      </c>
      <c r="K135" s="1">
        <f>Old!K135*0.462474</f>
        <v>24172.591032</v>
      </c>
      <c r="L135">
        <f>Old!L135*0.48449</f>
        <v>16806.473610000001</v>
      </c>
      <c r="M135">
        <f>Old!M135*0.597178</f>
        <v>17762.462432</v>
      </c>
      <c r="N135" s="2">
        <f>Old!N135*0.588714</f>
        <v>26131.837031999999</v>
      </c>
      <c r="O135" s="6">
        <f t="shared" si="2"/>
        <v>1.7634094279104882</v>
      </c>
    </row>
    <row r="136" spans="1:15" x14ac:dyDescent="0.2">
      <c r="A136" t="s">
        <v>392</v>
      </c>
      <c r="B136" t="s">
        <v>368</v>
      </c>
      <c r="C136" t="s">
        <v>393</v>
      </c>
      <c r="D136" t="s">
        <v>394</v>
      </c>
      <c r="E136">
        <v>98133</v>
      </c>
      <c r="F136">
        <v>88210</v>
      </c>
      <c r="G136" s="1">
        <f>Old!G136*0.606216</f>
        <v>88197.759623999998</v>
      </c>
      <c r="H136">
        <f>Old!H136*0.663609</f>
        <v>91609.895231999995</v>
      </c>
      <c r="I136">
        <f>Old!I136*1</f>
        <v>71100</v>
      </c>
      <c r="J136" s="2">
        <f>Old!J136*0.563568</f>
        <v>30079.878431999998</v>
      </c>
      <c r="K136" s="1">
        <f>Old!K136*0.462474</f>
        <v>38001.488579999997</v>
      </c>
      <c r="L136">
        <f>Old!L136*0.48449</f>
        <v>39173.923439999999</v>
      </c>
      <c r="M136">
        <f>Old!M136*0.597178</f>
        <v>39893.879112000002</v>
      </c>
      <c r="N136" s="2">
        <f>Old!N136*0.588714</f>
        <v>49656.259758</v>
      </c>
      <c r="O136" s="6">
        <f t="shared" si="2"/>
        <v>1.6853297637228157</v>
      </c>
    </row>
    <row r="137" spans="1:15" x14ac:dyDescent="0.2">
      <c r="A137" t="s">
        <v>395</v>
      </c>
      <c r="B137" t="s">
        <v>368</v>
      </c>
      <c r="C137" t="s">
        <v>396</v>
      </c>
      <c r="D137" t="s">
        <v>397</v>
      </c>
      <c r="E137">
        <v>57012</v>
      </c>
      <c r="F137">
        <v>57179</v>
      </c>
      <c r="G137" s="1">
        <f>Old!G137*0.606216</f>
        <v>68650.930919999999</v>
      </c>
      <c r="H137">
        <f>Old!H137*0.663609</f>
        <v>82568.222607000003</v>
      </c>
      <c r="I137">
        <f>Old!I137*1</f>
        <v>40650</v>
      </c>
      <c r="J137" s="2">
        <f>Old!J137*0.563568</f>
        <v>22310.529983999997</v>
      </c>
      <c r="K137" s="1">
        <f>Old!K137*0.462474</f>
        <v>15529.876920000001</v>
      </c>
      <c r="L137">
        <f>Old!L137*0.48449</f>
        <v>11051.216899999999</v>
      </c>
      <c r="M137">
        <f>Old!M137*0.597178</f>
        <v>10666.793436</v>
      </c>
      <c r="N137" s="2">
        <f>Old!N137*0.588714</f>
        <v>21939.015923999999</v>
      </c>
      <c r="O137" s="6">
        <f t="shared" si="2"/>
        <v>3.6187006246911393</v>
      </c>
    </row>
    <row r="138" spans="1:15" x14ac:dyDescent="0.2">
      <c r="A138" t="s">
        <v>398</v>
      </c>
      <c r="B138" t="s">
        <v>368</v>
      </c>
      <c r="C138" t="s">
        <v>399</v>
      </c>
      <c r="D138" t="s">
        <v>400</v>
      </c>
      <c r="E138">
        <v>5073514</v>
      </c>
      <c r="F138">
        <v>4990835</v>
      </c>
      <c r="G138" s="1">
        <f>Old!G138*0.606216</f>
        <v>4281291.38112</v>
      </c>
      <c r="H138">
        <f>Old!H138*0.663609</f>
        <v>4854701.3184449999</v>
      </c>
      <c r="I138">
        <f>Old!I138*1</f>
        <v>3535944</v>
      </c>
      <c r="J138" s="2">
        <f>Old!J138*0.563568</f>
        <v>1453320.1413119999</v>
      </c>
      <c r="K138" s="1">
        <f>Old!K138*0.462474</f>
        <v>2375717.8386240001</v>
      </c>
      <c r="L138">
        <f>Old!L138*0.48449</f>
        <v>2043267.7774199999</v>
      </c>
      <c r="M138">
        <f>Old!M138*0.597178</f>
        <v>2105733.8300979999</v>
      </c>
      <c r="N138" s="2">
        <f>Old!N138*0.588714</f>
        <v>2633104.0188179999</v>
      </c>
      <c r="O138" s="6">
        <f t="shared" si="2"/>
        <v>1.5424251073329351</v>
      </c>
    </row>
    <row r="139" spans="1:15" x14ac:dyDescent="0.2">
      <c r="A139" t="s">
        <v>401</v>
      </c>
      <c r="B139" t="s">
        <v>368</v>
      </c>
      <c r="C139" t="s">
        <v>402</v>
      </c>
      <c r="D139" t="s">
        <v>403</v>
      </c>
      <c r="E139">
        <v>2542829</v>
      </c>
      <c r="F139">
        <v>2536784</v>
      </c>
      <c r="G139" s="1">
        <f>Old!G139*0.606216</f>
        <v>2410353.6138240001</v>
      </c>
      <c r="H139">
        <f>Old!H139*0.663609</f>
        <v>2650407.2297609998</v>
      </c>
      <c r="I139">
        <f>Old!I139*1</f>
        <v>1876736</v>
      </c>
      <c r="J139" s="2">
        <f>Old!J139*0.563568</f>
        <v>714870.22809599992</v>
      </c>
      <c r="K139" s="1">
        <f>Old!K139*0.462474</f>
        <v>1109319.272262</v>
      </c>
      <c r="L139">
        <f>Old!L139*0.48449</f>
        <v>959571.20419999992</v>
      </c>
      <c r="M139">
        <f>Old!M139*0.597178</f>
        <v>988989.47169000003</v>
      </c>
      <c r="N139" s="2">
        <f>Old!N139*0.588714</f>
        <v>1111752.8323019999</v>
      </c>
      <c r="O139" s="6">
        <f t="shared" si="2"/>
        <v>1.8352616344424917</v>
      </c>
    </row>
    <row r="140" spans="1:15" x14ac:dyDescent="0.2">
      <c r="A140" t="s">
        <v>404</v>
      </c>
      <c r="B140" t="s">
        <v>368</v>
      </c>
      <c r="C140" t="s">
        <v>405</v>
      </c>
      <c r="D140" t="s">
        <v>406</v>
      </c>
      <c r="E140">
        <v>4552530</v>
      </c>
      <c r="F140">
        <v>4581828</v>
      </c>
      <c r="G140" s="1">
        <f>Old!G140*0.606216</f>
        <v>4778328.4857359994</v>
      </c>
      <c r="H140">
        <f>Old!H140*0.663609</f>
        <v>5204763.6928620003</v>
      </c>
      <c r="I140">
        <f>Old!I140*1</f>
        <v>3296488</v>
      </c>
      <c r="J140" s="2">
        <f>Old!J140*0.563568</f>
        <v>1236624.8639039998</v>
      </c>
      <c r="K140" s="1">
        <f>Old!K140*0.462474</f>
        <v>1965973.2742079999</v>
      </c>
      <c r="L140">
        <f>Old!L140*0.48449</f>
        <v>1667844.22826</v>
      </c>
      <c r="M140">
        <f>Old!M140*0.597178</f>
        <v>1727412.6094279999</v>
      </c>
      <c r="N140" s="2">
        <f>Old!N140*0.588714</f>
        <v>1967596.3985159998</v>
      </c>
      <c r="O140" s="6">
        <f t="shared" si="2"/>
        <v>1.9806997780448143</v>
      </c>
    </row>
    <row r="141" spans="1:15" x14ac:dyDescent="0.2">
      <c r="A141" t="s">
        <v>407</v>
      </c>
      <c r="B141" t="s">
        <v>368</v>
      </c>
      <c r="C141" t="s">
        <v>408</v>
      </c>
      <c r="D141" t="s">
        <v>409</v>
      </c>
      <c r="E141">
        <v>72634</v>
      </c>
      <c r="F141">
        <v>66923</v>
      </c>
      <c r="G141" s="1">
        <f>Old!G141*0.606216</f>
        <v>67637.943983999998</v>
      </c>
      <c r="H141">
        <f>Old!H141*0.663609</f>
        <v>78477.736730999997</v>
      </c>
      <c r="I141">
        <f>Old!I141*1</f>
        <v>58021</v>
      </c>
      <c r="J141" s="2">
        <f>Old!J141*0.563568</f>
        <v>22892.695727999999</v>
      </c>
      <c r="K141" s="1">
        <f>Old!K141*0.462474</f>
        <v>29601.110843999999</v>
      </c>
      <c r="L141">
        <f>Old!L141*0.48449</f>
        <v>25682.330409999999</v>
      </c>
      <c r="M141">
        <f>Old!M141*0.597178</f>
        <v>27511.990460000001</v>
      </c>
      <c r="N141" s="2">
        <f>Old!N141*0.588714</f>
        <v>30809.758475999999</v>
      </c>
      <c r="O141" s="6">
        <f t="shared" si="2"/>
        <v>1.9984067282780187</v>
      </c>
    </row>
    <row r="142" spans="1:15" x14ac:dyDescent="0.2">
      <c r="A142" t="s">
        <v>410</v>
      </c>
      <c r="B142" t="s">
        <v>368</v>
      </c>
      <c r="C142" t="s">
        <v>411</v>
      </c>
      <c r="D142" t="s">
        <v>412</v>
      </c>
      <c r="E142">
        <v>854846</v>
      </c>
      <c r="F142">
        <v>840015</v>
      </c>
      <c r="G142" s="1">
        <f>Old!G142*0.606216</f>
        <v>759625.02095999999</v>
      </c>
      <c r="H142">
        <f>Old!H142*0.663609</f>
        <v>852464.82170099998</v>
      </c>
      <c r="I142">
        <f>Old!I142*1</f>
        <v>543035</v>
      </c>
      <c r="J142" s="2">
        <f>Old!J142*0.563568</f>
        <v>253805.10307199997</v>
      </c>
      <c r="K142" s="1">
        <f>Old!K142*0.462474</f>
        <v>377637.76944</v>
      </c>
      <c r="L142">
        <f>Old!L142*0.48449</f>
        <v>303540.25234999997</v>
      </c>
      <c r="M142">
        <f>Old!M142*0.597178</f>
        <v>339321.91420200001</v>
      </c>
      <c r="N142" s="2">
        <f>Old!N142*0.588714</f>
        <v>452911.80933599995</v>
      </c>
      <c r="O142" s="6">
        <f t="shared" si="2"/>
        <v>1.6349333126815422</v>
      </c>
    </row>
    <row r="143" spans="1:15" x14ac:dyDescent="0.2">
      <c r="A143" t="s">
        <v>413</v>
      </c>
      <c r="B143" t="s">
        <v>368</v>
      </c>
      <c r="C143" t="s">
        <v>414</v>
      </c>
      <c r="D143" t="s">
        <v>415</v>
      </c>
      <c r="E143">
        <v>2620276</v>
      </c>
      <c r="F143">
        <v>2507766</v>
      </c>
      <c r="G143" s="1">
        <f>Old!G143*0.606216</f>
        <v>2396771.3443439999</v>
      </c>
      <c r="H143">
        <f>Old!H143*0.663609</f>
        <v>3024005.824581</v>
      </c>
      <c r="I143">
        <f>Old!I143*1</f>
        <v>1974671</v>
      </c>
      <c r="J143" s="2">
        <f>Old!J143*0.563568</f>
        <v>785559.1259039999</v>
      </c>
      <c r="K143" s="1">
        <f>Old!K143*0.462474</f>
        <v>1096892.133408</v>
      </c>
      <c r="L143">
        <f>Old!L143*0.48449</f>
        <v>889602.61186999991</v>
      </c>
      <c r="M143">
        <f>Old!M143*0.597178</f>
        <v>882265.40259800002</v>
      </c>
      <c r="N143" s="2">
        <f>Old!N143*0.588714</f>
        <v>1159113.6961739999</v>
      </c>
      <c r="O143" s="6">
        <f t="shared" si="2"/>
        <v>2.0310981951219835</v>
      </c>
    </row>
    <row r="144" spans="1:15" x14ac:dyDescent="0.2">
      <c r="A144" t="s">
        <v>416</v>
      </c>
      <c r="B144" t="s">
        <v>368</v>
      </c>
      <c r="C144" t="s">
        <v>417</v>
      </c>
      <c r="D144" t="s">
        <v>418</v>
      </c>
      <c r="E144">
        <v>1440866</v>
      </c>
      <c r="F144">
        <v>1437631</v>
      </c>
      <c r="G144" s="1">
        <f>Old!G144*0.606216</f>
        <v>1359543.649152</v>
      </c>
      <c r="H144">
        <f>Old!H144*0.663609</f>
        <v>1657843.9304160001</v>
      </c>
      <c r="I144">
        <f>Old!I144*1</f>
        <v>1160148</v>
      </c>
      <c r="J144" s="2">
        <f>Old!J144*0.563568</f>
        <v>420450.46996799996</v>
      </c>
      <c r="K144" s="1">
        <f>Old!K144*0.462474</f>
        <v>630868.64545800001</v>
      </c>
      <c r="L144">
        <f>Old!L144*0.48449</f>
        <v>520018.62067999999</v>
      </c>
      <c r="M144">
        <f>Old!M144*0.597178</f>
        <v>575018.51595399994</v>
      </c>
      <c r="N144" s="2">
        <f>Old!N144*0.588714</f>
        <v>582678.50407199992</v>
      </c>
      <c r="O144" s="6">
        <f t="shared" si="2"/>
        <v>1.9916907851677905</v>
      </c>
    </row>
    <row r="145" spans="1:15" x14ac:dyDescent="0.2">
      <c r="A145" t="s">
        <v>419</v>
      </c>
      <c r="B145" t="s">
        <v>368</v>
      </c>
      <c r="C145" t="s">
        <v>420</v>
      </c>
      <c r="D145" t="s">
        <v>421</v>
      </c>
      <c r="E145">
        <v>75100</v>
      </c>
      <c r="F145">
        <v>72818</v>
      </c>
      <c r="G145" s="1">
        <f>Old!G145*0.606216</f>
        <v>70762.987463999991</v>
      </c>
      <c r="H145">
        <f>Old!H145*0.663609</f>
        <v>71504.533358999994</v>
      </c>
      <c r="I145">
        <f>Old!I145*1</f>
        <v>55669</v>
      </c>
      <c r="J145" s="2">
        <f>Old!J145*0.563568</f>
        <v>28967.958767999997</v>
      </c>
      <c r="K145" s="1">
        <f>Old!K145*0.462474</f>
        <v>29773.613645999998</v>
      </c>
      <c r="L145">
        <f>Old!L145*0.48449</f>
        <v>25169.739989999998</v>
      </c>
      <c r="M145">
        <f>Old!M145*0.597178</f>
        <v>26595.322229999998</v>
      </c>
      <c r="N145" s="2">
        <f>Old!N145*0.588714</f>
        <v>36471.421014</v>
      </c>
      <c r="O145" s="6">
        <f t="shared" si="2"/>
        <v>1.9227547946319423</v>
      </c>
    </row>
    <row r="146" spans="1:15" x14ac:dyDescent="0.2">
      <c r="A146" t="s">
        <v>422</v>
      </c>
      <c r="B146" t="s">
        <v>423</v>
      </c>
      <c r="C146" t="s">
        <v>424</v>
      </c>
      <c r="D146" t="s">
        <v>425</v>
      </c>
      <c r="E146">
        <v>186159</v>
      </c>
      <c r="F146">
        <v>166809</v>
      </c>
      <c r="G146" s="1">
        <f>Old!G146*0.606216</f>
        <v>160960.65367199999</v>
      </c>
      <c r="H146">
        <f>Old!H146*0.663609</f>
        <v>147064.38131699999</v>
      </c>
      <c r="I146">
        <f>Old!I146*1</f>
        <v>109970</v>
      </c>
      <c r="J146" s="2">
        <f>Old!J146*0.563568</f>
        <v>47544.287183999993</v>
      </c>
      <c r="K146" s="1">
        <f>Old!K146*0.462474</f>
        <v>83843.761356000003</v>
      </c>
      <c r="L146">
        <f>Old!L146*0.48449</f>
        <v>70355.699840000001</v>
      </c>
      <c r="M146">
        <f>Old!M146*0.597178</f>
        <v>85392.870932000005</v>
      </c>
      <c r="N146" s="2">
        <f>Old!N146*0.588714</f>
        <v>96142.88334</v>
      </c>
      <c r="O146" s="6">
        <f t="shared" si="2"/>
        <v>1.386626426793087</v>
      </c>
    </row>
    <row r="147" spans="1:15" x14ac:dyDescent="0.2">
      <c r="A147" t="s">
        <v>426</v>
      </c>
      <c r="B147" t="s">
        <v>423</v>
      </c>
      <c r="C147" t="s">
        <v>427</v>
      </c>
      <c r="D147" t="s">
        <v>428</v>
      </c>
      <c r="E147">
        <v>448564</v>
      </c>
      <c r="F147">
        <v>403301</v>
      </c>
      <c r="G147" s="1">
        <f>Old!G147*0.606216</f>
        <v>444493.93903199997</v>
      </c>
      <c r="H147">
        <f>Old!H147*0.663609</f>
        <v>410594.79657000001</v>
      </c>
      <c r="I147">
        <f>Old!I147*1</f>
        <v>323765</v>
      </c>
      <c r="J147" s="2">
        <f>Old!J147*0.563568</f>
        <v>116815.81147199999</v>
      </c>
      <c r="K147" s="1">
        <f>Old!K147*0.462474</f>
        <v>184584.93525000001</v>
      </c>
      <c r="L147">
        <f>Old!L147*0.48449</f>
        <v>147120.2334</v>
      </c>
      <c r="M147">
        <f>Old!M147*0.597178</f>
        <v>182071.21170799999</v>
      </c>
      <c r="N147" s="2">
        <f>Old!N147*0.588714</f>
        <v>198530.84479199999</v>
      </c>
      <c r="O147" s="6">
        <f t="shared" si="2"/>
        <v>1.8189757190812628</v>
      </c>
    </row>
    <row r="148" spans="1:15" x14ac:dyDescent="0.2">
      <c r="A148" t="s">
        <v>429</v>
      </c>
      <c r="B148" t="s">
        <v>430</v>
      </c>
      <c r="C148" t="s">
        <v>431</v>
      </c>
      <c r="D148" t="s">
        <v>432</v>
      </c>
      <c r="E148">
        <v>62894</v>
      </c>
      <c r="F148">
        <v>56895</v>
      </c>
      <c r="G148" s="1">
        <f>Old!G148*0.606216</f>
        <v>37872.132167999996</v>
      </c>
      <c r="H148">
        <f>Old!H148*0.663609</f>
        <v>50513.917079999999</v>
      </c>
      <c r="I148">
        <f>Old!I148*1</f>
        <v>40471</v>
      </c>
      <c r="J148" s="2">
        <f>Old!J148*0.563568</f>
        <v>39573.744959999996</v>
      </c>
      <c r="K148" s="1">
        <f>Old!K148*0.462474</f>
        <v>25905.943584000001</v>
      </c>
      <c r="L148">
        <f>Old!L148*0.48449</f>
        <v>24369.846999999998</v>
      </c>
      <c r="M148">
        <f>Old!M148*0.597178</f>
        <v>30657.924164</v>
      </c>
      <c r="N148" s="2">
        <f>Old!N148*0.588714</f>
        <v>44165.324279999993</v>
      </c>
      <c r="O148" s="6">
        <f t="shared" si="2"/>
        <v>1.3463796006482622</v>
      </c>
    </row>
    <row r="149" spans="1:15" x14ac:dyDescent="0.2">
      <c r="A149" t="s">
        <v>433</v>
      </c>
      <c r="B149" t="s">
        <v>430</v>
      </c>
      <c r="C149" t="s">
        <v>434</v>
      </c>
      <c r="D149" t="s">
        <v>435</v>
      </c>
      <c r="E149">
        <v>221214</v>
      </c>
      <c r="F149">
        <v>238321</v>
      </c>
      <c r="G149" s="1">
        <f>Old!G149*0.606216</f>
        <v>175243.70884799998</v>
      </c>
      <c r="H149">
        <f>Old!H149*0.663609</f>
        <v>260683.53264300001</v>
      </c>
      <c r="I149">
        <f>Old!I149*1</f>
        <v>173981</v>
      </c>
      <c r="J149" s="2">
        <f>Old!J149*0.563568</f>
        <v>140876.78366399999</v>
      </c>
      <c r="K149" s="1">
        <f>Old!K149*0.462474</f>
        <v>74717.299440000003</v>
      </c>
      <c r="L149">
        <f>Old!L149*0.48449</f>
        <v>51479.969440000001</v>
      </c>
      <c r="M149">
        <f>Old!M149*0.597178</f>
        <v>75898.337910000002</v>
      </c>
      <c r="N149" s="2">
        <f>Old!N149*0.588714</f>
        <v>74767.855427999995</v>
      </c>
      <c r="O149" s="6">
        <f t="shared" si="2"/>
        <v>2.7117519196658679</v>
      </c>
    </row>
    <row r="150" spans="1:15" x14ac:dyDescent="0.2">
      <c r="A150" t="s">
        <v>436</v>
      </c>
      <c r="B150" t="s">
        <v>430</v>
      </c>
      <c r="C150" t="s">
        <v>437</v>
      </c>
      <c r="D150" t="s">
        <v>438</v>
      </c>
      <c r="E150">
        <v>161337</v>
      </c>
      <c r="F150">
        <v>153853</v>
      </c>
      <c r="G150" s="1">
        <f>Old!G150*0.606216</f>
        <v>148264.67198399999</v>
      </c>
      <c r="H150">
        <f>Old!H150*0.663609</f>
        <v>197212.64983800001</v>
      </c>
      <c r="I150">
        <f>Old!I150*1</f>
        <v>124177</v>
      </c>
      <c r="J150" s="2">
        <f>Old!J150*0.563568</f>
        <v>135454.695936</v>
      </c>
      <c r="K150" s="1">
        <f>Old!K150*0.462474</f>
        <v>64268.624358000001</v>
      </c>
      <c r="L150">
        <f>Old!L150*0.48449</f>
        <v>43870.085009999995</v>
      </c>
      <c r="M150">
        <f>Old!M150*0.597178</f>
        <v>63317.588984000002</v>
      </c>
      <c r="N150" s="2">
        <f>Old!N150*0.588714</f>
        <v>66564.125837999993</v>
      </c>
      <c r="O150" s="6">
        <f t="shared" si="2"/>
        <v>2.5422566984208514</v>
      </c>
    </row>
    <row r="151" spans="1:15" x14ac:dyDescent="0.2">
      <c r="A151" t="s">
        <v>439</v>
      </c>
      <c r="B151" t="s">
        <v>430</v>
      </c>
      <c r="C151" t="s">
        <v>440</v>
      </c>
      <c r="D151" t="s">
        <v>441</v>
      </c>
      <c r="E151">
        <v>221146</v>
      </c>
      <c r="F151">
        <v>169783</v>
      </c>
      <c r="G151" s="1">
        <f>Old!G151*0.606216</f>
        <v>186356.25434399999</v>
      </c>
      <c r="H151">
        <f>Old!H151*0.663609</f>
        <v>315494.31799800001</v>
      </c>
      <c r="I151">
        <f>Old!I151*1</f>
        <v>193630</v>
      </c>
      <c r="J151" s="2">
        <f>Old!J151*0.563568</f>
        <v>168270.69700799999</v>
      </c>
      <c r="K151" s="1">
        <f>Old!K151*0.462474</f>
        <v>86343.895799999998</v>
      </c>
      <c r="L151">
        <f>Old!L151*0.48449</f>
        <v>60026.857529999994</v>
      </c>
      <c r="M151">
        <f>Old!M151*0.597178</f>
        <v>55160.734682000002</v>
      </c>
      <c r="N151" s="2">
        <f>Old!N151*0.588714</f>
        <v>77573.077637999988</v>
      </c>
      <c r="O151" s="6">
        <f t="shared" si="2"/>
        <v>3.0947228231054913</v>
      </c>
    </row>
    <row r="152" spans="1:15" x14ac:dyDescent="0.2">
      <c r="A152" t="s">
        <v>442</v>
      </c>
      <c r="B152" t="s">
        <v>430</v>
      </c>
      <c r="C152" t="s">
        <v>443</v>
      </c>
      <c r="D152" t="s">
        <v>444</v>
      </c>
      <c r="E152">
        <v>686710</v>
      </c>
      <c r="F152">
        <v>701012</v>
      </c>
      <c r="G152" s="1">
        <f>Old!G152*0.606216</f>
        <v>658466.36325599998</v>
      </c>
      <c r="H152">
        <f>Old!H152*0.663609</f>
        <v>1068179.5540680001</v>
      </c>
      <c r="I152">
        <f>Old!I152*1</f>
        <v>561253</v>
      </c>
      <c r="J152" s="2">
        <f>Old!J152*0.563568</f>
        <v>611609.91772799997</v>
      </c>
      <c r="K152" s="1">
        <f>Old!K152*0.462474</f>
        <v>249760.00864799999</v>
      </c>
      <c r="L152">
        <f>Old!L152*0.48449</f>
        <v>168054.07731999998</v>
      </c>
      <c r="M152">
        <f>Old!M152*0.597178</f>
        <v>211322.781682</v>
      </c>
      <c r="N152" s="2">
        <f>Old!N152*0.588714</f>
        <v>221838.62076599998</v>
      </c>
      <c r="O152" s="6">
        <f t="shared" si="2"/>
        <v>3.4072765602792225</v>
      </c>
    </row>
    <row r="153" spans="1:15" x14ac:dyDescent="0.2">
      <c r="A153" t="s">
        <v>445</v>
      </c>
      <c r="B153" t="s">
        <v>430</v>
      </c>
      <c r="C153" t="s">
        <v>446</v>
      </c>
      <c r="D153" t="s">
        <v>447</v>
      </c>
      <c r="E153">
        <v>298953</v>
      </c>
      <c r="F153">
        <v>284224</v>
      </c>
      <c r="G153" s="1">
        <f>Old!G153*0.606216</f>
        <v>258407.45080799999</v>
      </c>
      <c r="H153">
        <f>Old!H153*0.663609</f>
        <v>387805.79990099999</v>
      </c>
      <c r="I153">
        <f>Old!I153*1</f>
        <v>222220</v>
      </c>
      <c r="J153" s="2">
        <f>Old!J153*0.563568</f>
        <v>232561.97087999998</v>
      </c>
      <c r="K153" s="1">
        <f>Old!K153*0.462474</f>
        <v>105695.19538200001</v>
      </c>
      <c r="L153">
        <f>Old!L153*0.48449</f>
        <v>60563.672449999998</v>
      </c>
      <c r="M153">
        <f>Old!M153*0.597178</f>
        <v>90074.149273999996</v>
      </c>
      <c r="N153" s="2">
        <f>Old!N153*0.588714</f>
        <v>100763.110812</v>
      </c>
      <c r="O153" s="6">
        <f t="shared" si="2"/>
        <v>3.0831900306738178</v>
      </c>
    </row>
    <row r="154" spans="1:15" x14ac:dyDescent="0.2">
      <c r="A154" t="s">
        <v>448</v>
      </c>
      <c r="B154" t="s">
        <v>430</v>
      </c>
      <c r="C154" t="s">
        <v>449</v>
      </c>
      <c r="D154" t="s">
        <v>450</v>
      </c>
      <c r="E154">
        <v>417407</v>
      </c>
      <c r="F154">
        <v>410747</v>
      </c>
      <c r="G154" s="1">
        <f>Old!G154*0.606216</f>
        <v>367907.64067200001</v>
      </c>
      <c r="H154">
        <f>Old!H154*0.663609</f>
        <v>625081.18867800001</v>
      </c>
      <c r="I154">
        <f>Old!I154*1</f>
        <v>323275</v>
      </c>
      <c r="J154" s="2">
        <f>Old!J154*0.563568</f>
        <v>428707.30473599996</v>
      </c>
      <c r="K154" s="1">
        <f>Old!K154*0.462474</f>
        <v>150126.45998399999</v>
      </c>
      <c r="L154">
        <f>Old!L154*0.48449</f>
        <v>96521.551269999996</v>
      </c>
      <c r="M154">
        <f>Old!M154*0.597178</f>
        <v>131252.55826399999</v>
      </c>
      <c r="N154" s="2">
        <f>Old!N154*0.588714</f>
        <v>178237.87321199998</v>
      </c>
      <c r="O154" s="6">
        <f t="shared" si="2"/>
        <v>3.1376560223389682</v>
      </c>
    </row>
    <row r="155" spans="1:15" x14ac:dyDescent="0.2">
      <c r="A155" t="s">
        <v>451</v>
      </c>
      <c r="B155" t="s">
        <v>430</v>
      </c>
      <c r="C155" t="s">
        <v>452</v>
      </c>
      <c r="D155" t="s">
        <v>453</v>
      </c>
      <c r="E155">
        <v>737756</v>
      </c>
      <c r="F155">
        <v>707842</v>
      </c>
      <c r="G155" s="1">
        <f>Old!G155*0.606216</f>
        <v>641639.01952800003</v>
      </c>
      <c r="H155">
        <f>Old!H155*0.663609</f>
        <v>1073508.334338</v>
      </c>
      <c r="I155">
        <f>Old!I155*1</f>
        <v>542254</v>
      </c>
      <c r="J155" s="2">
        <f>Old!J155*0.563568</f>
        <v>597407.4405599999</v>
      </c>
      <c r="K155" s="1">
        <f>Old!K155*0.462474</f>
        <v>244082.67782399998</v>
      </c>
      <c r="L155">
        <f>Old!L155*0.48449</f>
        <v>147335.34696</v>
      </c>
      <c r="M155">
        <f>Old!M155*0.597178</f>
        <v>188353.52426800001</v>
      </c>
      <c r="N155" s="2">
        <f>Old!N155*0.588714</f>
        <v>207944.38165199998</v>
      </c>
      <c r="O155" s="6">
        <f t="shared" si="2"/>
        <v>3.6241602881823036</v>
      </c>
    </row>
    <row r="156" spans="1:15" x14ac:dyDescent="0.2">
      <c r="A156" t="s">
        <v>454</v>
      </c>
      <c r="B156" t="s">
        <v>430</v>
      </c>
      <c r="C156" t="s">
        <v>455</v>
      </c>
      <c r="D156" t="s">
        <v>456</v>
      </c>
      <c r="E156">
        <v>799703</v>
      </c>
      <c r="F156">
        <v>776148</v>
      </c>
      <c r="G156" s="1">
        <f>Old!G156*0.606216</f>
        <v>713965.43805599993</v>
      </c>
      <c r="H156">
        <f>Old!H156*0.663609</f>
        <v>1111298.8760609999</v>
      </c>
      <c r="I156">
        <f>Old!I156*1</f>
        <v>568044</v>
      </c>
      <c r="J156" s="2">
        <f>Old!J156*0.563568</f>
        <v>650022.71260799991</v>
      </c>
      <c r="K156" s="1">
        <f>Old!K156*0.462474</f>
        <v>258592.3371</v>
      </c>
      <c r="L156">
        <f>Old!L156*0.48449</f>
        <v>155401.13647999999</v>
      </c>
      <c r="M156">
        <f>Old!M156*0.597178</f>
        <v>197357.774152</v>
      </c>
      <c r="N156" s="2">
        <f>Old!N156*0.588714</f>
        <v>208803.315378</v>
      </c>
      <c r="O156" s="6">
        <f t="shared" si="2"/>
        <v>3.7106798689076186</v>
      </c>
    </row>
    <row r="157" spans="1:15" x14ac:dyDescent="0.2">
      <c r="A157" t="s">
        <v>457</v>
      </c>
      <c r="B157" t="s">
        <v>430</v>
      </c>
      <c r="C157" t="s">
        <v>458</v>
      </c>
      <c r="D157" t="s">
        <v>459</v>
      </c>
      <c r="E157">
        <v>498682</v>
      </c>
      <c r="F157">
        <v>434952</v>
      </c>
      <c r="G157" s="1">
        <f>Old!G157*0.606216</f>
        <v>446273.18299199996</v>
      </c>
      <c r="H157">
        <f>Old!H157*0.663609</f>
        <v>695902.20476700005</v>
      </c>
      <c r="I157">
        <f>Old!I157*1</f>
        <v>387815</v>
      </c>
      <c r="J157" s="2">
        <f>Old!J157*0.563568</f>
        <v>402639.46689599997</v>
      </c>
      <c r="K157" s="1">
        <f>Old!K157*0.462474</f>
        <v>135531.70549200001</v>
      </c>
      <c r="L157">
        <f>Old!L157*0.48449</f>
        <v>98538.967629999999</v>
      </c>
      <c r="M157">
        <f>Old!M157*0.597178</f>
        <v>114809.859212</v>
      </c>
      <c r="N157" s="2">
        <f>Old!N157*0.588714</f>
        <v>125409.62242199999</v>
      </c>
      <c r="O157" s="6">
        <f t="shared" si="2"/>
        <v>4.0747838327979782</v>
      </c>
    </row>
    <row r="158" spans="1:15" x14ac:dyDescent="0.2">
      <c r="A158" t="s">
        <v>460</v>
      </c>
      <c r="B158" t="s">
        <v>430</v>
      </c>
      <c r="C158" t="s">
        <v>461</v>
      </c>
      <c r="D158" t="s">
        <v>462</v>
      </c>
      <c r="E158">
        <v>1310688</v>
      </c>
      <c r="F158">
        <v>1304154</v>
      </c>
      <c r="G158" s="1">
        <f>Old!G158*0.606216</f>
        <v>1276839.4189199999</v>
      </c>
      <c r="H158">
        <f>Old!H158*0.663609</f>
        <v>1980765.3603419999</v>
      </c>
      <c r="I158">
        <f>Old!I158*1</f>
        <v>1057827</v>
      </c>
      <c r="J158" s="2">
        <f>Old!J158*0.563568</f>
        <v>1032819.5137919999</v>
      </c>
      <c r="K158" s="1">
        <f>Old!K158*0.462474</f>
        <v>357709.76477999997</v>
      </c>
      <c r="L158">
        <f>Old!L158*0.48449</f>
        <v>221314.54750999997</v>
      </c>
      <c r="M158">
        <f>Old!M158*0.597178</f>
        <v>126302.549822</v>
      </c>
      <c r="N158" s="2">
        <f>Old!N158*0.588714</f>
        <v>301578.16592399997</v>
      </c>
      <c r="O158" s="6">
        <f t="shared" si="2"/>
        <v>5.3115747206923114</v>
      </c>
    </row>
    <row r="159" spans="1:15" x14ac:dyDescent="0.2">
      <c r="A159" t="s">
        <v>463</v>
      </c>
      <c r="B159" t="s">
        <v>430</v>
      </c>
      <c r="C159" t="s">
        <v>464</v>
      </c>
      <c r="D159" t="s">
        <v>465</v>
      </c>
      <c r="E159">
        <v>150783</v>
      </c>
      <c r="F159">
        <v>144124</v>
      </c>
      <c r="G159" s="1">
        <f>Old!G159*0.606216</f>
        <v>146686.69173600001</v>
      </c>
      <c r="H159">
        <f>Old!H159*0.663609</f>
        <v>192625.78443</v>
      </c>
      <c r="I159">
        <f>Old!I159*1</f>
        <v>112612</v>
      </c>
      <c r="J159" s="2">
        <f>Old!J159*0.563568</f>
        <v>126943.692</v>
      </c>
      <c r="K159" s="1">
        <f>Old!K159*0.462474</f>
        <v>44623.653786000003</v>
      </c>
      <c r="L159">
        <f>Old!L159*0.48449</f>
        <v>37776.654279999995</v>
      </c>
      <c r="M159">
        <f>Old!M159*0.597178</f>
        <v>47577.768437999999</v>
      </c>
      <c r="N159" s="2">
        <f>Old!N159*0.588714</f>
        <v>50449.846229999996</v>
      </c>
      <c r="O159" s="6">
        <f t="shared" si="2"/>
        <v>3.2083070036748675</v>
      </c>
    </row>
    <row r="160" spans="1:15" x14ac:dyDescent="0.2">
      <c r="A160" t="s">
        <v>466</v>
      </c>
      <c r="B160" t="s">
        <v>430</v>
      </c>
      <c r="C160" t="s">
        <v>467</v>
      </c>
      <c r="D160" t="s">
        <v>468</v>
      </c>
      <c r="E160">
        <v>315154</v>
      </c>
      <c r="F160">
        <v>295276</v>
      </c>
      <c r="G160" s="1">
        <f>Old!G160*0.606216</f>
        <v>293372.77725599997</v>
      </c>
      <c r="H160">
        <f>Old!H160*0.663609</f>
        <v>457191.42972299998</v>
      </c>
      <c r="I160">
        <f>Old!I160*1</f>
        <v>252259</v>
      </c>
      <c r="J160" s="2">
        <f>Old!J160*0.563568</f>
        <v>249393.49276799997</v>
      </c>
      <c r="K160" s="1">
        <f>Old!K160*0.462474</f>
        <v>98649.403991999992</v>
      </c>
      <c r="L160">
        <f>Old!L160*0.48449</f>
        <v>69227.322629999995</v>
      </c>
      <c r="M160">
        <f>Old!M160*0.597178</f>
        <v>85304.488587999993</v>
      </c>
      <c r="N160" s="2">
        <f>Old!N160*0.588714</f>
        <v>87422.262857999987</v>
      </c>
      <c r="O160" s="6">
        <f t="shared" si="2"/>
        <v>3.6764648054973774</v>
      </c>
    </row>
    <row r="161" spans="1:15" x14ac:dyDescent="0.2">
      <c r="A161" t="s">
        <v>469</v>
      </c>
      <c r="B161" t="s">
        <v>430</v>
      </c>
      <c r="C161" t="s">
        <v>470</v>
      </c>
      <c r="D161" t="s">
        <v>471</v>
      </c>
      <c r="E161">
        <v>658818</v>
      </c>
      <c r="F161">
        <v>634875</v>
      </c>
      <c r="G161" s="1">
        <f>Old!G161*0.606216</f>
        <v>646251.71707200003</v>
      </c>
      <c r="H161">
        <f>Old!H161*0.663609</f>
        <v>1007469.948312</v>
      </c>
      <c r="I161">
        <f>Old!I161*1</f>
        <v>515541</v>
      </c>
      <c r="J161" s="2">
        <f>Old!J161*0.563568</f>
        <v>451398.80668799998</v>
      </c>
      <c r="K161" s="1">
        <f>Old!K161*0.462474</f>
        <v>182273.49019799998</v>
      </c>
      <c r="L161">
        <f>Old!L161*0.48449</f>
        <v>105337.8158</v>
      </c>
      <c r="M161">
        <f>Old!M161*0.597178</f>
        <v>149005.46584799999</v>
      </c>
      <c r="N161" s="2">
        <f>Old!N161*0.588714</f>
        <v>126956.76281399999</v>
      </c>
      <c r="O161" s="6">
        <f t="shared" si="2"/>
        <v>4.6500790241206538</v>
      </c>
    </row>
    <row r="162" spans="1:15" x14ac:dyDescent="0.2">
      <c r="A162" t="s">
        <v>472</v>
      </c>
      <c r="B162" t="s">
        <v>473</v>
      </c>
      <c r="C162" t="s">
        <v>474</v>
      </c>
      <c r="D162" t="s">
        <v>474</v>
      </c>
      <c r="E162">
        <v>1866862</v>
      </c>
      <c r="F162">
        <v>1804686</v>
      </c>
      <c r="G162" s="1">
        <f>Old!G162*0.606216</f>
        <v>1942320.307512</v>
      </c>
      <c r="H162">
        <f>Old!H162*0.663609</f>
        <v>2216698.2681120001</v>
      </c>
      <c r="I162">
        <f>Old!I162*1</f>
        <v>1455400</v>
      </c>
      <c r="J162" s="2">
        <f>Old!J162*0.563568</f>
        <v>476575.64351999998</v>
      </c>
      <c r="K162" s="1">
        <f>Old!K162*0.462474</f>
        <v>677937.39928200003</v>
      </c>
      <c r="L162">
        <f>Old!L162*0.48449</f>
        <v>475493.50519</v>
      </c>
      <c r="M162">
        <f>Old!M162*0.597178</f>
        <v>542674.75829599996</v>
      </c>
      <c r="N162" s="2">
        <f>Old!N162*0.588714</f>
        <v>732708.73468799994</v>
      </c>
      <c r="O162" s="6">
        <f t="shared" si="2"/>
        <v>2.5078055472348399</v>
      </c>
    </row>
    <row r="163" spans="1:15" x14ac:dyDescent="0.2">
      <c r="A163" t="s">
        <v>475</v>
      </c>
      <c r="B163" t="s">
        <v>473</v>
      </c>
      <c r="C163" t="s">
        <v>476</v>
      </c>
      <c r="D163" t="s">
        <v>476</v>
      </c>
      <c r="E163">
        <v>87383</v>
      </c>
      <c r="F163">
        <v>91237</v>
      </c>
      <c r="G163" s="1">
        <f>Old!G163*0.606216</f>
        <v>87426.652871999991</v>
      </c>
      <c r="H163">
        <f>Old!H163*0.663609</f>
        <v>98910.257840999999</v>
      </c>
      <c r="I163">
        <f>Old!I163*1</f>
        <v>94177</v>
      </c>
      <c r="J163" s="2">
        <f>Old!J163*0.563568</f>
        <v>37902.76584</v>
      </c>
      <c r="K163" s="1">
        <f>Old!K163*0.462474</f>
        <v>26422.064568000002</v>
      </c>
      <c r="L163">
        <f>Old!L163*0.48449</f>
        <v>21061.74928</v>
      </c>
      <c r="M163">
        <f>Old!M163*0.597178</f>
        <v>27927.029169999998</v>
      </c>
      <c r="N163" s="2">
        <f>Old!N163*0.588714</f>
        <v>35456.478078</v>
      </c>
      <c r="O163" s="6">
        <f t="shared" si="2"/>
        <v>2.872051686693891</v>
      </c>
    </row>
    <row r="164" spans="1:15" x14ac:dyDescent="0.2">
      <c r="A164" t="s">
        <v>477</v>
      </c>
      <c r="B164" t="s">
        <v>473</v>
      </c>
      <c r="C164" t="s">
        <v>478</v>
      </c>
      <c r="D164" t="s">
        <v>478</v>
      </c>
      <c r="E164">
        <v>15935</v>
      </c>
      <c r="F164">
        <v>16094</v>
      </c>
      <c r="G164" s="1">
        <f>Old!G164*0.606216</f>
        <v>7104.245304</v>
      </c>
      <c r="H164">
        <f>Old!H164*0.663609</f>
        <v>9772.9697429999997</v>
      </c>
      <c r="I164">
        <f>Old!I164*1</f>
        <v>15022</v>
      </c>
      <c r="J164" s="2">
        <f>Old!J164*0.563568</f>
        <v>5117.1974399999999</v>
      </c>
      <c r="K164" s="1">
        <f>Old!K164*0.462474</f>
        <v>5373.0229319999999</v>
      </c>
      <c r="L164">
        <f>Old!L164*0.48449</f>
        <v>5474.7370000000001</v>
      </c>
      <c r="M164">
        <f>Old!M164*0.597178</f>
        <v>11964.461229999999</v>
      </c>
      <c r="N164" s="2">
        <f>Old!N164*0.588714</f>
        <v>14727.269423999998</v>
      </c>
      <c r="O164" s="6">
        <f t="shared" si="2"/>
        <v>0.98606592442159879</v>
      </c>
    </row>
    <row r="165" spans="1:15" x14ac:dyDescent="0.2">
      <c r="A165" t="s">
        <v>479</v>
      </c>
      <c r="B165" t="s">
        <v>473</v>
      </c>
      <c r="C165" t="s">
        <v>480</v>
      </c>
      <c r="D165" t="s">
        <v>480</v>
      </c>
      <c r="E165">
        <v>3945</v>
      </c>
      <c r="F165">
        <v>3974</v>
      </c>
      <c r="G165" s="1">
        <f>Old!G165*0.606216</f>
        <v>2443.0504799999999</v>
      </c>
      <c r="H165">
        <f>Old!H165*0.663609</f>
        <v>2855.5095270000002</v>
      </c>
      <c r="I165">
        <f>Old!I165*1</f>
        <v>3091</v>
      </c>
      <c r="J165" s="2">
        <f>Old!J165*0.563568</f>
        <v>1268.0279999999998</v>
      </c>
      <c r="K165" s="1">
        <f>Old!K165*0.462474</f>
        <v>1084.9640039999999</v>
      </c>
      <c r="L165">
        <f>Old!L165*0.48449</f>
        <v>728.67295999999999</v>
      </c>
      <c r="M165">
        <f>Old!M165*0.597178</f>
        <v>3254.0229220000001</v>
      </c>
      <c r="N165" s="2">
        <f>Old!N165*0.588714</f>
        <v>4377.6773039999998</v>
      </c>
      <c r="O165" s="6">
        <f t="shared" si="2"/>
        <v>1.0224714917774156</v>
      </c>
    </row>
    <row r="166" spans="1:15" x14ac:dyDescent="0.2">
      <c r="A166" t="s">
        <v>481</v>
      </c>
      <c r="B166" t="s">
        <v>473</v>
      </c>
      <c r="C166" t="s">
        <v>482</v>
      </c>
      <c r="D166" t="s">
        <v>482</v>
      </c>
      <c r="E166">
        <v>11735</v>
      </c>
      <c r="F166">
        <v>15575</v>
      </c>
      <c r="G166" s="1">
        <f>Old!G166*0.606216</f>
        <v>14821.374984</v>
      </c>
      <c r="H166">
        <f>Old!H166*0.663609</f>
        <v>14723.492883000001</v>
      </c>
      <c r="I166">
        <f>Old!I166*1</f>
        <v>14118</v>
      </c>
      <c r="J166" s="2">
        <f>Old!J166*0.563568</f>
        <v>4323.6936959999994</v>
      </c>
      <c r="K166" s="1">
        <f>Old!K166*0.462474</f>
        <v>4696.8859439999997</v>
      </c>
      <c r="L166">
        <f>Old!L166*0.48449</f>
        <v>3449.5688</v>
      </c>
      <c r="M166">
        <f>Old!M166*0.597178</f>
        <v>3424.81583</v>
      </c>
      <c r="N166" s="2">
        <f>Old!N166*0.588714</f>
        <v>5972.50353</v>
      </c>
      <c r="O166" s="6">
        <f t="shared" si="2"/>
        <v>2.7352473463539986</v>
      </c>
    </row>
    <row r="167" spans="1:15" x14ac:dyDescent="0.2">
      <c r="A167" t="s">
        <v>483</v>
      </c>
      <c r="B167" t="s">
        <v>484</v>
      </c>
      <c r="C167" t="s">
        <v>485</v>
      </c>
      <c r="D167" t="s">
        <v>486</v>
      </c>
      <c r="E167">
        <v>140092</v>
      </c>
      <c r="F167">
        <v>159537</v>
      </c>
      <c r="G167" s="1">
        <f>Old!G167*0.606216</f>
        <v>129621.71133599999</v>
      </c>
      <c r="H167">
        <f>Old!H167*0.663609</f>
        <v>141254.48452200001</v>
      </c>
      <c r="I167">
        <f>Old!I167*1</f>
        <v>113195</v>
      </c>
      <c r="J167" s="2">
        <f>Old!J167*0.563568</f>
        <v>113961.90311999999</v>
      </c>
      <c r="K167" s="1">
        <f>Old!K167*0.462474</f>
        <v>64031.375196000001</v>
      </c>
      <c r="L167">
        <f>Old!L167*0.48449</f>
        <v>52474.142919999998</v>
      </c>
      <c r="M167">
        <f>Old!M167*0.597178</f>
        <v>68000.658859999996</v>
      </c>
      <c r="N167" s="2">
        <f>Old!N167*0.588714</f>
        <v>72507.78238199999</v>
      </c>
      <c r="O167" s="6">
        <f t="shared" si="2"/>
        <v>1.9377667276207342</v>
      </c>
    </row>
    <row r="168" spans="1:15" x14ac:dyDescent="0.2">
      <c r="A168" t="s">
        <v>487</v>
      </c>
      <c r="B168" t="s">
        <v>484</v>
      </c>
      <c r="C168" t="s">
        <v>488</v>
      </c>
      <c r="D168" t="s">
        <v>489</v>
      </c>
      <c r="E168">
        <v>42372</v>
      </c>
      <c r="F168">
        <v>41534</v>
      </c>
      <c r="G168" s="1">
        <f>Old!G168*0.606216</f>
        <v>34078.432439999997</v>
      </c>
      <c r="H168">
        <f>Old!H168*0.663609</f>
        <v>64269.868041000002</v>
      </c>
      <c r="I168">
        <f>Old!I168*1</f>
        <v>29538</v>
      </c>
      <c r="J168" s="2">
        <f>Old!J168*0.563568</f>
        <v>41254.304735999998</v>
      </c>
      <c r="K168" s="1">
        <f>Old!K168*0.462474</f>
        <v>12823.941546</v>
      </c>
      <c r="L168">
        <f>Old!L168*0.48449</f>
        <v>8794.4624800000001</v>
      </c>
      <c r="M168">
        <f>Old!M168*0.597178</f>
        <v>8091.1647219999995</v>
      </c>
      <c r="N168" s="2">
        <f>Old!N168*0.588714</f>
        <v>14829.70566</v>
      </c>
      <c r="O168" s="6">
        <f t="shared" si="2"/>
        <v>3.7975608598289048</v>
      </c>
    </row>
    <row r="169" spans="1:15" x14ac:dyDescent="0.2">
      <c r="A169" t="s">
        <v>490</v>
      </c>
      <c r="B169" t="s">
        <v>484</v>
      </c>
      <c r="C169" t="s">
        <v>491</v>
      </c>
      <c r="D169" t="s">
        <v>492</v>
      </c>
      <c r="E169">
        <v>50175</v>
      </c>
      <c r="F169">
        <v>43091</v>
      </c>
      <c r="G169" s="1">
        <f>Old!G169*0.606216</f>
        <v>50414.134991999999</v>
      </c>
      <c r="H169">
        <f>Old!H169*0.663609</f>
        <v>63827.240837999998</v>
      </c>
      <c r="I169">
        <f>Old!I169*1</f>
        <v>40895</v>
      </c>
      <c r="J169" s="2">
        <f>Old!J169*0.563568</f>
        <v>39268.291103999996</v>
      </c>
      <c r="K169" s="1">
        <f>Old!K169*0.462474</f>
        <v>12920.136138</v>
      </c>
      <c r="L169">
        <f>Old!L169*0.48449</f>
        <v>6931.1139399999993</v>
      </c>
      <c r="M169">
        <f>Old!M169*0.597178</f>
        <v>10685.903131999999</v>
      </c>
      <c r="N169" s="2">
        <f>Old!N169*0.588714</f>
        <v>15669.211823999998</v>
      </c>
      <c r="O169" s="6">
        <f t="shared" si="2"/>
        <v>4.2073135766241592</v>
      </c>
    </row>
    <row r="170" spans="1:15" x14ac:dyDescent="0.2">
      <c r="A170" t="s">
        <v>493</v>
      </c>
      <c r="B170" t="s">
        <v>484</v>
      </c>
      <c r="C170" t="s">
        <v>494</v>
      </c>
      <c r="D170" t="s">
        <v>495</v>
      </c>
      <c r="E170">
        <v>54156</v>
      </c>
      <c r="F170">
        <v>52747</v>
      </c>
      <c r="G170" s="1">
        <f>Old!G170*0.606216</f>
        <v>49088.946815999996</v>
      </c>
      <c r="H170">
        <f>Old!H170*0.663609</f>
        <v>46406.840979000001</v>
      </c>
      <c r="I170">
        <f>Old!I170*1</f>
        <v>43363</v>
      </c>
      <c r="J170" s="2">
        <f>Old!J170*0.563568</f>
        <v>32760.207839999999</v>
      </c>
      <c r="K170" s="1">
        <f>Old!K170*0.462474</f>
        <v>20030.211414000001</v>
      </c>
      <c r="L170">
        <f>Old!L170*0.48449</f>
        <v>19178.052159999999</v>
      </c>
      <c r="M170">
        <f>Old!M170*0.597178</f>
        <v>18550.737391999999</v>
      </c>
      <c r="N170" s="2">
        <f>Old!N170*0.588714</f>
        <v>22153.307819999998</v>
      </c>
      <c r="O170" s="6">
        <f t="shared" si="2"/>
        <v>2.1475915067675571</v>
      </c>
    </row>
    <row r="171" spans="1:15" x14ac:dyDescent="0.2">
      <c r="A171" t="s">
        <v>496</v>
      </c>
      <c r="B171" t="s">
        <v>484</v>
      </c>
      <c r="C171" t="s">
        <v>497</v>
      </c>
      <c r="D171" t="s">
        <v>495</v>
      </c>
      <c r="E171">
        <v>37412</v>
      </c>
      <c r="F171">
        <v>38146</v>
      </c>
      <c r="G171" s="1">
        <f>Old!G171*0.606216</f>
        <v>40740.746279999999</v>
      </c>
      <c r="H171">
        <f>Old!H171*0.663609</f>
        <v>52007.700939000002</v>
      </c>
      <c r="I171">
        <f>Old!I171*1</f>
        <v>31320</v>
      </c>
      <c r="J171" s="2">
        <f>Old!J171*0.563568</f>
        <v>32994.088559999997</v>
      </c>
      <c r="K171" s="1">
        <f>Old!K171*0.462474</f>
        <v>10398.265416</v>
      </c>
      <c r="L171">
        <f>Old!L171*0.48449</f>
        <v>7679.6509899999992</v>
      </c>
      <c r="M171">
        <f>Old!M171*0.597178</f>
        <v>10878.194448</v>
      </c>
      <c r="N171" s="2">
        <f>Old!N171*0.588714</f>
        <v>14758.471265999999</v>
      </c>
      <c r="O171" s="6">
        <f t="shared" si="2"/>
        <v>3.592909463204998</v>
      </c>
    </row>
    <row r="172" spans="1:15" x14ac:dyDescent="0.2">
      <c r="A172" t="s">
        <v>498</v>
      </c>
      <c r="B172" t="s">
        <v>499</v>
      </c>
      <c r="C172" t="s">
        <v>500</v>
      </c>
      <c r="D172" t="s">
        <v>501</v>
      </c>
      <c r="E172">
        <v>91350</v>
      </c>
      <c r="F172">
        <v>97745</v>
      </c>
      <c r="G172" s="1">
        <f>Old!G172*0.606216</f>
        <v>77179.177607999998</v>
      </c>
      <c r="H172">
        <f>Old!H172*0.663609</f>
        <v>90573.337973999995</v>
      </c>
      <c r="I172">
        <f>Old!I172*1</f>
        <v>72309</v>
      </c>
      <c r="J172" s="2">
        <f>Old!J172*0.563568</f>
        <v>75239.709407999995</v>
      </c>
      <c r="K172" s="1">
        <f>Old!K172*0.462474</f>
        <v>20497.310153999999</v>
      </c>
      <c r="L172">
        <f>Old!L172*0.48449</f>
        <v>23195.927729999999</v>
      </c>
      <c r="M172">
        <f>Old!M172*0.597178</f>
        <v>22317.736216000001</v>
      </c>
      <c r="N172" s="2">
        <f>Old!N172*0.588714</f>
        <v>31266.011825999998</v>
      </c>
      <c r="O172" s="6">
        <f t="shared" si="2"/>
        <v>3.24127255782631</v>
      </c>
    </row>
    <row r="173" spans="1:15" x14ac:dyDescent="0.2">
      <c r="A173" t="s">
        <v>502</v>
      </c>
      <c r="B173" t="s">
        <v>499</v>
      </c>
      <c r="C173" t="s">
        <v>503</v>
      </c>
      <c r="D173" t="s">
        <v>501</v>
      </c>
      <c r="E173">
        <v>911910</v>
      </c>
      <c r="F173">
        <v>824410</v>
      </c>
      <c r="G173" s="1">
        <f>Old!G173*0.606216</f>
        <v>1129201.5742800001</v>
      </c>
      <c r="H173">
        <f>Old!H173*0.663609</f>
        <v>1170557.168934</v>
      </c>
      <c r="I173">
        <f>Old!I173*1</f>
        <v>661015</v>
      </c>
      <c r="J173" s="2">
        <f>Old!J173*0.563568</f>
        <v>773903.97609599994</v>
      </c>
      <c r="K173" s="1">
        <f>Old!K173*0.462474</f>
        <v>227339.26912799999</v>
      </c>
      <c r="L173">
        <f>Old!L173*0.48449</f>
        <v>173884.91446999999</v>
      </c>
      <c r="M173">
        <f>Old!M173*0.597178</f>
        <v>169670.81053799999</v>
      </c>
      <c r="N173" s="2">
        <f>Old!N173*0.588714</f>
        <v>235410.83332199999</v>
      </c>
      <c r="O173" s="6">
        <f t="shared" si="2"/>
        <v>4.6318376875485718</v>
      </c>
    </row>
    <row r="174" spans="1:15" x14ac:dyDescent="0.2">
      <c r="A174" t="s">
        <v>504</v>
      </c>
      <c r="B174" t="s">
        <v>499</v>
      </c>
      <c r="C174" t="s">
        <v>505</v>
      </c>
      <c r="D174" t="s">
        <v>506</v>
      </c>
      <c r="E174">
        <v>632666</v>
      </c>
      <c r="F174">
        <v>602202</v>
      </c>
      <c r="G174" s="1">
        <f>Old!G174*0.606216</f>
        <v>953204.33894399996</v>
      </c>
      <c r="H174">
        <f>Old!H174*0.663609</f>
        <v>1022871.649593</v>
      </c>
      <c r="I174">
        <f>Old!I174*1</f>
        <v>482928</v>
      </c>
      <c r="J174" s="2">
        <f>Old!J174*0.563568</f>
        <v>606315.196368</v>
      </c>
      <c r="K174" s="1">
        <f>Old!K174*0.462474</f>
        <v>136234.20349799999</v>
      </c>
      <c r="L174">
        <f>Old!L174*0.48449</f>
        <v>98923.652689999988</v>
      </c>
      <c r="M174">
        <f>Old!M174*0.597178</f>
        <v>94450.866836000001</v>
      </c>
      <c r="N174" s="2">
        <f>Old!N174*0.588714</f>
        <v>146770.521198</v>
      </c>
      <c r="O174" s="6">
        <f t="shared" si="2"/>
        <v>6.4346195223327465</v>
      </c>
    </row>
    <row r="175" spans="1:15" x14ac:dyDescent="0.2">
      <c r="A175" t="s">
        <v>507</v>
      </c>
      <c r="B175" t="s">
        <v>508</v>
      </c>
      <c r="C175" t="s">
        <v>509</v>
      </c>
      <c r="D175" t="s">
        <v>510</v>
      </c>
      <c r="E175">
        <v>3973567</v>
      </c>
      <c r="F175">
        <v>3549360</v>
      </c>
      <c r="G175" s="1">
        <f>Old!G175*0.606216</f>
        <v>3264979.956576</v>
      </c>
      <c r="H175">
        <f>Old!H175*0.663609</f>
        <v>3752024.7141209999</v>
      </c>
      <c r="I175">
        <f>Old!I175*1</f>
        <v>2436816</v>
      </c>
      <c r="J175" s="2">
        <f>Old!J175*0.563568</f>
        <v>930374.12275199988</v>
      </c>
      <c r="K175" s="1">
        <f>Old!K175*0.462474</f>
        <v>1768057.0634339999</v>
      </c>
      <c r="L175">
        <f>Old!L175*0.48449</f>
        <v>1452666.7155799998</v>
      </c>
      <c r="M175">
        <f>Old!M175*0.597178</f>
        <v>1540782.5408679999</v>
      </c>
      <c r="N175" s="2">
        <f>Old!N175*0.588714</f>
        <v>1840845.685602</v>
      </c>
      <c r="O175" s="6">
        <f t="shared" si="2"/>
        <v>1.5728023566183311</v>
      </c>
    </row>
    <row r="176" spans="1:15" x14ac:dyDescent="0.2">
      <c r="A176" t="s">
        <v>511</v>
      </c>
      <c r="B176" t="s">
        <v>508</v>
      </c>
      <c r="C176" t="s">
        <v>512</v>
      </c>
      <c r="D176" t="s">
        <v>513</v>
      </c>
      <c r="E176">
        <v>2168908</v>
      </c>
      <c r="F176">
        <v>1728895</v>
      </c>
      <c r="G176" s="1">
        <f>Old!G176*0.606216</f>
        <v>1849957.843968</v>
      </c>
      <c r="H176">
        <f>Old!H176*0.663609</f>
        <v>2218306.8563279998</v>
      </c>
      <c r="I176">
        <f>Old!I176*1</f>
        <v>1277496</v>
      </c>
      <c r="J176" s="2">
        <f>Old!J176*0.563568</f>
        <v>503965.04831999994</v>
      </c>
      <c r="K176" s="1">
        <f>Old!K176*0.462474</f>
        <v>886757.82202800002</v>
      </c>
      <c r="L176">
        <f>Old!L176*0.48449</f>
        <v>672462.43019999994</v>
      </c>
      <c r="M176">
        <f>Old!M176*0.597178</f>
        <v>677146.10597999999</v>
      </c>
      <c r="N176" s="2">
        <f>Old!N176*0.588714</f>
        <v>915611.57763599989</v>
      </c>
      <c r="O176" s="6">
        <f t="shared" si="2"/>
        <v>1.855890449642259</v>
      </c>
    </row>
    <row r="177" spans="1:15" x14ac:dyDescent="0.2">
      <c r="A177" t="s">
        <v>514</v>
      </c>
      <c r="B177" t="s">
        <v>508</v>
      </c>
      <c r="C177" t="s">
        <v>515</v>
      </c>
      <c r="D177" t="s">
        <v>516</v>
      </c>
      <c r="E177">
        <v>3573356</v>
      </c>
      <c r="F177">
        <v>2804230</v>
      </c>
      <c r="G177" s="1">
        <f>Old!G177*0.606216</f>
        <v>3078376.3661039998</v>
      </c>
      <c r="H177">
        <f>Old!H177*0.663609</f>
        <v>3615882.6733349999</v>
      </c>
      <c r="I177">
        <f>Old!I177*1</f>
        <v>2082152</v>
      </c>
      <c r="J177" s="2">
        <f>Old!J177*0.563568</f>
        <v>852994.54564799997</v>
      </c>
      <c r="K177" s="1">
        <f>Old!K177*0.462474</f>
        <v>1318256.70093</v>
      </c>
      <c r="L177">
        <f>Old!L177*0.48449</f>
        <v>1014191.6378199999</v>
      </c>
      <c r="M177">
        <f>Old!M177*0.597178</f>
        <v>1089318.36158</v>
      </c>
      <c r="N177" s="2">
        <f>Old!N177*0.588714</f>
        <v>1355037.7153739999</v>
      </c>
      <c r="O177" s="6">
        <f t="shared" si="2"/>
        <v>2.0158676694883741</v>
      </c>
    </row>
    <row r="178" spans="1:15" x14ac:dyDescent="0.2">
      <c r="A178" t="s">
        <v>517</v>
      </c>
      <c r="B178" t="s">
        <v>508</v>
      </c>
      <c r="C178" t="s">
        <v>518</v>
      </c>
      <c r="D178" t="s">
        <v>519</v>
      </c>
      <c r="E178">
        <v>312250</v>
      </c>
      <c r="F178">
        <v>240583</v>
      </c>
      <c r="G178" s="1">
        <f>Old!G178*0.606216</f>
        <v>247909.608336</v>
      </c>
      <c r="H178">
        <f>Old!H178*0.663609</f>
        <v>305828.189304</v>
      </c>
      <c r="I178">
        <f>Old!I178*1</f>
        <v>165439</v>
      </c>
      <c r="J178" s="2">
        <f>Old!J178*0.563568</f>
        <v>70947.011952000001</v>
      </c>
      <c r="K178" s="1">
        <f>Old!K178*0.462474</f>
        <v>142467.42806999999</v>
      </c>
      <c r="L178">
        <f>Old!L178*0.48449</f>
        <v>104965.24299</v>
      </c>
      <c r="M178">
        <f>Old!M178*0.597178</f>
        <v>128959.39474399999</v>
      </c>
      <c r="N178" s="2">
        <f>Old!N178*0.588714</f>
        <v>133570.37589</v>
      </c>
      <c r="O178" s="6">
        <f t="shared" si="2"/>
        <v>1.5493764736229518</v>
      </c>
    </row>
    <row r="179" spans="1:15" x14ac:dyDescent="0.2">
      <c r="A179" t="s">
        <v>520</v>
      </c>
      <c r="B179" t="s">
        <v>521</v>
      </c>
      <c r="C179" t="s">
        <v>522</v>
      </c>
      <c r="D179" t="s">
        <v>523</v>
      </c>
      <c r="E179">
        <v>304237</v>
      </c>
      <c r="F179">
        <v>312308</v>
      </c>
      <c r="G179" s="1">
        <f>Old!G179*0.606216</f>
        <v>384398.53451999999</v>
      </c>
      <c r="H179">
        <f>Old!H179*0.663609</f>
        <v>617382.660669</v>
      </c>
      <c r="I179">
        <f>Old!I179*1</f>
        <v>384693</v>
      </c>
      <c r="J179" s="2">
        <f>Old!J179*0.563568</f>
        <v>149018.65055999998</v>
      </c>
      <c r="K179" s="1">
        <f>Old!K179*0.462474</f>
        <v>94568.070942000006</v>
      </c>
      <c r="L179">
        <f>Old!L179*0.48449</f>
        <v>65581.535380000001</v>
      </c>
      <c r="M179">
        <f>Old!M179*0.597178</f>
        <v>87592.277505999999</v>
      </c>
      <c r="N179" s="2">
        <f>Old!N179*0.588714</f>
        <v>99858.846107999998</v>
      </c>
      <c r="O179" s="6">
        <f t="shared" si="2"/>
        <v>4.4174039738976214</v>
      </c>
    </row>
    <row r="180" spans="1:15" x14ac:dyDescent="0.2">
      <c r="A180" t="s">
        <v>524</v>
      </c>
      <c r="B180" t="s">
        <v>521</v>
      </c>
      <c r="C180" t="s">
        <v>525</v>
      </c>
      <c r="D180" t="s">
        <v>523</v>
      </c>
      <c r="E180">
        <v>1891651</v>
      </c>
      <c r="F180">
        <v>1894418</v>
      </c>
      <c r="G180" s="1">
        <f>Old!G180*0.606216</f>
        <v>1716716.416896</v>
      </c>
      <c r="H180">
        <f>Old!H180*0.663609</f>
        <v>2269620.4222530001</v>
      </c>
      <c r="I180">
        <f>Old!I180*1</f>
        <v>1680916</v>
      </c>
      <c r="J180" s="2">
        <f>Old!J180*0.563568</f>
        <v>634836.80927999993</v>
      </c>
      <c r="K180" s="1">
        <f>Old!K180*0.462474</f>
        <v>530731.46260800003</v>
      </c>
      <c r="L180">
        <f>Old!L180*0.48449</f>
        <v>424204.9093</v>
      </c>
      <c r="M180">
        <f>Old!M180*0.597178</f>
        <v>478991.09919799998</v>
      </c>
      <c r="N180" s="2">
        <f>Old!N180*0.588714</f>
        <v>753702.27592799999</v>
      </c>
      <c r="O180" s="6">
        <f t="shared" si="2"/>
        <v>2.8807844000902829</v>
      </c>
    </row>
    <row r="181" spans="1:15" x14ac:dyDescent="0.2">
      <c r="A181" t="s">
        <v>526</v>
      </c>
      <c r="B181" t="s">
        <v>521</v>
      </c>
      <c r="C181" t="s">
        <v>527</v>
      </c>
      <c r="D181" t="s">
        <v>528</v>
      </c>
      <c r="E181">
        <v>1004437</v>
      </c>
      <c r="F181">
        <v>1016941</v>
      </c>
      <c r="G181" s="1">
        <f>Old!G181*0.606216</f>
        <v>976018.67188799998</v>
      </c>
      <c r="H181">
        <f>Old!H181*0.663609</f>
        <v>1258641.3095490001</v>
      </c>
      <c r="I181">
        <f>Old!I181*1</f>
        <v>829951</v>
      </c>
      <c r="J181" s="2">
        <f>Old!J181*0.563568</f>
        <v>342933.94584</v>
      </c>
      <c r="K181" s="1">
        <f>Old!K181*0.462474</f>
        <v>344679.09735599998</v>
      </c>
      <c r="L181">
        <f>Old!L181*0.48449</f>
        <v>289184.32915999996</v>
      </c>
      <c r="M181">
        <f>Old!M181*0.597178</f>
        <v>301424.99832199997</v>
      </c>
      <c r="N181" s="2">
        <f>Old!N181*0.588714</f>
        <v>469401.09976199997</v>
      </c>
      <c r="O181" s="6">
        <f t="shared" si="2"/>
        <v>2.4258349390391691</v>
      </c>
    </row>
    <row r="182" spans="1:15" x14ac:dyDescent="0.2">
      <c r="A182" t="s">
        <v>529</v>
      </c>
      <c r="B182" t="s">
        <v>521</v>
      </c>
      <c r="C182" t="s">
        <v>530</v>
      </c>
      <c r="D182" t="s">
        <v>531</v>
      </c>
      <c r="E182">
        <v>151765</v>
      </c>
      <c r="F182">
        <v>140358</v>
      </c>
      <c r="G182" s="1">
        <f>Old!G182*0.606216</f>
        <v>182326.13037599999</v>
      </c>
      <c r="H182">
        <f>Old!H182*0.663609</f>
        <v>330087.743517</v>
      </c>
      <c r="I182">
        <f>Old!I182*1</f>
        <v>222260</v>
      </c>
      <c r="J182" s="2">
        <f>Old!J182*0.563568</f>
        <v>75249.290064000001</v>
      </c>
      <c r="K182" s="1">
        <f>Old!K182*0.462474</f>
        <v>45429.745968000003</v>
      </c>
      <c r="L182">
        <f>Old!L182*0.48449</f>
        <v>29897.393409999997</v>
      </c>
      <c r="M182">
        <f>Old!M182*0.597178</f>
        <v>48016.694267999999</v>
      </c>
      <c r="N182" s="2">
        <f>Old!N182*0.588714</f>
        <v>64644.918197999992</v>
      </c>
      <c r="O182" s="6">
        <f t="shared" si="2"/>
        <v>4.3083597077611548</v>
      </c>
    </row>
    <row r="183" spans="1:15" x14ac:dyDescent="0.2">
      <c r="A183" t="s">
        <v>532</v>
      </c>
      <c r="B183" t="s">
        <v>521</v>
      </c>
      <c r="C183" t="s">
        <v>533</v>
      </c>
      <c r="D183" t="s">
        <v>531</v>
      </c>
      <c r="E183">
        <v>511858</v>
      </c>
      <c r="F183">
        <v>541287</v>
      </c>
      <c r="G183" s="1">
        <f>Old!G183*0.606216</f>
        <v>352114.50143999996</v>
      </c>
      <c r="H183">
        <f>Old!H183*0.663609</f>
        <v>500036.68119899998</v>
      </c>
      <c r="I183">
        <f>Old!I183*1</f>
        <v>404788</v>
      </c>
      <c r="J183" s="2">
        <f>Old!J183*0.563568</f>
        <v>188711.87193599998</v>
      </c>
      <c r="K183" s="1">
        <f>Old!K183*0.462474</f>
        <v>127537.37992799999</v>
      </c>
      <c r="L183">
        <f>Old!L183*0.48449</f>
        <v>109530.59225999999</v>
      </c>
      <c r="M183">
        <f>Old!M183*0.597178</f>
        <v>126554.558938</v>
      </c>
      <c r="N183" s="2">
        <f>Old!N183*0.588714</f>
        <v>259402.10624999998</v>
      </c>
      <c r="O183" s="6">
        <f t="shared" si="2"/>
        <v>2.3203754199250692</v>
      </c>
    </row>
    <row r="184" spans="1:15" x14ac:dyDescent="0.2">
      <c r="A184" t="s">
        <v>534</v>
      </c>
      <c r="B184" t="s">
        <v>521</v>
      </c>
      <c r="C184" t="s">
        <v>535</v>
      </c>
      <c r="D184" t="s">
        <v>536</v>
      </c>
      <c r="E184">
        <v>84708</v>
      </c>
      <c r="F184">
        <v>103934</v>
      </c>
      <c r="G184" s="1">
        <f>Old!G184*0.606216</f>
        <v>56155.000511999999</v>
      </c>
      <c r="H184">
        <f>Old!H184*0.663609</f>
        <v>67673.518601999996</v>
      </c>
      <c r="I184">
        <f>Old!I184*1</f>
        <v>74804</v>
      </c>
      <c r="J184" s="2">
        <f>Old!J184*0.563568</f>
        <v>28437.077711999998</v>
      </c>
      <c r="K184" s="1">
        <f>Old!K184*0.462474</f>
        <v>22548.382344000001</v>
      </c>
      <c r="L184">
        <f>Old!L184*0.48449</f>
        <v>23018.60439</v>
      </c>
      <c r="M184">
        <f>Old!M184*0.597178</f>
        <v>31360.205492000001</v>
      </c>
      <c r="N184" s="2">
        <f>Old!N184*0.588714</f>
        <v>53119.664219999999</v>
      </c>
      <c r="O184" s="6">
        <f t="shared" si="2"/>
        <v>1.7460598666626532</v>
      </c>
    </row>
    <row r="185" spans="1:15" x14ac:dyDescent="0.2">
      <c r="A185" t="s">
        <v>537</v>
      </c>
      <c r="B185" t="s">
        <v>521</v>
      </c>
      <c r="C185" t="s">
        <v>538</v>
      </c>
      <c r="D185" t="s">
        <v>538</v>
      </c>
      <c r="E185">
        <v>9534</v>
      </c>
      <c r="F185">
        <v>9817</v>
      </c>
      <c r="G185" s="1">
        <f>Old!G185*0.606216</f>
        <v>11804.844168</v>
      </c>
      <c r="H185">
        <f>Old!H185*0.663609</f>
        <v>12632.460924000001</v>
      </c>
      <c r="I185">
        <f>Old!I185*1</f>
        <v>8968</v>
      </c>
      <c r="J185" s="2">
        <f>Old!J185*0.563568</f>
        <v>3137.3830559999997</v>
      </c>
      <c r="K185" s="1">
        <f>Old!K185*0.462474</f>
        <v>1971.9891359999999</v>
      </c>
      <c r="L185">
        <f>Old!L185*0.48449</f>
        <v>1188.9384599999998</v>
      </c>
      <c r="M185">
        <f>Old!M185*0.597178</f>
        <v>1872.1530299999999</v>
      </c>
      <c r="N185" s="2">
        <f>Old!N185*0.588714</f>
        <v>3096.046926</v>
      </c>
      <c r="O185" s="6">
        <f t="shared" si="2"/>
        <v>4.4952779882275866</v>
      </c>
    </row>
    <row r="186" spans="1:15" x14ac:dyDescent="0.2">
      <c r="A186" t="s">
        <v>539</v>
      </c>
      <c r="B186" t="s">
        <v>521</v>
      </c>
      <c r="C186" t="s">
        <v>540</v>
      </c>
      <c r="D186" t="s">
        <v>541</v>
      </c>
      <c r="E186">
        <v>19621</v>
      </c>
      <c r="F186">
        <v>17930</v>
      </c>
      <c r="G186" s="1">
        <f>Old!G186*0.606216</f>
        <v>20955.674687999999</v>
      </c>
      <c r="H186">
        <f>Old!H186*0.663609</f>
        <v>22436.620289999999</v>
      </c>
      <c r="I186">
        <f>Old!I186*1</f>
        <v>16325</v>
      </c>
      <c r="J186" s="2">
        <f>Old!J186*0.563568</f>
        <v>7054.7442239999991</v>
      </c>
      <c r="K186" s="1">
        <f>Old!K186*0.462474</f>
        <v>3900.96819</v>
      </c>
      <c r="L186">
        <f>Old!L186*0.48449</f>
        <v>3344.91896</v>
      </c>
      <c r="M186">
        <f>Old!M186*0.597178</f>
        <v>4282.3634380000003</v>
      </c>
      <c r="N186" s="2">
        <f>Old!N186*0.588714</f>
        <v>6316.9012199999997</v>
      </c>
      <c r="O186" s="6">
        <f t="shared" si="2"/>
        <v>3.7417467736007723</v>
      </c>
    </row>
    <row r="187" spans="1:15" x14ac:dyDescent="0.2">
      <c r="A187" t="s">
        <v>542</v>
      </c>
      <c r="B187" t="s">
        <v>543</v>
      </c>
      <c r="C187" t="s">
        <v>544</v>
      </c>
      <c r="D187" t="s">
        <v>545</v>
      </c>
      <c r="E187">
        <v>506857</v>
      </c>
      <c r="F187">
        <v>488341</v>
      </c>
      <c r="G187" s="1">
        <f>Old!G187*0.606216</f>
        <v>528219.03700799996</v>
      </c>
      <c r="H187">
        <f>Old!H187*0.663609</f>
        <v>709665.45542699995</v>
      </c>
      <c r="I187">
        <f>Old!I187*1</f>
        <v>480045</v>
      </c>
      <c r="J187" s="2">
        <f>Old!J187*0.563568</f>
        <v>168722.11497599998</v>
      </c>
      <c r="K187" s="1">
        <f>Old!K187*0.462474</f>
        <v>150209.24283</v>
      </c>
      <c r="L187">
        <f>Old!L187*0.48449</f>
        <v>111276.20972999999</v>
      </c>
      <c r="M187">
        <f>Old!M187*0.597178</f>
        <v>125956.18658199999</v>
      </c>
      <c r="N187" s="2">
        <f>Old!N187*0.588714</f>
        <v>164759.26618199999</v>
      </c>
      <c r="O187" s="6">
        <f t="shared" si="2"/>
        <v>3.4166036115134952</v>
      </c>
    </row>
    <row r="188" spans="1:15" x14ac:dyDescent="0.2">
      <c r="A188" t="s">
        <v>546</v>
      </c>
      <c r="B188" t="s">
        <v>543</v>
      </c>
      <c r="C188" t="s">
        <v>547</v>
      </c>
      <c r="D188" t="s">
        <v>548</v>
      </c>
      <c r="E188">
        <v>2544514</v>
      </c>
      <c r="F188">
        <v>2437232</v>
      </c>
      <c r="G188" s="1">
        <f>Old!G188*0.606216</f>
        <v>2671841.2481279997</v>
      </c>
      <c r="H188">
        <f>Old!H188*0.663609</f>
        <v>3866695.6857119999</v>
      </c>
      <c r="I188">
        <f>Old!I188*1</f>
        <v>2150059</v>
      </c>
      <c r="J188" s="2">
        <f>Old!J188*0.563568</f>
        <v>786844.62451199989</v>
      </c>
      <c r="K188" s="1">
        <f>Old!K188*0.462474</f>
        <v>763294.83803999994</v>
      </c>
      <c r="L188">
        <f>Old!L188*0.48449</f>
        <v>558813.67293999996</v>
      </c>
      <c r="M188">
        <f>Old!M188*0.597178</f>
        <v>539232.02712600003</v>
      </c>
      <c r="N188" s="2">
        <f>Old!N188*0.588714</f>
        <v>846379.98866399995</v>
      </c>
      <c r="O188" s="6">
        <f t="shared" si="2"/>
        <v>3.4994160086584389</v>
      </c>
    </row>
    <row r="189" spans="1:15" x14ac:dyDescent="0.2">
      <c r="A189" t="s">
        <v>549</v>
      </c>
      <c r="B189" t="s">
        <v>543</v>
      </c>
      <c r="C189" t="s">
        <v>550</v>
      </c>
      <c r="D189" t="s">
        <v>550</v>
      </c>
      <c r="E189">
        <v>241674</v>
      </c>
      <c r="F189">
        <v>211753</v>
      </c>
      <c r="G189" s="1">
        <f>Old!G189*0.606216</f>
        <v>196894.10707199998</v>
      </c>
      <c r="H189">
        <f>Old!H189*0.663609</f>
        <v>309805.86164999998</v>
      </c>
      <c r="I189">
        <f>Old!I189*1</f>
        <v>179673</v>
      </c>
      <c r="J189" s="2">
        <f>Old!J189*0.563568</f>
        <v>71958.616511999993</v>
      </c>
      <c r="K189" s="1">
        <f>Old!K189*0.462474</f>
        <v>63524.966165999998</v>
      </c>
      <c r="L189">
        <f>Old!L189*0.48449</f>
        <v>41750.44126</v>
      </c>
      <c r="M189">
        <f>Old!M189*0.597178</f>
        <v>44346.438280000002</v>
      </c>
      <c r="N189" s="2">
        <f>Old!N189*0.588714</f>
        <v>81336.726239999989</v>
      </c>
      <c r="O189" s="6">
        <f t="shared" si="2"/>
        <v>3.2834095692767975</v>
      </c>
    </row>
    <row r="190" spans="1:15" x14ac:dyDescent="0.2">
      <c r="A190" t="s">
        <v>551</v>
      </c>
      <c r="B190" t="s">
        <v>543</v>
      </c>
      <c r="C190" t="s">
        <v>552</v>
      </c>
      <c r="D190" t="s">
        <v>552</v>
      </c>
      <c r="E190">
        <v>12636</v>
      </c>
      <c r="F190">
        <v>11836</v>
      </c>
      <c r="G190" s="1">
        <f>Old!G190*0.606216</f>
        <v>16030.169688</v>
      </c>
      <c r="H190">
        <f>Old!H190*0.663609</f>
        <v>18656.703426</v>
      </c>
      <c r="I190">
        <f>Old!I190*1</f>
        <v>11223</v>
      </c>
      <c r="J190" s="2">
        <f>Old!J190*0.563568</f>
        <v>4151.2418879999996</v>
      </c>
      <c r="K190" s="1">
        <f>Old!K190*0.462474</f>
        <v>3119.3871300000001</v>
      </c>
      <c r="L190">
        <f>Old!L190*0.48449</f>
        <v>2792.1158700000001</v>
      </c>
      <c r="M190">
        <f>Old!M190*0.597178</f>
        <v>2699.8417380000001</v>
      </c>
      <c r="N190" s="2">
        <f>Old!N190*0.588714</f>
        <v>4660.8487379999997</v>
      </c>
      <c r="O190" s="6">
        <f t="shared" si="2"/>
        <v>3.7718795384142876</v>
      </c>
    </row>
    <row r="191" spans="1:15" x14ac:dyDescent="0.2">
      <c r="A191" t="s">
        <v>553</v>
      </c>
      <c r="B191" t="s">
        <v>543</v>
      </c>
      <c r="C191" t="s">
        <v>554</v>
      </c>
      <c r="D191" t="s">
        <v>554</v>
      </c>
      <c r="E191">
        <v>25969</v>
      </c>
      <c r="F191">
        <v>22220</v>
      </c>
      <c r="G191" s="1">
        <f>Old!G191*0.606216</f>
        <v>23219.891447999998</v>
      </c>
      <c r="H191">
        <f>Old!H191*0.663609</f>
        <v>33004.593614999998</v>
      </c>
      <c r="I191">
        <f>Old!I191*1</f>
        <v>18931</v>
      </c>
      <c r="J191" s="2">
        <f>Old!J191*0.563568</f>
        <v>6776.3416319999997</v>
      </c>
      <c r="K191" s="1">
        <f>Old!K191*0.462474</f>
        <v>6609.2159339999998</v>
      </c>
      <c r="L191">
        <f>Old!L191*0.48449</f>
        <v>4010.6082199999996</v>
      </c>
      <c r="M191">
        <f>Old!M191*0.597178</f>
        <v>4395.8272580000003</v>
      </c>
      <c r="N191" s="2">
        <f>Old!N191*0.588714</f>
        <v>9058.5423179999998</v>
      </c>
      <c r="O191" s="6">
        <f t="shared" si="2"/>
        <v>3.4033051164201957</v>
      </c>
    </row>
    <row r="192" spans="1:15" x14ac:dyDescent="0.2">
      <c r="A192" t="s">
        <v>555</v>
      </c>
      <c r="B192" t="s">
        <v>543</v>
      </c>
      <c r="C192" t="s">
        <v>556</v>
      </c>
      <c r="D192" t="s">
        <v>557</v>
      </c>
      <c r="E192">
        <v>89722</v>
      </c>
      <c r="F192">
        <v>81078</v>
      </c>
      <c r="G192" s="1">
        <f>Old!G192*0.606216</f>
        <v>121131.656256</v>
      </c>
      <c r="H192">
        <f>Old!H192*0.663609</f>
        <v>167799.50813100001</v>
      </c>
      <c r="I192">
        <f>Old!I192*1</f>
        <v>78913</v>
      </c>
      <c r="J192" s="2">
        <f>Old!J192*0.563568</f>
        <v>37206.195791999999</v>
      </c>
      <c r="K192" s="1">
        <f>Old!K192*0.462474</f>
        <v>69609.736583999998</v>
      </c>
      <c r="L192">
        <f>Old!L192*0.48449</f>
        <v>34646.848879999998</v>
      </c>
      <c r="M192">
        <f>Old!M192*0.597178</f>
        <v>37546.969572000002</v>
      </c>
      <c r="N192" s="2">
        <f>Old!N192*0.588714</f>
        <v>59167.523141999998</v>
      </c>
      <c r="O192" s="6">
        <f t="shared" si="2"/>
        <v>2.0154659259988001</v>
      </c>
    </row>
    <row r="193" spans="1:15" x14ac:dyDescent="0.2">
      <c r="A193" t="s">
        <v>558</v>
      </c>
      <c r="B193" t="s">
        <v>543</v>
      </c>
      <c r="C193" t="s">
        <v>559</v>
      </c>
      <c r="D193" t="s">
        <v>557</v>
      </c>
      <c r="E193">
        <v>207070</v>
      </c>
      <c r="F193">
        <v>214541</v>
      </c>
      <c r="G193" s="1">
        <f>Old!G193*0.606216</f>
        <v>134766.666528</v>
      </c>
      <c r="H193">
        <f>Old!H193*0.663609</f>
        <v>142511.359968</v>
      </c>
      <c r="I193">
        <f>Old!I193*1</f>
        <v>86296</v>
      </c>
      <c r="J193" s="2">
        <f>Old!J193*0.563568</f>
        <v>27670.061663999997</v>
      </c>
      <c r="K193" s="1">
        <f>Old!K193*0.462474</f>
        <v>60590.568635999996</v>
      </c>
      <c r="L193">
        <f>Old!L193*0.48449</f>
        <v>43191.799009999995</v>
      </c>
      <c r="M193">
        <f>Old!M193*0.597178</f>
        <v>34165.747735999998</v>
      </c>
      <c r="N193" s="2">
        <f>Old!N193*0.588714</f>
        <v>49601.509355999995</v>
      </c>
      <c r="O193" s="6">
        <f t="shared" si="2"/>
        <v>2.0860830231281655</v>
      </c>
    </row>
    <row r="194" spans="1:15" x14ac:dyDescent="0.2">
      <c r="A194" t="s">
        <v>560</v>
      </c>
      <c r="B194" t="s">
        <v>543</v>
      </c>
      <c r="C194" t="s">
        <v>561</v>
      </c>
      <c r="D194" t="s">
        <v>561</v>
      </c>
      <c r="E194">
        <v>9586</v>
      </c>
      <c r="F194">
        <v>8734</v>
      </c>
      <c r="G194" s="1">
        <f>Old!G194*0.606216</f>
        <v>10646.971608</v>
      </c>
      <c r="H194">
        <f>Old!H194*0.663609</f>
        <v>10504.930469999999</v>
      </c>
      <c r="I194">
        <f>Old!I194*1</f>
        <v>7660</v>
      </c>
      <c r="J194" s="2">
        <f>Old!J194*0.563568</f>
        <v>2694.4186079999999</v>
      </c>
      <c r="K194" s="1">
        <f>Old!K194*0.462474</f>
        <v>1895.2184520000001</v>
      </c>
      <c r="L194">
        <f>Old!L194*0.48449</f>
        <v>1689.90112</v>
      </c>
      <c r="M194">
        <f>Old!M194*0.597178</f>
        <v>1553.259978</v>
      </c>
      <c r="N194" s="2">
        <f>Old!N194*0.588714</f>
        <v>2894.7067379999999</v>
      </c>
      <c r="O194" s="6">
        <f t="shared" si="2"/>
        <v>3.9220692466685976</v>
      </c>
    </row>
    <row r="195" spans="1:15" x14ac:dyDescent="0.2">
      <c r="A195" t="s">
        <v>562</v>
      </c>
      <c r="B195" t="s">
        <v>543</v>
      </c>
      <c r="C195" t="s">
        <v>563</v>
      </c>
      <c r="D195" t="s">
        <v>563</v>
      </c>
      <c r="E195">
        <v>10728</v>
      </c>
      <c r="F195">
        <v>9464</v>
      </c>
      <c r="G195" s="1">
        <f>Old!G195*0.606216</f>
        <v>11345.33244</v>
      </c>
      <c r="H195">
        <f>Old!H195*0.663609</f>
        <v>15541.059171000001</v>
      </c>
      <c r="I195">
        <f>Old!I195*1</f>
        <v>7512</v>
      </c>
      <c r="J195" s="2">
        <f>Old!J195*0.563568</f>
        <v>3097.3697279999997</v>
      </c>
      <c r="K195" s="1">
        <f>Old!K195*0.462474</f>
        <v>2316.9947400000001</v>
      </c>
      <c r="L195">
        <f>Old!L195*0.48449</f>
        <v>1517.90717</v>
      </c>
      <c r="M195">
        <f>Old!M195*0.597178</f>
        <v>1452.336896</v>
      </c>
      <c r="N195" s="2">
        <f>Old!N195*0.588714</f>
        <v>3469.2916019999998</v>
      </c>
      <c r="O195" s="6">
        <f t="shared" ref="O195:O258" si="3">AVERAGE(G195:J195)/AVERAGE(K195:N195)</f>
        <v>4.2820340468119342</v>
      </c>
    </row>
    <row r="196" spans="1:15" x14ac:dyDescent="0.2">
      <c r="A196" t="s">
        <v>564</v>
      </c>
      <c r="B196" t="s">
        <v>543</v>
      </c>
      <c r="C196" t="s">
        <v>565</v>
      </c>
      <c r="D196" t="s">
        <v>566</v>
      </c>
      <c r="E196">
        <v>37772</v>
      </c>
      <c r="F196">
        <v>36748</v>
      </c>
      <c r="G196" s="1">
        <f>Old!G196*0.606216</f>
        <v>44111.913455999995</v>
      </c>
      <c r="H196">
        <f>Old!H196*0.663609</f>
        <v>57859.405101000004</v>
      </c>
      <c r="I196">
        <f>Old!I196*1</f>
        <v>28367</v>
      </c>
      <c r="J196" s="2">
        <f>Old!J196*0.563568</f>
        <v>12038.376047999998</v>
      </c>
      <c r="K196" s="1">
        <f>Old!K196*0.462474</f>
        <v>23885.857152</v>
      </c>
      <c r="L196">
        <f>Old!L196*0.48449</f>
        <v>11446.07625</v>
      </c>
      <c r="M196">
        <f>Old!M196*0.597178</f>
        <v>15903.447318</v>
      </c>
      <c r="N196" s="2">
        <f>Old!N196*0.588714</f>
        <v>24369.816029999998</v>
      </c>
      <c r="O196" s="6">
        <f t="shared" si="3"/>
        <v>1.8831601625982144</v>
      </c>
    </row>
    <row r="197" spans="1:15" x14ac:dyDescent="0.2">
      <c r="A197" t="s">
        <v>567</v>
      </c>
      <c r="B197" t="s">
        <v>543</v>
      </c>
      <c r="C197" t="s">
        <v>568</v>
      </c>
      <c r="D197" t="s">
        <v>566</v>
      </c>
      <c r="E197">
        <v>50217</v>
      </c>
      <c r="F197">
        <v>61186</v>
      </c>
      <c r="G197" s="1">
        <f>Old!G197*0.606216</f>
        <v>37408.376927999998</v>
      </c>
      <c r="H197">
        <f>Old!H197*0.663609</f>
        <v>39423.019863000001</v>
      </c>
      <c r="I197">
        <f>Old!I197*1</f>
        <v>22337</v>
      </c>
      <c r="J197" s="2">
        <f>Old!J197*0.563568</f>
        <v>8885.776656</v>
      </c>
      <c r="K197" s="1">
        <f>Old!K197*0.462474</f>
        <v>17204.957748000001</v>
      </c>
      <c r="L197">
        <f>Old!L197*0.48449</f>
        <v>10642.307339999999</v>
      </c>
      <c r="M197">
        <f>Old!M197*0.597178</f>
        <v>9051.4269459999996</v>
      </c>
      <c r="N197" s="2">
        <f>Old!N197*0.588714</f>
        <v>14585.389349999999</v>
      </c>
      <c r="O197" s="6">
        <f t="shared" si="3"/>
        <v>2.0987880242256907</v>
      </c>
    </row>
    <row r="198" spans="1:15" x14ac:dyDescent="0.2">
      <c r="A198" t="s">
        <v>569</v>
      </c>
      <c r="B198" t="s">
        <v>543</v>
      </c>
      <c r="C198" t="s">
        <v>570</v>
      </c>
      <c r="D198" t="s">
        <v>571</v>
      </c>
      <c r="E198">
        <v>285300</v>
      </c>
      <c r="F198">
        <v>296397</v>
      </c>
      <c r="G198" s="1">
        <f>Old!G198*0.606216</f>
        <v>143487.08368799998</v>
      </c>
      <c r="H198">
        <f>Old!H198*0.663609</f>
        <v>215185.83599399999</v>
      </c>
      <c r="I198">
        <f>Old!I198*1</f>
        <v>99581</v>
      </c>
      <c r="J198" s="2">
        <f>Old!J198*0.563568</f>
        <v>36892.851984000001</v>
      </c>
      <c r="K198" s="1">
        <f>Old!K198*0.462474</f>
        <v>67128.563574</v>
      </c>
      <c r="L198">
        <f>Old!L198*0.48449</f>
        <v>40653.071409999997</v>
      </c>
      <c r="M198">
        <f>Old!M198*0.597178</f>
        <v>32734.31207</v>
      </c>
      <c r="N198" s="2">
        <f>Old!N198*0.588714</f>
        <v>57716.931845999999</v>
      </c>
      <c r="O198" s="6">
        <f t="shared" si="3"/>
        <v>2.497803464357597</v>
      </c>
    </row>
    <row r="199" spans="1:15" x14ac:dyDescent="0.2">
      <c r="A199" t="s">
        <v>572</v>
      </c>
      <c r="B199" t="s">
        <v>543</v>
      </c>
      <c r="C199" t="s">
        <v>573</v>
      </c>
      <c r="D199" t="s">
        <v>573</v>
      </c>
      <c r="E199">
        <v>10375</v>
      </c>
      <c r="F199">
        <v>11298</v>
      </c>
      <c r="G199" s="1">
        <f>Old!G199*0.606216</f>
        <v>13382.824415999999</v>
      </c>
      <c r="H199">
        <f>Old!H199*0.663609</f>
        <v>14041.302831000001</v>
      </c>
      <c r="I199">
        <f>Old!I199*1</f>
        <v>11721</v>
      </c>
      <c r="J199" s="2">
        <f>Old!J199*0.563568</f>
        <v>4648.3088639999996</v>
      </c>
      <c r="K199" s="1">
        <f>Old!K199*0.462474</f>
        <v>2289.2462999999998</v>
      </c>
      <c r="L199">
        <f>Old!L199*0.48449</f>
        <v>2061.0204599999997</v>
      </c>
      <c r="M199">
        <f>Old!M199*0.597178</f>
        <v>2521.2855159999999</v>
      </c>
      <c r="N199" s="2">
        <f>Old!N199*0.588714</f>
        <v>3680.6399279999996</v>
      </c>
      <c r="O199" s="6">
        <f t="shared" si="3"/>
        <v>4.1501742258257295</v>
      </c>
    </row>
    <row r="200" spans="1:15" x14ac:dyDescent="0.2">
      <c r="A200" t="s">
        <v>574</v>
      </c>
      <c r="B200" t="s">
        <v>575</v>
      </c>
      <c r="C200" t="s">
        <v>576</v>
      </c>
      <c r="D200" t="s">
        <v>576</v>
      </c>
      <c r="E200">
        <v>325455</v>
      </c>
      <c r="F200">
        <v>278396</v>
      </c>
      <c r="G200" s="1">
        <f>Old!G200*0.606216</f>
        <v>351474.337344</v>
      </c>
      <c r="H200">
        <f>Old!H200*0.663609</f>
        <v>458345.44577400002</v>
      </c>
      <c r="I200">
        <f>Old!I200*1</f>
        <v>266387</v>
      </c>
      <c r="J200" s="2">
        <f>Old!J200*0.563568</f>
        <v>113091.75412799999</v>
      </c>
      <c r="K200" s="1">
        <f>Old!K200*0.462474</f>
        <v>79481.706588000001</v>
      </c>
      <c r="L200">
        <f>Old!L200*0.48449</f>
        <v>61025.875909999995</v>
      </c>
      <c r="M200">
        <f>Old!M200*0.597178</f>
        <v>71353.216151999994</v>
      </c>
      <c r="N200" s="2">
        <f>Old!N200*0.588714</f>
        <v>111771.473898</v>
      </c>
      <c r="O200" s="6">
        <f t="shared" si="3"/>
        <v>3.6748453047728962</v>
      </c>
    </row>
    <row r="201" spans="1:15" x14ac:dyDescent="0.2">
      <c r="A201" t="s">
        <v>577</v>
      </c>
      <c r="B201" t="s">
        <v>578</v>
      </c>
      <c r="C201" t="s">
        <v>579</v>
      </c>
      <c r="D201" t="s">
        <v>579</v>
      </c>
      <c r="E201">
        <v>645695</v>
      </c>
      <c r="F201">
        <v>625808</v>
      </c>
      <c r="G201" s="1">
        <f>Old!G201*0.606216</f>
        <v>596402.57539200003</v>
      </c>
      <c r="H201">
        <f>Old!H201*0.663609</f>
        <v>827320.01308199996</v>
      </c>
      <c r="I201">
        <f>Old!I201*1</f>
        <v>527950</v>
      </c>
      <c r="J201" s="2">
        <f>Old!J201*0.563568</f>
        <v>209906.53727999999</v>
      </c>
      <c r="K201" s="1">
        <f>Old!K201*0.462474</f>
        <v>189231.874002</v>
      </c>
      <c r="L201">
        <f>Old!L201*0.48449</f>
        <v>122779.4558</v>
      </c>
      <c r="M201">
        <f>Old!M201*0.597178</f>
        <v>134081.39045000001</v>
      </c>
      <c r="N201" s="2">
        <f>Old!N201*0.588714</f>
        <v>202841.99741399998</v>
      </c>
      <c r="O201" s="6">
        <f t="shared" si="3"/>
        <v>3.3309654529325745</v>
      </c>
    </row>
    <row r="202" spans="1:15" x14ac:dyDescent="0.2">
      <c r="A202" t="s">
        <v>580</v>
      </c>
      <c r="B202" t="s">
        <v>581</v>
      </c>
      <c r="C202" t="s">
        <v>582</v>
      </c>
      <c r="D202" t="s">
        <v>582</v>
      </c>
      <c r="E202">
        <v>155872</v>
      </c>
      <c r="F202">
        <v>153761</v>
      </c>
      <c r="G202" s="1">
        <f>Old!G202*0.606216</f>
        <v>75208.975607999993</v>
      </c>
      <c r="H202">
        <f>Old!H202*0.663609</f>
        <v>91983.507098999995</v>
      </c>
      <c r="I202">
        <f>Old!I202*1</f>
        <v>149713</v>
      </c>
      <c r="J202" s="2">
        <f>Old!J202*0.563568</f>
        <v>94413.419903999995</v>
      </c>
      <c r="K202" s="1">
        <f>Old!K202*0.462474</f>
        <v>64216.364796000002</v>
      </c>
      <c r="L202">
        <f>Old!L202*0.48449</f>
        <v>54022.088469999995</v>
      </c>
      <c r="M202">
        <f>Old!M202*0.597178</f>
        <v>71802.294007999997</v>
      </c>
      <c r="N202" s="2">
        <f>Old!N202*0.588714</f>
        <v>67809.844661999989</v>
      </c>
      <c r="O202" s="6">
        <f t="shared" si="3"/>
        <v>1.5951830846023101</v>
      </c>
    </row>
    <row r="203" spans="1:15" x14ac:dyDescent="0.2">
      <c r="A203" t="s">
        <v>583</v>
      </c>
      <c r="B203" t="s">
        <v>581</v>
      </c>
      <c r="C203" t="s">
        <v>584</v>
      </c>
      <c r="D203" t="s">
        <v>584</v>
      </c>
      <c r="E203">
        <v>80373</v>
      </c>
      <c r="F203">
        <v>84096</v>
      </c>
      <c r="G203" s="1">
        <f>Old!G203*0.606216</f>
        <v>62385.688559999995</v>
      </c>
      <c r="H203">
        <f>Old!H203*0.663609</f>
        <v>55596.498411</v>
      </c>
      <c r="I203">
        <f>Old!I203*1</f>
        <v>65306</v>
      </c>
      <c r="J203" s="2">
        <f>Old!J203*0.563568</f>
        <v>46123.532255999999</v>
      </c>
      <c r="K203" s="1">
        <f>Old!K203*0.462474</f>
        <v>38348.344080000003</v>
      </c>
      <c r="L203">
        <f>Old!L203*0.48449</f>
        <v>29120.27145</v>
      </c>
      <c r="M203">
        <f>Old!M203*0.597178</f>
        <v>35957.281735999997</v>
      </c>
      <c r="N203" s="2">
        <f>Old!N203*0.588714</f>
        <v>32786.071373999999</v>
      </c>
      <c r="O203" s="6">
        <f t="shared" si="3"/>
        <v>1.6842258541415056</v>
      </c>
    </row>
    <row r="204" spans="1:15" x14ac:dyDescent="0.2">
      <c r="A204" t="s">
        <v>585</v>
      </c>
      <c r="B204" t="s">
        <v>581</v>
      </c>
      <c r="C204" t="s">
        <v>586</v>
      </c>
      <c r="D204" t="s">
        <v>586</v>
      </c>
      <c r="E204">
        <v>533593</v>
      </c>
      <c r="F204">
        <v>541133</v>
      </c>
      <c r="G204" s="1">
        <f>Old!G204*0.606216</f>
        <v>186724.22745599999</v>
      </c>
      <c r="H204">
        <f>Old!H204*0.663609</f>
        <v>296356.49804700003</v>
      </c>
      <c r="I204">
        <f>Old!I204*1</f>
        <v>393966</v>
      </c>
      <c r="J204" s="2">
        <f>Old!J204*0.563568</f>
        <v>198116.69472</v>
      </c>
      <c r="K204" s="1">
        <f>Old!K204*0.462474</f>
        <v>259944.611076</v>
      </c>
      <c r="L204">
        <f>Old!L204*0.48449</f>
        <v>194072.64379</v>
      </c>
      <c r="M204">
        <f>Old!M204*0.597178</f>
        <v>280920.29451400001</v>
      </c>
      <c r="N204" s="2">
        <f>Old!N204*0.588714</f>
        <v>183120.667128</v>
      </c>
      <c r="O204" s="6">
        <f t="shared" si="3"/>
        <v>1.1711277137876703</v>
      </c>
    </row>
    <row r="205" spans="1:15" x14ac:dyDescent="0.2">
      <c r="A205" t="s">
        <v>587</v>
      </c>
      <c r="B205" t="s">
        <v>588</v>
      </c>
      <c r="C205" t="s">
        <v>589</v>
      </c>
      <c r="D205" t="s">
        <v>590</v>
      </c>
      <c r="E205">
        <v>59950</v>
      </c>
      <c r="F205">
        <v>51734</v>
      </c>
      <c r="G205" s="1">
        <f>Old!G205*0.606216</f>
        <v>55679.727167999998</v>
      </c>
      <c r="H205">
        <f>Old!H205*0.663609</f>
        <v>62100.530220000001</v>
      </c>
      <c r="I205">
        <f>Old!I205*1</f>
        <v>42890</v>
      </c>
      <c r="J205" s="2">
        <f>Old!J205*0.563568</f>
        <v>17656.585439999999</v>
      </c>
      <c r="K205" s="1">
        <f>Old!K205*0.462474</f>
        <v>21458.793600000001</v>
      </c>
      <c r="L205">
        <f>Old!L205*0.48449</f>
        <v>18425.639189999998</v>
      </c>
      <c r="M205">
        <f>Old!M205*0.597178</f>
        <v>13797.797689999999</v>
      </c>
      <c r="N205" s="2">
        <f>Old!N205*0.588714</f>
        <v>19310.407913999999</v>
      </c>
      <c r="O205" s="6">
        <f t="shared" si="3"/>
        <v>2.4430798331391523</v>
      </c>
    </row>
    <row r="206" spans="1:15" x14ac:dyDescent="0.2">
      <c r="A206" t="s">
        <v>591</v>
      </c>
      <c r="B206" t="s">
        <v>592</v>
      </c>
      <c r="C206" t="s">
        <v>593</v>
      </c>
      <c r="D206" t="s">
        <v>594</v>
      </c>
      <c r="E206">
        <v>32671</v>
      </c>
      <c r="F206">
        <v>30045</v>
      </c>
      <c r="G206" s="1">
        <f>Old!G206*0.606216</f>
        <v>35426.656823999998</v>
      </c>
      <c r="H206">
        <f>Old!H206*0.663609</f>
        <v>40758.864780000004</v>
      </c>
      <c r="I206">
        <f>Old!I206*1</f>
        <v>28444</v>
      </c>
      <c r="J206" s="2">
        <f>Old!J206*0.563568</f>
        <v>13767.96624</v>
      </c>
      <c r="K206" s="1">
        <f>Old!K206*0.462474</f>
        <v>12667.625334</v>
      </c>
      <c r="L206">
        <f>Old!L206*0.48449</f>
        <v>9795.9033099999997</v>
      </c>
      <c r="M206">
        <f>Old!M206*0.597178</f>
        <v>8797.6262960000004</v>
      </c>
      <c r="N206" s="2">
        <f>Old!N206*0.588714</f>
        <v>15818.745179999998</v>
      </c>
      <c r="O206" s="6">
        <f t="shared" si="3"/>
        <v>2.5148202851370027</v>
      </c>
    </row>
    <row r="207" spans="1:15" x14ac:dyDescent="0.2">
      <c r="A207" t="s">
        <v>595</v>
      </c>
      <c r="B207" t="s">
        <v>596</v>
      </c>
      <c r="C207" t="s">
        <v>597</v>
      </c>
      <c r="D207" t="s">
        <v>598</v>
      </c>
      <c r="E207">
        <v>45793</v>
      </c>
      <c r="F207">
        <v>51894</v>
      </c>
      <c r="G207" s="1">
        <f>Old!G207*0.606216</f>
        <v>11190.747359999999</v>
      </c>
      <c r="H207">
        <f>Old!H207*0.663609</f>
        <v>11554.759908</v>
      </c>
      <c r="I207">
        <f>Old!I207*1</f>
        <v>9315</v>
      </c>
      <c r="J207" s="2">
        <f>Old!J207*0.563568</f>
        <v>16456.185599999997</v>
      </c>
      <c r="K207" s="1">
        <f>Old!K207*0.462474</f>
        <v>110050.31303999999</v>
      </c>
      <c r="L207">
        <f>Old!L207*0.48449</f>
        <v>2280.97892</v>
      </c>
      <c r="M207">
        <f>Old!M207*0.597178</f>
        <v>4637.6843479999998</v>
      </c>
      <c r="N207" s="2">
        <f>Old!N207*0.588714</f>
        <v>6594.7742279999993</v>
      </c>
      <c r="O207" s="6">
        <f t="shared" si="3"/>
        <v>0.39264503268589912</v>
      </c>
    </row>
    <row r="208" spans="1:15" x14ac:dyDescent="0.2">
      <c r="A208" t="s">
        <v>599</v>
      </c>
      <c r="B208" t="s">
        <v>596</v>
      </c>
      <c r="C208" t="s">
        <v>600</v>
      </c>
      <c r="D208" t="s">
        <v>601</v>
      </c>
      <c r="E208">
        <v>88408</v>
      </c>
      <c r="F208">
        <v>93401</v>
      </c>
      <c r="G208" s="1">
        <f>Old!G208*0.606216</f>
        <v>3256.5923519999997</v>
      </c>
      <c r="H208">
        <f>Old!H208*0.663609</f>
        <v>7099.2890820000002</v>
      </c>
      <c r="I208">
        <f>Old!I208*1</f>
        <v>8956</v>
      </c>
      <c r="J208" s="2">
        <f>Old!J208*0.563568</f>
        <v>5180.8806239999994</v>
      </c>
      <c r="K208" s="1">
        <f>Old!K208*0.462474</f>
        <v>310409.77395599999</v>
      </c>
      <c r="L208">
        <f>Old!L208*0.48449</f>
        <v>2573.1263899999999</v>
      </c>
      <c r="M208">
        <f>Old!M208*0.597178</f>
        <v>6642.4108939999996</v>
      </c>
      <c r="N208" s="2">
        <f>Old!N208*0.588714</f>
        <v>3205.5477299999998</v>
      </c>
      <c r="O208" s="6">
        <f t="shared" si="3"/>
        <v>7.58687138402592E-2</v>
      </c>
    </row>
    <row r="209" spans="1:15" x14ac:dyDescent="0.2">
      <c r="A209" t="s">
        <v>602</v>
      </c>
      <c r="B209" t="s">
        <v>603</v>
      </c>
      <c r="C209" t="s">
        <v>604</v>
      </c>
      <c r="D209" t="s">
        <v>605</v>
      </c>
      <c r="E209">
        <v>34379</v>
      </c>
      <c r="F209">
        <v>36455</v>
      </c>
      <c r="G209" s="1">
        <f>Old!G209*0.606216</f>
        <v>31512.320111999998</v>
      </c>
      <c r="H209">
        <f>Old!H209*0.663609</f>
        <v>29529.936891000001</v>
      </c>
      <c r="I209">
        <f>Old!I209*1</f>
        <v>26328</v>
      </c>
      <c r="J209" s="2">
        <f>Old!J209*0.563568</f>
        <v>8589.3398879999986</v>
      </c>
      <c r="K209" s="1">
        <f>Old!K209*0.462474</f>
        <v>17224.381656000001</v>
      </c>
      <c r="L209">
        <f>Old!L209*0.48449</f>
        <v>16952.78959</v>
      </c>
      <c r="M209">
        <f>Old!M209*0.597178</f>
        <v>17877.120608000001</v>
      </c>
      <c r="N209" s="2">
        <f>Old!N209*0.588714</f>
        <v>16956.140627999997</v>
      </c>
      <c r="O209" s="6">
        <f t="shared" si="3"/>
        <v>1.3905085570363462</v>
      </c>
    </row>
    <row r="210" spans="1:15" x14ac:dyDescent="0.2">
      <c r="A210" t="s">
        <v>606</v>
      </c>
      <c r="B210" t="s">
        <v>603</v>
      </c>
      <c r="C210" t="s">
        <v>607</v>
      </c>
      <c r="D210" t="s">
        <v>608</v>
      </c>
      <c r="E210">
        <v>127936</v>
      </c>
      <c r="F210">
        <v>125164</v>
      </c>
      <c r="G210" s="1">
        <f>Old!G210*0.606216</f>
        <v>99335.159975999995</v>
      </c>
      <c r="H210">
        <f>Old!H210*0.663609</f>
        <v>99950.796753000002</v>
      </c>
      <c r="I210">
        <f>Old!I210*1</f>
        <v>106613</v>
      </c>
      <c r="J210" s="2">
        <f>Old!J210*0.563568</f>
        <v>41299.953743999999</v>
      </c>
      <c r="K210" s="1">
        <f>Old!K210*0.462474</f>
        <v>59080.591026000002</v>
      </c>
      <c r="L210">
        <f>Old!L210*0.48449</f>
        <v>55077.792179999997</v>
      </c>
      <c r="M210">
        <f>Old!M210*0.597178</f>
        <v>59483.109045999998</v>
      </c>
      <c r="N210" s="2">
        <f>Old!N210*0.588714</f>
        <v>58733.052209999994</v>
      </c>
      <c r="O210" s="6">
        <f t="shared" si="3"/>
        <v>1.4941348729777806</v>
      </c>
    </row>
    <row r="211" spans="1:15" x14ac:dyDescent="0.2">
      <c r="A211" t="s">
        <v>609</v>
      </c>
      <c r="B211" t="s">
        <v>610</v>
      </c>
      <c r="C211" t="s">
        <v>611</v>
      </c>
      <c r="D211" t="s">
        <v>612</v>
      </c>
      <c r="E211">
        <v>10065</v>
      </c>
      <c r="F211">
        <v>9916</v>
      </c>
      <c r="G211" s="1">
        <f>Old!G211*0.606216</f>
        <v>11511.435624</v>
      </c>
      <c r="H211">
        <f>Old!H211*0.663609</f>
        <v>13505.106759</v>
      </c>
      <c r="I211">
        <f>Old!I211*1</f>
        <v>5572</v>
      </c>
      <c r="J211" s="2">
        <f>Old!J211*0.563568</f>
        <v>2259.3441119999998</v>
      </c>
      <c r="K211" s="1">
        <f>Old!K211*0.462474</f>
        <v>4165.965792</v>
      </c>
      <c r="L211">
        <f>Old!L211*0.48449</f>
        <v>3132.71234</v>
      </c>
      <c r="M211">
        <f>Old!M211*0.597178</f>
        <v>1951.577704</v>
      </c>
      <c r="N211" s="2">
        <f>Old!N211*0.588714</f>
        <v>2487.3166499999998</v>
      </c>
      <c r="O211" s="6">
        <f t="shared" si="3"/>
        <v>2.798524697860596</v>
      </c>
    </row>
    <row r="212" spans="1:15" x14ac:dyDescent="0.2">
      <c r="A212" t="s">
        <v>613</v>
      </c>
      <c r="B212" t="s">
        <v>610</v>
      </c>
      <c r="C212" t="s">
        <v>614</v>
      </c>
      <c r="D212" t="s">
        <v>615</v>
      </c>
      <c r="E212">
        <v>73312</v>
      </c>
      <c r="F212">
        <v>72112</v>
      </c>
      <c r="G212" s="1">
        <f>Old!G212*0.606216</f>
        <v>63952.150704</v>
      </c>
      <c r="H212">
        <f>Old!H212*0.663609</f>
        <v>63928.773014999999</v>
      </c>
      <c r="I212">
        <f>Old!I212*1</f>
        <v>54576</v>
      </c>
      <c r="J212" s="2">
        <f>Old!J212*0.563568</f>
        <v>18909.397104</v>
      </c>
      <c r="K212" s="1">
        <f>Old!K212*0.462474</f>
        <v>34135.20594</v>
      </c>
      <c r="L212">
        <f>Old!L212*0.48449</f>
        <v>29846.521959999998</v>
      </c>
      <c r="M212">
        <f>Old!M212*0.597178</f>
        <v>31612.811785999998</v>
      </c>
      <c r="N212" s="2">
        <f>Old!N212*0.588714</f>
        <v>38103.336221999998</v>
      </c>
      <c r="O212" s="6">
        <f t="shared" si="3"/>
        <v>1.5061295436104307</v>
      </c>
    </row>
    <row r="213" spans="1:15" x14ac:dyDescent="0.2">
      <c r="A213" t="s">
        <v>616</v>
      </c>
      <c r="B213" t="s">
        <v>610</v>
      </c>
      <c r="C213" t="s">
        <v>617</v>
      </c>
      <c r="D213" t="s">
        <v>617</v>
      </c>
      <c r="E213">
        <v>15116</v>
      </c>
      <c r="F213">
        <v>11973</v>
      </c>
      <c r="G213" s="1">
        <f>Old!G213*0.606216</f>
        <v>12471.681768</v>
      </c>
      <c r="H213">
        <f>Old!H213*0.663609</f>
        <v>13948.397571</v>
      </c>
      <c r="I213">
        <f>Old!I213*1</f>
        <v>8418</v>
      </c>
      <c r="J213" s="2">
        <f>Old!J213*0.563568</f>
        <v>3904.9626719999997</v>
      </c>
      <c r="K213" s="1">
        <f>Old!K213*0.462474</f>
        <v>5287.0027680000003</v>
      </c>
      <c r="L213">
        <f>Old!L213*0.48449</f>
        <v>4170.48992</v>
      </c>
      <c r="M213">
        <f>Old!M213*0.597178</f>
        <v>4625.7407880000001</v>
      </c>
      <c r="N213" s="2">
        <f>Old!N213*0.588714</f>
        <v>5820.0266039999997</v>
      </c>
      <c r="O213" s="6">
        <f t="shared" si="3"/>
        <v>1.9465676404405405</v>
      </c>
    </row>
    <row r="214" spans="1:15" x14ac:dyDescent="0.2">
      <c r="A214" t="s">
        <v>618</v>
      </c>
      <c r="B214" t="s">
        <v>610</v>
      </c>
      <c r="C214" t="s">
        <v>619</v>
      </c>
      <c r="D214" t="s">
        <v>620</v>
      </c>
      <c r="E214">
        <v>26865</v>
      </c>
      <c r="F214">
        <v>27526</v>
      </c>
      <c r="G214" s="1">
        <f>Old!G214*0.606216</f>
        <v>24753.617928</v>
      </c>
      <c r="H214">
        <f>Old!H214*0.663609</f>
        <v>24676.964274000002</v>
      </c>
      <c r="I214">
        <f>Old!I214*1</f>
        <v>19998</v>
      </c>
      <c r="J214" s="2">
        <f>Old!J214*0.563568</f>
        <v>7206.3440159999991</v>
      </c>
      <c r="K214" s="1">
        <f>Old!K214*0.462474</f>
        <v>12172.778154</v>
      </c>
      <c r="L214">
        <f>Old!L214*0.48449</f>
        <v>9706.7571499999995</v>
      </c>
      <c r="M214">
        <f>Old!M214*0.597178</f>
        <v>11378.629612000001</v>
      </c>
      <c r="N214" s="2">
        <f>Old!N214*0.588714</f>
        <v>13768.843031999999</v>
      </c>
      <c r="O214" s="6">
        <f t="shared" si="3"/>
        <v>1.6295939197904936</v>
      </c>
    </row>
    <row r="215" spans="1:15" x14ac:dyDescent="0.2">
      <c r="A215" t="s">
        <v>621</v>
      </c>
      <c r="B215" t="s">
        <v>610</v>
      </c>
      <c r="C215" t="s">
        <v>622</v>
      </c>
      <c r="D215" t="s">
        <v>623</v>
      </c>
      <c r="E215">
        <v>266439</v>
      </c>
      <c r="F215">
        <v>246358</v>
      </c>
      <c r="G215" s="1">
        <f>Old!G215*0.606216</f>
        <v>251405.04979199998</v>
      </c>
      <c r="H215">
        <f>Old!H215*0.663609</f>
        <v>242371.24228800001</v>
      </c>
      <c r="I215">
        <f>Old!I215*1</f>
        <v>184836</v>
      </c>
      <c r="J215" s="2">
        <f>Old!J215*0.563568</f>
        <v>71497.054319999996</v>
      </c>
      <c r="K215" s="1">
        <f>Old!K215*0.462474</f>
        <v>110000.828322</v>
      </c>
      <c r="L215">
        <f>Old!L215*0.48449</f>
        <v>101516.64317</v>
      </c>
      <c r="M215">
        <f>Old!M215*0.597178</f>
        <v>112877.988382</v>
      </c>
      <c r="N215" s="2">
        <f>Old!N215*0.588714</f>
        <v>118891.381014</v>
      </c>
      <c r="O215" s="6">
        <f t="shared" si="3"/>
        <v>1.6921534257533291</v>
      </c>
    </row>
    <row r="216" spans="1:15" x14ac:dyDescent="0.2">
      <c r="A216" t="s">
        <v>624</v>
      </c>
      <c r="B216" t="s">
        <v>610</v>
      </c>
      <c r="C216" t="s">
        <v>625</v>
      </c>
      <c r="D216" t="s">
        <v>626</v>
      </c>
      <c r="E216">
        <v>217673</v>
      </c>
      <c r="F216">
        <v>213636</v>
      </c>
      <c r="G216" s="1">
        <f>Old!G216*0.606216</f>
        <v>160648.45243199999</v>
      </c>
      <c r="H216">
        <f>Old!H216*0.663609</f>
        <v>175803.29628000001</v>
      </c>
      <c r="I216">
        <f>Old!I216*1</f>
        <v>176716</v>
      </c>
      <c r="J216" s="2">
        <f>Old!J216*0.563568</f>
        <v>75077.401824</v>
      </c>
      <c r="K216" s="1">
        <f>Old!K216*0.462474</f>
        <v>86194.979171999992</v>
      </c>
      <c r="L216">
        <f>Old!L216*0.48449</f>
        <v>83366.678789999991</v>
      </c>
      <c r="M216">
        <f>Old!M216*0.597178</f>
        <v>99722.157041999992</v>
      </c>
      <c r="N216" s="2">
        <f>Old!N216*0.588714</f>
        <v>110885.459328</v>
      </c>
      <c r="O216" s="6">
        <f t="shared" si="3"/>
        <v>1.5473242848718185</v>
      </c>
    </row>
    <row r="217" spans="1:15" x14ac:dyDescent="0.2">
      <c r="A217" t="s">
        <v>627</v>
      </c>
      <c r="B217" t="s">
        <v>610</v>
      </c>
      <c r="C217" t="s">
        <v>628</v>
      </c>
      <c r="D217" t="s">
        <v>629</v>
      </c>
      <c r="E217">
        <v>11704444</v>
      </c>
      <c r="F217">
        <v>11263603</v>
      </c>
      <c r="G217" s="1">
        <f>Old!G217*0.606216</f>
        <v>8905705.8679680005</v>
      </c>
      <c r="H217">
        <f>Old!H217*0.663609</f>
        <v>10511179.675953001</v>
      </c>
      <c r="I217">
        <f>Old!I217*1</f>
        <v>9750667</v>
      </c>
      <c r="J217" s="2">
        <f>Old!J217*0.563568</f>
        <v>4184893.6604159996</v>
      </c>
      <c r="K217" s="1">
        <f>Old!K217*0.462474</f>
        <v>5140570.0878539998</v>
      </c>
      <c r="L217">
        <f>Old!L217*0.48449</f>
        <v>4725985.3209299995</v>
      </c>
      <c r="M217">
        <f>Old!M217*0.597178</f>
        <v>5453679.1164039997</v>
      </c>
      <c r="N217" s="2">
        <f>Old!N217*0.588714</f>
        <v>5734201.5222239997</v>
      </c>
      <c r="O217" s="6">
        <f t="shared" si="3"/>
        <v>1.5841054174631604</v>
      </c>
    </row>
    <row r="218" spans="1:15" x14ac:dyDescent="0.2">
      <c r="A218" t="s">
        <v>630</v>
      </c>
      <c r="B218" t="s">
        <v>610</v>
      </c>
      <c r="C218" t="s">
        <v>631</v>
      </c>
      <c r="D218" t="s">
        <v>632</v>
      </c>
      <c r="E218">
        <v>4390612</v>
      </c>
      <c r="F218">
        <v>4537606</v>
      </c>
      <c r="G218" s="1">
        <f>Old!G218*0.606216</f>
        <v>3925877.8522079997</v>
      </c>
      <c r="H218">
        <f>Old!H218*0.663609</f>
        <v>4163534.627502</v>
      </c>
      <c r="I218">
        <f>Old!I218*1</f>
        <v>3784494</v>
      </c>
      <c r="J218" s="2">
        <f>Old!J218*0.563568</f>
        <v>1411831.3922879999</v>
      </c>
      <c r="K218" s="1">
        <f>Old!K218*0.462474</f>
        <v>2016763.093836</v>
      </c>
      <c r="L218">
        <f>Old!L218*0.48449</f>
        <v>1722040.2486399999</v>
      </c>
      <c r="M218">
        <f>Old!M218*0.597178</f>
        <v>2038692.836284</v>
      </c>
      <c r="N218" s="2">
        <f>Old!N218*0.588714</f>
        <v>2043073.0655999999</v>
      </c>
      <c r="O218" s="6">
        <f t="shared" si="3"/>
        <v>1.6988197990292513</v>
      </c>
    </row>
    <row r="219" spans="1:15" x14ac:dyDescent="0.2">
      <c r="A219" t="s">
        <v>633</v>
      </c>
      <c r="B219" t="s">
        <v>610</v>
      </c>
      <c r="C219" t="s">
        <v>634</v>
      </c>
      <c r="D219" t="s">
        <v>635</v>
      </c>
      <c r="E219">
        <v>1794564</v>
      </c>
      <c r="F219">
        <v>1794818</v>
      </c>
      <c r="G219" s="1">
        <f>Old!G219*0.606216</f>
        <v>1423170.8680799999</v>
      </c>
      <c r="H219">
        <f>Old!H219*0.663609</f>
        <v>1786028.6356830001</v>
      </c>
      <c r="I219">
        <f>Old!I219*1</f>
        <v>1481122</v>
      </c>
      <c r="J219" s="2">
        <f>Old!J219*0.563568</f>
        <v>636825.07718399994</v>
      </c>
      <c r="K219" s="1">
        <f>Old!K219*0.462474</f>
        <v>761943.48901200003</v>
      </c>
      <c r="L219">
        <f>Old!L219*0.48449</f>
        <v>638918.76504999993</v>
      </c>
      <c r="M219">
        <f>Old!M219*0.597178</f>
        <v>711718.53193399997</v>
      </c>
      <c r="N219" s="2">
        <f>Old!N219*0.588714</f>
        <v>848565.88374599989</v>
      </c>
      <c r="O219" s="6">
        <f t="shared" si="3"/>
        <v>1.7990147652534705</v>
      </c>
    </row>
    <row r="220" spans="1:15" x14ac:dyDescent="0.2">
      <c r="A220" t="s">
        <v>636</v>
      </c>
      <c r="B220" t="s">
        <v>610</v>
      </c>
      <c r="C220" t="s">
        <v>637</v>
      </c>
      <c r="D220" t="s">
        <v>638</v>
      </c>
      <c r="E220">
        <v>10640695</v>
      </c>
      <c r="F220">
        <v>10628668</v>
      </c>
      <c r="G220" s="1">
        <f>Old!G220*0.606216</f>
        <v>8143217.0826239996</v>
      </c>
      <c r="H220">
        <f>Old!H220*0.663609</f>
        <v>9889618.9330199994</v>
      </c>
      <c r="I220">
        <f>Old!I220*1</f>
        <v>8659732</v>
      </c>
      <c r="J220" s="2">
        <f>Old!J220*0.563568</f>
        <v>3982941.3218879998</v>
      </c>
      <c r="K220" s="1">
        <f>Old!K220*0.462474</f>
        <v>4822512.38136</v>
      </c>
      <c r="L220">
        <f>Old!L220*0.48449</f>
        <v>4360218.6264499994</v>
      </c>
      <c r="M220">
        <f>Old!M220*0.597178</f>
        <v>4742555.9709360003</v>
      </c>
      <c r="N220" s="2">
        <f>Old!N220*0.588714</f>
        <v>5790881.1400019992</v>
      </c>
      <c r="O220" s="6">
        <f t="shared" si="3"/>
        <v>1.5558555370788716</v>
      </c>
    </row>
    <row r="221" spans="1:15" x14ac:dyDescent="0.2">
      <c r="A221" t="s">
        <v>639</v>
      </c>
      <c r="B221" t="s">
        <v>610</v>
      </c>
      <c r="C221" t="s">
        <v>640</v>
      </c>
      <c r="D221" t="s">
        <v>641</v>
      </c>
      <c r="E221">
        <v>2658682</v>
      </c>
      <c r="F221">
        <v>2588597</v>
      </c>
      <c r="G221" s="1">
        <f>Old!G221*0.606216</f>
        <v>1875707.4747839998</v>
      </c>
      <c r="H221">
        <f>Old!H221*0.663609</f>
        <v>2210751.6678630002</v>
      </c>
      <c r="I221">
        <f>Old!I221*1</f>
        <v>1948782</v>
      </c>
      <c r="J221" s="2">
        <f>Old!J221*0.563568</f>
        <v>897108.95798399998</v>
      </c>
      <c r="K221" s="1">
        <f>Old!K221*0.462474</f>
        <v>1239996.388176</v>
      </c>
      <c r="L221">
        <f>Old!L221*0.48449</f>
        <v>1104807.25599</v>
      </c>
      <c r="M221">
        <f>Old!M221*0.597178</f>
        <v>1234907.37209</v>
      </c>
      <c r="N221" s="2">
        <f>Old!N221*0.588714</f>
        <v>1531413.486204</v>
      </c>
      <c r="O221" s="6">
        <f t="shared" si="3"/>
        <v>1.3563258138780299</v>
      </c>
    </row>
    <row r="222" spans="1:15" x14ac:dyDescent="0.2">
      <c r="A222" t="s">
        <v>642</v>
      </c>
      <c r="B222" t="s">
        <v>610</v>
      </c>
      <c r="C222" t="s">
        <v>643</v>
      </c>
      <c r="D222" t="s">
        <v>644</v>
      </c>
      <c r="E222">
        <v>191478</v>
      </c>
      <c r="F222">
        <v>182238</v>
      </c>
      <c r="G222" s="1">
        <f>Old!G222*0.606216</f>
        <v>145935.59011200001</v>
      </c>
      <c r="H222">
        <f>Old!H222*0.663609</f>
        <v>234141.16347</v>
      </c>
      <c r="I222">
        <f>Old!I222*1</f>
        <v>119371</v>
      </c>
      <c r="J222" s="2">
        <f>Old!J222*0.563568</f>
        <v>50358.745775999996</v>
      </c>
      <c r="K222" s="1">
        <f>Old!K222*0.462474</f>
        <v>87694.782353999995</v>
      </c>
      <c r="L222">
        <f>Old!L222*0.48449</f>
        <v>75432.670549999995</v>
      </c>
      <c r="M222">
        <f>Old!M222*0.597178</f>
        <v>87471.050371999998</v>
      </c>
      <c r="N222" s="2">
        <f>Old!N222*0.588714</f>
        <v>98793.273767999999</v>
      </c>
      <c r="O222" s="6">
        <f t="shared" si="3"/>
        <v>1.5736103007620617</v>
      </c>
    </row>
    <row r="223" spans="1:15" x14ac:dyDescent="0.2">
      <c r="A223" t="s">
        <v>645</v>
      </c>
      <c r="B223" t="s">
        <v>610</v>
      </c>
      <c r="C223" t="s">
        <v>646</v>
      </c>
      <c r="D223" t="s">
        <v>647</v>
      </c>
      <c r="E223">
        <v>303382</v>
      </c>
      <c r="F223">
        <v>287802</v>
      </c>
      <c r="G223" s="1">
        <f>Old!G223*0.606216</f>
        <v>272033.97405600001</v>
      </c>
      <c r="H223">
        <f>Old!H223*0.663609</f>
        <v>289699.83616800001</v>
      </c>
      <c r="I223">
        <f>Old!I223*1</f>
        <v>215546</v>
      </c>
      <c r="J223" s="2">
        <f>Old!J223*0.563568</f>
        <v>90095.361887999999</v>
      </c>
      <c r="K223" s="1">
        <f>Old!K223*0.462474</f>
        <v>159190.950384</v>
      </c>
      <c r="L223">
        <f>Old!L223*0.48449</f>
        <v>142107.69985999999</v>
      </c>
      <c r="M223">
        <f>Old!M223*0.597178</f>
        <v>131080.571</v>
      </c>
      <c r="N223" s="2">
        <f>Old!N223*0.588714</f>
        <v>134962.6845</v>
      </c>
      <c r="O223" s="6">
        <f t="shared" si="3"/>
        <v>1.5288403048150354</v>
      </c>
    </row>
    <row r="224" spans="1:15" x14ac:dyDescent="0.2">
      <c r="A224" t="s">
        <v>648</v>
      </c>
      <c r="B224" t="s">
        <v>610</v>
      </c>
      <c r="C224" t="s">
        <v>649</v>
      </c>
      <c r="D224" t="s">
        <v>649</v>
      </c>
      <c r="E224">
        <v>98726</v>
      </c>
      <c r="F224">
        <v>91724</v>
      </c>
      <c r="G224" s="1">
        <f>Old!G224*0.606216</f>
        <v>57068.568024</v>
      </c>
      <c r="H224">
        <f>Old!H224*0.663609</f>
        <v>67061.007494999998</v>
      </c>
      <c r="I224">
        <f>Old!I224*1</f>
        <v>84153</v>
      </c>
      <c r="J224" s="2">
        <f>Old!J224*0.563568</f>
        <v>40503.068591999996</v>
      </c>
      <c r="K224" s="1">
        <f>Old!K224*0.462474</f>
        <v>40507.635186</v>
      </c>
      <c r="L224">
        <f>Old!L224*0.48449</f>
        <v>33077.585769999998</v>
      </c>
      <c r="M224">
        <f>Old!M224*0.597178</f>
        <v>44710.119681999997</v>
      </c>
      <c r="N224" s="2">
        <f>Old!N224*0.588714</f>
        <v>51101.552627999998</v>
      </c>
      <c r="O224" s="6">
        <f t="shared" si="3"/>
        <v>1.468655294169638</v>
      </c>
    </row>
    <row r="225" spans="1:15" x14ac:dyDescent="0.2">
      <c r="A225" t="s">
        <v>650</v>
      </c>
      <c r="B225" t="s">
        <v>610</v>
      </c>
      <c r="C225" t="s">
        <v>651</v>
      </c>
      <c r="D225" t="s">
        <v>652</v>
      </c>
      <c r="E225">
        <v>185669</v>
      </c>
      <c r="F225">
        <v>163323</v>
      </c>
      <c r="G225" s="1">
        <f>Old!G225*0.606216</f>
        <v>179776.992096</v>
      </c>
      <c r="H225">
        <f>Old!H225*0.663609</f>
        <v>219425.63389500001</v>
      </c>
      <c r="I225">
        <f>Old!I225*1</f>
        <v>146219</v>
      </c>
      <c r="J225" s="2">
        <f>Old!J225*0.563568</f>
        <v>56909.660207999994</v>
      </c>
      <c r="K225" s="1">
        <f>Old!K225*0.462474</f>
        <v>54158.942717999998</v>
      </c>
      <c r="L225">
        <f>Old!L225*0.48449</f>
        <v>47855.499749999995</v>
      </c>
      <c r="M225">
        <f>Old!M225*0.597178</f>
        <v>54324.088303999997</v>
      </c>
      <c r="N225" s="2">
        <f>Old!N225*0.588714</f>
        <v>64819.177541999998</v>
      </c>
      <c r="O225" s="6">
        <f t="shared" si="3"/>
        <v>2.7235373833039058</v>
      </c>
    </row>
    <row r="226" spans="1:15" x14ac:dyDescent="0.2">
      <c r="A226" t="s">
        <v>653</v>
      </c>
      <c r="B226" t="s">
        <v>610</v>
      </c>
      <c r="C226" t="s">
        <v>654</v>
      </c>
      <c r="D226" t="s">
        <v>655</v>
      </c>
      <c r="E226">
        <v>2525440</v>
      </c>
      <c r="F226">
        <v>2526912</v>
      </c>
      <c r="G226" s="1">
        <f>Old!G226*0.606216</f>
        <v>2122199.143896</v>
      </c>
      <c r="H226">
        <f>Old!H226*0.663609</f>
        <v>2631822.1961070001</v>
      </c>
      <c r="I226">
        <f>Old!I226*1</f>
        <v>2129444</v>
      </c>
      <c r="J226" s="2">
        <f>Old!J226*0.563568</f>
        <v>886447.37855999998</v>
      </c>
      <c r="K226" s="1">
        <f>Old!K226*0.462474</f>
        <v>1034398.021788</v>
      </c>
      <c r="L226">
        <f>Old!L226*0.48449</f>
        <v>877547.53168999997</v>
      </c>
      <c r="M226">
        <f>Old!M226*0.597178</f>
        <v>958634.31677199993</v>
      </c>
      <c r="N226" s="2">
        <f>Old!N226*0.588714</f>
        <v>1194431.2377479998</v>
      </c>
      <c r="O226" s="6">
        <f t="shared" si="3"/>
        <v>1.9114124198272238</v>
      </c>
    </row>
    <row r="227" spans="1:15" x14ac:dyDescent="0.2">
      <c r="A227" t="s">
        <v>656</v>
      </c>
      <c r="B227" t="s">
        <v>610</v>
      </c>
      <c r="C227" t="s">
        <v>657</v>
      </c>
      <c r="D227" t="s">
        <v>658</v>
      </c>
      <c r="E227">
        <v>2241716</v>
      </c>
      <c r="F227">
        <v>2229189</v>
      </c>
      <c r="G227" s="1">
        <f>Old!G227*0.606216</f>
        <v>1581982.486032</v>
      </c>
      <c r="H227">
        <f>Old!H227*0.663609</f>
        <v>1966511.039022</v>
      </c>
      <c r="I227">
        <f>Old!I227*1</f>
        <v>1739673</v>
      </c>
      <c r="J227" s="2">
        <f>Old!J227*0.563568</f>
        <v>786788.83127999993</v>
      </c>
      <c r="K227" s="1">
        <f>Old!K227*0.462474</f>
        <v>1106045.8812899999</v>
      </c>
      <c r="L227">
        <f>Old!L227*0.48449</f>
        <v>945031.65929999994</v>
      </c>
      <c r="M227">
        <f>Old!M227*0.597178</f>
        <v>1068444.6017680001</v>
      </c>
      <c r="N227" s="2">
        <f>Old!N227*0.588714</f>
        <v>1196294.5175579998</v>
      </c>
      <c r="O227" s="6">
        <f t="shared" si="3"/>
        <v>1.4076027401155264</v>
      </c>
    </row>
    <row r="228" spans="1:15" x14ac:dyDescent="0.2">
      <c r="A228" t="s">
        <v>659</v>
      </c>
      <c r="B228" t="s">
        <v>610</v>
      </c>
      <c r="C228" t="s">
        <v>660</v>
      </c>
      <c r="D228" t="s">
        <v>661</v>
      </c>
      <c r="E228">
        <v>6945366</v>
      </c>
      <c r="F228">
        <v>6684778</v>
      </c>
      <c r="G228" s="1">
        <f>Old!G228*0.606216</f>
        <v>5132479.8729360001</v>
      </c>
      <c r="H228">
        <f>Old!H228*0.663609</f>
        <v>5533773.0717540001</v>
      </c>
      <c r="I228">
        <f>Old!I228*1</f>
        <v>4818564</v>
      </c>
      <c r="J228" s="2">
        <f>Old!J228*0.563568</f>
        <v>2229150.9564</v>
      </c>
      <c r="K228" s="1">
        <f>Old!K228*0.462474</f>
        <v>3290453.0252820002</v>
      </c>
      <c r="L228">
        <f>Old!L228*0.48449</f>
        <v>3283052.0094499998</v>
      </c>
      <c r="M228">
        <f>Old!M228*0.597178</f>
        <v>3312065.0405319999</v>
      </c>
      <c r="N228" s="2">
        <f>Old!N228*0.588714</f>
        <v>3737692.2017399999</v>
      </c>
      <c r="O228" s="6">
        <f t="shared" si="3"/>
        <v>1.3002735718441751</v>
      </c>
    </row>
    <row r="229" spans="1:15" x14ac:dyDescent="0.2">
      <c r="A229" t="s">
        <v>662</v>
      </c>
      <c r="B229" t="s">
        <v>610</v>
      </c>
      <c r="C229" t="s">
        <v>663</v>
      </c>
      <c r="D229" t="s">
        <v>664</v>
      </c>
      <c r="E229">
        <v>791116</v>
      </c>
      <c r="F229">
        <v>672176</v>
      </c>
      <c r="G229" s="1">
        <f>Old!G229*0.606216</f>
        <v>764124.35611199995</v>
      </c>
      <c r="H229">
        <f>Old!H229*0.663609</f>
        <v>809445.04105800006</v>
      </c>
      <c r="I229">
        <f>Old!I229*1</f>
        <v>534792</v>
      </c>
      <c r="J229" s="2">
        <f>Old!J229*0.563568</f>
        <v>153407.71814399998</v>
      </c>
      <c r="K229" s="1">
        <f>Old!K229*0.462474</f>
        <v>357897.06675</v>
      </c>
      <c r="L229">
        <f>Old!L229*0.48449</f>
        <v>312388.00873</v>
      </c>
      <c r="M229">
        <f>Old!M229*0.597178</f>
        <v>314389.73270200001</v>
      </c>
      <c r="N229" s="2">
        <f>Old!N229*0.588714</f>
        <v>316905.33491400001</v>
      </c>
      <c r="O229" s="6">
        <f t="shared" si="3"/>
        <v>1.7377102188529467</v>
      </c>
    </row>
    <row r="230" spans="1:15" x14ac:dyDescent="0.2">
      <c r="A230" t="s">
        <v>665</v>
      </c>
      <c r="B230" t="s">
        <v>610</v>
      </c>
      <c r="C230" t="s">
        <v>666</v>
      </c>
      <c r="D230" t="s">
        <v>667</v>
      </c>
      <c r="E230">
        <v>140712</v>
      </c>
      <c r="F230">
        <v>130939</v>
      </c>
      <c r="G230" s="1">
        <f>Old!G230*0.606216</f>
        <v>139275.70113599999</v>
      </c>
      <c r="H230">
        <f>Old!H230*0.663609</f>
        <v>158440.630404</v>
      </c>
      <c r="I230">
        <f>Old!I230*1</f>
        <v>114064</v>
      </c>
      <c r="J230" s="2">
        <f>Old!J230*0.563568</f>
        <v>43737.385343999995</v>
      </c>
      <c r="K230" s="1">
        <f>Old!K230*0.462474</f>
        <v>44495.086014</v>
      </c>
      <c r="L230">
        <f>Old!L230*0.48449</f>
        <v>35583.368049999997</v>
      </c>
      <c r="M230">
        <f>Old!M230*0.597178</f>
        <v>33523.781386000002</v>
      </c>
      <c r="N230" s="2">
        <f>Old!N230*0.588714</f>
        <v>52502.103233999995</v>
      </c>
      <c r="O230" s="6">
        <f t="shared" si="3"/>
        <v>2.7423589323008923</v>
      </c>
    </row>
    <row r="231" spans="1:15" x14ac:dyDescent="0.2">
      <c r="A231" t="s">
        <v>668</v>
      </c>
      <c r="B231" t="s">
        <v>610</v>
      </c>
      <c r="C231" t="s">
        <v>669</v>
      </c>
      <c r="D231" t="s">
        <v>670</v>
      </c>
      <c r="E231">
        <v>3297744</v>
      </c>
      <c r="F231">
        <v>3258069</v>
      </c>
      <c r="G231" s="1">
        <f>Old!G231*0.606216</f>
        <v>2515079.8526880001</v>
      </c>
      <c r="H231">
        <f>Old!H231*0.663609</f>
        <v>2724565.5355110001</v>
      </c>
      <c r="I231">
        <f>Old!I231*1</f>
        <v>2495917</v>
      </c>
      <c r="J231" s="2">
        <f>Old!J231*0.563568</f>
        <v>1178926.2084959999</v>
      </c>
      <c r="K231" s="1">
        <f>Old!K231*0.462474</f>
        <v>1590817.6027259999</v>
      </c>
      <c r="L231">
        <f>Old!L231*0.48449</f>
        <v>1454412.33305</v>
      </c>
      <c r="M231">
        <f>Old!M231*0.597178</f>
        <v>1570870.160042</v>
      </c>
      <c r="N231" s="2">
        <f>Old!N231*0.588714</f>
        <v>1790663.1155279998</v>
      </c>
      <c r="O231" s="6">
        <f t="shared" si="3"/>
        <v>1.3914184593099941</v>
      </c>
    </row>
    <row r="232" spans="1:15" x14ac:dyDescent="0.2">
      <c r="A232" t="s">
        <v>671</v>
      </c>
      <c r="B232" t="s">
        <v>610</v>
      </c>
      <c r="C232" t="s">
        <v>672</v>
      </c>
      <c r="D232" t="s">
        <v>673</v>
      </c>
      <c r="E232">
        <v>2452023</v>
      </c>
      <c r="F232">
        <v>2391280</v>
      </c>
      <c r="G232" s="1">
        <f>Old!G232*0.606216</f>
        <v>1869096.0830879998</v>
      </c>
      <c r="H232">
        <f>Old!H232*0.663609</f>
        <v>2061724.331124</v>
      </c>
      <c r="I232">
        <f>Old!I232*1</f>
        <v>1784401</v>
      </c>
      <c r="J232" s="2">
        <f>Old!J232*0.563568</f>
        <v>758346.11788799998</v>
      </c>
      <c r="K232" s="1">
        <f>Old!K232*0.462474</f>
        <v>1197502.42716</v>
      </c>
      <c r="L232">
        <f>Old!L232*0.48449</f>
        <v>1168163.04431</v>
      </c>
      <c r="M232">
        <f>Old!M232*0.597178</f>
        <v>1145458.4681819999</v>
      </c>
      <c r="N232" s="2">
        <f>Old!N232*0.588714</f>
        <v>1198732.3822319999</v>
      </c>
      <c r="O232" s="6">
        <f t="shared" si="3"/>
        <v>1.3744724020605568</v>
      </c>
    </row>
    <row r="233" spans="1:15" x14ac:dyDescent="0.2">
      <c r="A233" t="s">
        <v>674</v>
      </c>
      <c r="B233" t="s">
        <v>610</v>
      </c>
      <c r="C233" t="s">
        <v>675</v>
      </c>
      <c r="D233" t="s">
        <v>676</v>
      </c>
      <c r="E233">
        <v>2435076</v>
      </c>
      <c r="F233">
        <v>2432032</v>
      </c>
      <c r="G233" s="1">
        <f>Old!G233*0.606216</f>
        <v>2025736.841544</v>
      </c>
      <c r="H233">
        <f>Old!H233*0.663609</f>
        <v>2407988.8712340002</v>
      </c>
      <c r="I233">
        <f>Old!I233*1</f>
        <v>2105898</v>
      </c>
      <c r="J233" s="2">
        <f>Old!J233*0.563568</f>
        <v>822511.15252799995</v>
      </c>
      <c r="K233" s="1">
        <f>Old!K233*0.462474</f>
        <v>1040402.784204</v>
      </c>
      <c r="L233">
        <f>Old!L233*0.48449</f>
        <v>887554.67264</v>
      </c>
      <c r="M233">
        <f>Old!M233*0.597178</f>
        <v>967264.733228</v>
      </c>
      <c r="N233" s="2">
        <f>Old!N233*0.588714</f>
        <v>1145744.0012339999</v>
      </c>
      <c r="O233" s="6">
        <f t="shared" si="3"/>
        <v>1.8218748974305654</v>
      </c>
    </row>
    <row r="234" spans="1:15" x14ac:dyDescent="0.2">
      <c r="A234" t="s">
        <v>677</v>
      </c>
      <c r="B234" t="s">
        <v>610</v>
      </c>
      <c r="C234" t="s">
        <v>678</v>
      </c>
      <c r="D234" t="s">
        <v>679</v>
      </c>
      <c r="E234">
        <v>289607</v>
      </c>
      <c r="F234">
        <v>275924</v>
      </c>
      <c r="G234" s="1">
        <f>Old!G234*0.606216</f>
        <v>285493.18168799998</v>
      </c>
      <c r="H234">
        <f>Old!H234*0.663609</f>
        <v>313013.08394699998</v>
      </c>
      <c r="I234">
        <f>Old!I234*1</f>
        <v>230149</v>
      </c>
      <c r="J234" s="2">
        <f>Old!J234*0.563568</f>
        <v>67699.169567999998</v>
      </c>
      <c r="K234" s="1">
        <f>Old!K234*0.462474</f>
        <v>118682.39025</v>
      </c>
      <c r="L234">
        <f>Old!L234*0.48449</f>
        <v>104332.98354</v>
      </c>
      <c r="M234">
        <f>Old!M234*0.597178</f>
        <v>109315.224434</v>
      </c>
      <c r="N234" s="2">
        <f>Old!N234*0.588714</f>
        <v>110133.08283599999</v>
      </c>
      <c r="O234" s="6">
        <f t="shared" si="3"/>
        <v>2.0258260136868738</v>
      </c>
    </row>
    <row r="235" spans="1:15" x14ac:dyDescent="0.2">
      <c r="A235" t="s">
        <v>680</v>
      </c>
      <c r="B235" t="s">
        <v>610</v>
      </c>
      <c r="C235" t="s">
        <v>681</v>
      </c>
      <c r="D235" t="s">
        <v>682</v>
      </c>
      <c r="E235">
        <v>24857</v>
      </c>
      <c r="F235">
        <v>25432</v>
      </c>
      <c r="G235" s="1">
        <f>Old!G235*0.606216</f>
        <v>31686.910319999999</v>
      </c>
      <c r="H235">
        <f>Old!H235*0.663609</f>
        <v>33037.110456000002</v>
      </c>
      <c r="I235">
        <f>Old!I235*1</f>
        <v>23420</v>
      </c>
      <c r="J235" s="2">
        <f>Old!J235*0.563568</f>
        <v>8481.6983999999993</v>
      </c>
      <c r="K235" s="1">
        <f>Old!K235*0.462474</f>
        <v>7451.3810880000001</v>
      </c>
      <c r="L235">
        <f>Old!L235*0.48449</f>
        <v>6114.7482899999995</v>
      </c>
      <c r="M235">
        <f>Old!M235*0.597178</f>
        <v>6162.8769599999996</v>
      </c>
      <c r="N235" s="2">
        <f>Old!N235*0.588714</f>
        <v>7908.1951619999991</v>
      </c>
      <c r="O235" s="6">
        <f t="shared" si="3"/>
        <v>3.4962193685203622</v>
      </c>
    </row>
    <row r="236" spans="1:15" x14ac:dyDescent="0.2">
      <c r="A236" t="s">
        <v>683</v>
      </c>
      <c r="B236" t="s">
        <v>610</v>
      </c>
      <c r="C236" t="s">
        <v>684</v>
      </c>
      <c r="D236" t="s">
        <v>685</v>
      </c>
      <c r="E236">
        <v>57834</v>
      </c>
      <c r="F236">
        <v>56968</v>
      </c>
      <c r="G236" s="1">
        <f>Old!G236*0.606216</f>
        <v>60442.766279999996</v>
      </c>
      <c r="H236">
        <f>Old!H236*0.663609</f>
        <v>73622.773287000004</v>
      </c>
      <c r="I236">
        <f>Old!I236*1</f>
        <v>50162</v>
      </c>
      <c r="J236" s="2">
        <f>Old!J236*0.563568</f>
        <v>18912.778511999997</v>
      </c>
      <c r="K236" s="1">
        <f>Old!K236*0.462474</f>
        <v>15398.534304000001</v>
      </c>
      <c r="L236">
        <f>Old!L236*0.48449</f>
        <v>14276.95132</v>
      </c>
      <c r="M236">
        <f>Old!M236*0.597178</f>
        <v>17751.713228000001</v>
      </c>
      <c r="N236" s="2">
        <f>Old!N236*0.588714</f>
        <v>20763.942779999998</v>
      </c>
      <c r="O236" s="6">
        <f t="shared" si="3"/>
        <v>2.9789839738314705</v>
      </c>
    </row>
    <row r="237" spans="1:15" x14ac:dyDescent="0.2">
      <c r="A237" t="s">
        <v>686</v>
      </c>
      <c r="B237" t="s">
        <v>610</v>
      </c>
      <c r="C237" t="s">
        <v>687</v>
      </c>
      <c r="D237" t="s">
        <v>688</v>
      </c>
      <c r="E237">
        <v>44389</v>
      </c>
      <c r="F237">
        <v>45828</v>
      </c>
      <c r="G237" s="1">
        <f>Old!G237*0.606216</f>
        <v>45248.568456000001</v>
      </c>
      <c r="H237">
        <f>Old!H237*0.663609</f>
        <v>57370.325268000001</v>
      </c>
      <c r="I237">
        <f>Old!I237*1</f>
        <v>39228</v>
      </c>
      <c r="J237" s="2">
        <f>Old!J237*0.563568</f>
        <v>13766.839103999999</v>
      </c>
      <c r="K237" s="1">
        <f>Old!K237*0.462474</f>
        <v>14731.646795999999</v>
      </c>
      <c r="L237">
        <f>Old!L237*0.48449</f>
        <v>14947.000989999999</v>
      </c>
      <c r="M237">
        <f>Old!M237*0.597178</f>
        <v>14055.181408</v>
      </c>
      <c r="N237" s="2">
        <f>Old!N237*0.588714</f>
        <v>17918.099303999999</v>
      </c>
      <c r="O237" s="6">
        <f t="shared" si="3"/>
        <v>2.5240691835462719</v>
      </c>
    </row>
    <row r="238" spans="1:15" x14ac:dyDescent="0.2">
      <c r="A238" t="s">
        <v>689</v>
      </c>
      <c r="B238" t="s">
        <v>610</v>
      </c>
      <c r="C238" t="s">
        <v>690</v>
      </c>
      <c r="D238" t="s">
        <v>691</v>
      </c>
      <c r="E238">
        <v>81285</v>
      </c>
      <c r="F238">
        <v>75389</v>
      </c>
      <c r="G238" s="1">
        <f>Old!G238*0.606216</f>
        <v>78130.330512</v>
      </c>
      <c r="H238">
        <f>Old!H238*0.663609</f>
        <v>91298.662611000007</v>
      </c>
      <c r="I238">
        <f>Old!I238*1</f>
        <v>64551</v>
      </c>
      <c r="J238" s="2">
        <f>Old!J238*0.563568</f>
        <v>25229.812223999998</v>
      </c>
      <c r="K238" s="1">
        <f>Old!K238*0.462474</f>
        <v>33590.411568000003</v>
      </c>
      <c r="L238">
        <f>Old!L238*0.48449</f>
        <v>24136.80731</v>
      </c>
      <c r="M238">
        <f>Old!M238*0.597178</f>
        <v>33532.141878000002</v>
      </c>
      <c r="N238" s="2">
        <f>Old!N238*0.588714</f>
        <v>36095.821481999999</v>
      </c>
      <c r="O238" s="6">
        <f t="shared" si="3"/>
        <v>2.0353298608814478</v>
      </c>
    </row>
    <row r="239" spans="1:15" x14ac:dyDescent="0.2">
      <c r="A239" t="s">
        <v>692</v>
      </c>
      <c r="B239" t="s">
        <v>610</v>
      </c>
      <c r="C239" t="s">
        <v>693</v>
      </c>
      <c r="D239" t="s">
        <v>694</v>
      </c>
      <c r="E239">
        <v>422632</v>
      </c>
      <c r="F239">
        <v>423548</v>
      </c>
      <c r="G239" s="1">
        <f>Old!G239*0.606216</f>
        <v>340499.40288000001</v>
      </c>
      <c r="H239">
        <f>Old!H239*0.663609</f>
        <v>405873.88214399997</v>
      </c>
      <c r="I239">
        <f>Old!I239*1</f>
        <v>308344</v>
      </c>
      <c r="J239" s="2">
        <f>Old!J239*0.563568</f>
        <v>141932.34652799999</v>
      </c>
      <c r="K239" s="1">
        <f>Old!K239*0.462474</f>
        <v>195534.46967399999</v>
      </c>
      <c r="L239">
        <f>Old!L239*0.48449</f>
        <v>165024.07686</v>
      </c>
      <c r="M239">
        <f>Old!M239*0.597178</f>
        <v>192577.36426199999</v>
      </c>
      <c r="N239" s="2">
        <f>Old!N239*0.588714</f>
        <v>203131.05598799998</v>
      </c>
      <c r="O239" s="6">
        <f t="shared" si="3"/>
        <v>1.5823111204244613</v>
      </c>
    </row>
    <row r="240" spans="1:15" x14ac:dyDescent="0.2">
      <c r="A240" t="s">
        <v>695</v>
      </c>
      <c r="B240" t="s">
        <v>610</v>
      </c>
      <c r="C240" t="s">
        <v>696</v>
      </c>
      <c r="D240" t="s">
        <v>697</v>
      </c>
      <c r="E240">
        <v>741405</v>
      </c>
      <c r="F240">
        <v>723943</v>
      </c>
      <c r="G240" s="1">
        <f>Old!G240*0.606216</f>
        <v>641152.83429599996</v>
      </c>
      <c r="H240">
        <f>Old!H240*0.663609</f>
        <v>779755.174398</v>
      </c>
      <c r="I240">
        <f>Old!I240*1</f>
        <v>683703</v>
      </c>
      <c r="J240" s="2">
        <f>Old!J240*0.563568</f>
        <v>336887.42476799997</v>
      </c>
      <c r="K240" s="1">
        <f>Old!K240*0.462474</f>
        <v>287464.58892000001</v>
      </c>
      <c r="L240">
        <f>Old!L240*0.48449</f>
        <v>256714.77833999999</v>
      </c>
      <c r="M240">
        <f>Old!M240*0.597178</f>
        <v>277017.13910600002</v>
      </c>
      <c r="N240" s="2">
        <f>Old!N240*0.588714</f>
        <v>355836.40301999997</v>
      </c>
      <c r="O240" s="6">
        <f t="shared" si="3"/>
        <v>2.0742822175937365</v>
      </c>
    </row>
    <row r="241" spans="1:15" x14ac:dyDescent="0.2">
      <c r="A241" t="s">
        <v>698</v>
      </c>
      <c r="B241" t="s">
        <v>610</v>
      </c>
      <c r="C241" t="s">
        <v>699</v>
      </c>
      <c r="D241" t="s">
        <v>700</v>
      </c>
      <c r="E241">
        <v>722564</v>
      </c>
      <c r="F241">
        <v>706228</v>
      </c>
      <c r="G241" s="1">
        <f>Old!G241*0.606216</f>
        <v>566034.79108799994</v>
      </c>
      <c r="H241">
        <f>Old!H241*0.663609</f>
        <v>684130.444716</v>
      </c>
      <c r="I241">
        <f>Old!I241*1</f>
        <v>634344</v>
      </c>
      <c r="J241" s="2">
        <f>Old!J241*0.563568</f>
        <v>251378.37926399999</v>
      </c>
      <c r="K241" s="1">
        <f>Old!K241*0.462474</f>
        <v>316246.19583599997</v>
      </c>
      <c r="L241">
        <f>Old!L241*0.48449</f>
        <v>282386.93445999996</v>
      </c>
      <c r="M241">
        <f>Old!M241*0.597178</f>
        <v>283021.16671800002</v>
      </c>
      <c r="N241" s="2">
        <f>Old!N241*0.588714</f>
        <v>313590.28638000001</v>
      </c>
      <c r="O241" s="6">
        <f t="shared" si="3"/>
        <v>1.7869879058585341</v>
      </c>
    </row>
    <row r="242" spans="1:15" x14ac:dyDescent="0.2">
      <c r="A242" t="s">
        <v>701</v>
      </c>
      <c r="B242" t="s">
        <v>610</v>
      </c>
      <c r="C242" t="s">
        <v>702</v>
      </c>
      <c r="D242" t="s">
        <v>703</v>
      </c>
      <c r="E242">
        <v>32810</v>
      </c>
      <c r="F242">
        <v>27117</v>
      </c>
      <c r="G242" s="1">
        <f>Old!G242*0.606216</f>
        <v>36752.451216000001</v>
      </c>
      <c r="H242">
        <f>Old!H242*0.663609</f>
        <v>43230.808304999999</v>
      </c>
      <c r="I242">
        <f>Old!I242*1</f>
        <v>27689</v>
      </c>
      <c r="J242" s="2">
        <f>Old!J242*0.563568</f>
        <v>10748.932464</v>
      </c>
      <c r="K242" s="1">
        <f>Old!K242*0.462474</f>
        <v>8633.0021579999993</v>
      </c>
      <c r="L242">
        <f>Old!L242*0.48449</f>
        <v>7455.33212</v>
      </c>
      <c r="M242">
        <f>Old!M242*0.597178</f>
        <v>7599.0900499999998</v>
      </c>
      <c r="N242" s="2">
        <f>Old!N242*0.588714</f>
        <v>10334.285555999999</v>
      </c>
      <c r="O242" s="6">
        <f t="shared" si="3"/>
        <v>3.4807536831266694</v>
      </c>
    </row>
    <row r="243" spans="1:15" x14ac:dyDescent="0.2">
      <c r="A243" t="s">
        <v>704</v>
      </c>
      <c r="B243" t="s">
        <v>610</v>
      </c>
      <c r="C243" t="s">
        <v>705</v>
      </c>
      <c r="D243" t="s">
        <v>706</v>
      </c>
      <c r="E243">
        <v>244736</v>
      </c>
      <c r="F243">
        <v>248517</v>
      </c>
      <c r="G243" s="1">
        <f>Old!G243*0.606216</f>
        <v>220492.88352</v>
      </c>
      <c r="H243">
        <f>Old!H243*0.663609</f>
        <v>226390.87395899999</v>
      </c>
      <c r="I243">
        <f>Old!I243*1</f>
        <v>205521</v>
      </c>
      <c r="J243" s="2">
        <f>Old!J243*0.563568</f>
        <v>75742.975632000001</v>
      </c>
      <c r="K243" s="1">
        <f>Old!K243*0.462474</f>
        <v>105301.16753399999</v>
      </c>
      <c r="L243">
        <f>Old!L243*0.48449</f>
        <v>106123.17409</v>
      </c>
      <c r="M243">
        <f>Old!M243*0.597178</f>
        <v>95368.132243999993</v>
      </c>
      <c r="N243" s="2">
        <f>Old!N243*0.588714</f>
        <v>103444.70308199999</v>
      </c>
      <c r="O243" s="6">
        <f t="shared" si="3"/>
        <v>1.7749433109026762</v>
      </c>
    </row>
    <row r="244" spans="1:15" x14ac:dyDescent="0.2">
      <c r="A244" t="s">
        <v>707</v>
      </c>
      <c r="B244" t="s">
        <v>610</v>
      </c>
      <c r="C244" t="s">
        <v>708</v>
      </c>
      <c r="D244" t="s">
        <v>709</v>
      </c>
      <c r="E244">
        <v>36791</v>
      </c>
      <c r="F244">
        <v>31436</v>
      </c>
      <c r="G244" s="1">
        <f>Old!G244*0.606216</f>
        <v>38178.271247999997</v>
      </c>
      <c r="H244">
        <f>Old!H244*0.663609</f>
        <v>48907.9833</v>
      </c>
      <c r="I244">
        <f>Old!I244*1</f>
        <v>34603</v>
      </c>
      <c r="J244" s="2">
        <f>Old!J244*0.563568</f>
        <v>12080.08008</v>
      </c>
      <c r="K244" s="1">
        <f>Old!K244*0.462474</f>
        <v>10728.934326000001</v>
      </c>
      <c r="L244">
        <f>Old!L244*0.48449</f>
        <v>8418.498239999999</v>
      </c>
      <c r="M244">
        <f>Old!M244*0.597178</f>
        <v>11695.73113</v>
      </c>
      <c r="N244" s="2">
        <f>Old!N244*0.588714</f>
        <v>13555.728563999999</v>
      </c>
      <c r="O244" s="6">
        <f t="shared" si="3"/>
        <v>3.0128980210732847</v>
      </c>
    </row>
    <row r="245" spans="1:15" x14ac:dyDescent="0.2">
      <c r="A245" t="s">
        <v>710</v>
      </c>
      <c r="B245" t="s">
        <v>610</v>
      </c>
      <c r="C245" t="s">
        <v>711</v>
      </c>
      <c r="D245" t="s">
        <v>712</v>
      </c>
      <c r="E245">
        <v>61475</v>
      </c>
      <c r="F245">
        <v>62234</v>
      </c>
      <c r="G245" s="1">
        <f>Old!G245*0.606216</f>
        <v>58730.812295999996</v>
      </c>
      <c r="H245">
        <f>Old!H245*0.663609</f>
        <v>70909.939694999994</v>
      </c>
      <c r="I245">
        <f>Old!I245*1</f>
        <v>46916</v>
      </c>
      <c r="J245" s="2">
        <f>Old!J245*0.563568</f>
        <v>23256.760655999999</v>
      </c>
      <c r="K245" s="1">
        <f>Old!K245*0.462474</f>
        <v>30516.809364000001</v>
      </c>
      <c r="L245">
        <f>Old!L245*0.48449</f>
        <v>25149.875899999999</v>
      </c>
      <c r="M245">
        <f>Old!M245*0.597178</f>
        <v>27810.579460000001</v>
      </c>
      <c r="N245" s="2">
        <f>Old!N245*0.588714</f>
        <v>25362.387833999997</v>
      </c>
      <c r="O245" s="6">
        <f t="shared" si="3"/>
        <v>1.835852172906566</v>
      </c>
    </row>
    <row r="246" spans="1:15" x14ac:dyDescent="0.2">
      <c r="A246" t="s">
        <v>713</v>
      </c>
      <c r="B246" t="s">
        <v>610</v>
      </c>
      <c r="C246" t="s">
        <v>714</v>
      </c>
      <c r="D246" t="s">
        <v>714</v>
      </c>
      <c r="E246">
        <v>80025</v>
      </c>
      <c r="F246">
        <v>69970</v>
      </c>
      <c r="G246" s="1">
        <f>Old!G246*0.606216</f>
        <v>67702.809095999997</v>
      </c>
      <c r="H246">
        <f>Old!H246*0.663609</f>
        <v>69571.440342000002</v>
      </c>
      <c r="I246">
        <f>Old!I246*1</f>
        <v>69290</v>
      </c>
      <c r="J246" s="2">
        <f>Old!J246*0.563568</f>
        <v>23335.096608</v>
      </c>
      <c r="K246" s="1">
        <f>Old!K246*0.462474</f>
        <v>33834.597840000002</v>
      </c>
      <c r="L246">
        <f>Old!L246*0.48449</f>
        <v>31888.647309999997</v>
      </c>
      <c r="M246">
        <f>Old!M246*0.597178</f>
        <v>29320.245444</v>
      </c>
      <c r="N246" s="2">
        <f>Old!N246*0.588714</f>
        <v>34575.173219999997</v>
      </c>
      <c r="O246" s="6">
        <f t="shared" si="3"/>
        <v>1.7736592808571197</v>
      </c>
    </row>
    <row r="247" spans="1:15" x14ac:dyDescent="0.2">
      <c r="A247" t="s">
        <v>715</v>
      </c>
      <c r="B247" t="s">
        <v>610</v>
      </c>
      <c r="C247" t="s">
        <v>716</v>
      </c>
      <c r="D247" t="s">
        <v>717</v>
      </c>
      <c r="E247">
        <v>38309</v>
      </c>
      <c r="F247">
        <v>40331</v>
      </c>
      <c r="G247" s="1">
        <f>Old!G247*0.606216</f>
        <v>29760.355872</v>
      </c>
      <c r="H247">
        <f>Old!H247*0.663609</f>
        <v>38343.991629000004</v>
      </c>
      <c r="I247">
        <f>Old!I247*1</f>
        <v>31673</v>
      </c>
      <c r="J247" s="2">
        <f>Old!J247*0.563568</f>
        <v>13389.812112</v>
      </c>
      <c r="K247" s="1">
        <f>Old!K247*0.462474</f>
        <v>17882.482157999999</v>
      </c>
      <c r="L247">
        <f>Old!L247*0.48449</f>
        <v>15499.80408</v>
      </c>
      <c r="M247">
        <f>Old!M247*0.597178</f>
        <v>13731.510931999999</v>
      </c>
      <c r="N247" s="2">
        <f>Old!N247*0.588714</f>
        <v>16914.930647999998</v>
      </c>
      <c r="O247" s="6">
        <f t="shared" si="3"/>
        <v>1.767443512772497</v>
      </c>
    </row>
    <row r="248" spans="1:15" x14ac:dyDescent="0.2">
      <c r="A248" t="s">
        <v>718</v>
      </c>
      <c r="B248" t="s">
        <v>610</v>
      </c>
      <c r="C248" t="s">
        <v>719</v>
      </c>
      <c r="D248" t="s">
        <v>720</v>
      </c>
      <c r="E248">
        <v>61681</v>
      </c>
      <c r="F248">
        <v>60302</v>
      </c>
      <c r="G248" s="1">
        <f>Old!G248*0.606216</f>
        <v>48536.077824</v>
      </c>
      <c r="H248">
        <f>Old!H248*0.663609</f>
        <v>63151.023266999997</v>
      </c>
      <c r="I248">
        <f>Old!I248*1</f>
        <v>59889</v>
      </c>
      <c r="J248" s="2">
        <f>Old!J248*0.563568</f>
        <v>18890.799359999997</v>
      </c>
      <c r="K248" s="1">
        <f>Old!K248*0.462474</f>
        <v>21709.454507999999</v>
      </c>
      <c r="L248">
        <f>Old!L248*0.48449</f>
        <v>18634.938869999998</v>
      </c>
      <c r="M248">
        <f>Old!M248*0.597178</f>
        <v>20589.503084</v>
      </c>
      <c r="N248" s="2">
        <f>Old!N248*0.588714</f>
        <v>21605.803799999998</v>
      </c>
      <c r="O248" s="6">
        <f t="shared" si="3"/>
        <v>2.3075792599974831</v>
      </c>
    </row>
    <row r="249" spans="1:15" x14ac:dyDescent="0.2">
      <c r="A249" t="s">
        <v>721</v>
      </c>
      <c r="B249" t="s">
        <v>610</v>
      </c>
      <c r="C249" t="s">
        <v>722</v>
      </c>
      <c r="D249" t="s">
        <v>723</v>
      </c>
      <c r="E249">
        <v>17737</v>
      </c>
      <c r="F249">
        <v>21839</v>
      </c>
      <c r="G249" s="1">
        <f>Old!G249*0.606216</f>
        <v>14256.987888</v>
      </c>
      <c r="H249">
        <f>Old!H249*0.663609</f>
        <v>19552.575575999999</v>
      </c>
      <c r="I249">
        <f>Old!I249*1</f>
        <v>14005</v>
      </c>
      <c r="J249" s="2">
        <f>Old!J249*0.563568</f>
        <v>7246.9209119999996</v>
      </c>
      <c r="K249" s="1">
        <f>Old!K249*0.462474</f>
        <v>10830.678605999999</v>
      </c>
      <c r="L249">
        <f>Old!L249*0.48449</f>
        <v>9672.3583600000002</v>
      </c>
      <c r="M249">
        <f>Old!M249*0.597178</f>
        <v>10564.675998000001</v>
      </c>
      <c r="N249" s="2">
        <f>Old!N249*0.588714</f>
        <v>11100.791184</v>
      </c>
      <c r="O249" s="6">
        <f t="shared" si="3"/>
        <v>1.3057490534345051</v>
      </c>
    </row>
    <row r="250" spans="1:15" x14ac:dyDescent="0.2">
      <c r="A250" t="s">
        <v>724</v>
      </c>
      <c r="B250" t="s">
        <v>610</v>
      </c>
      <c r="C250" t="s">
        <v>725</v>
      </c>
      <c r="D250" t="s">
        <v>726</v>
      </c>
      <c r="E250">
        <v>7184</v>
      </c>
      <c r="F250">
        <v>6279</v>
      </c>
      <c r="G250" s="1">
        <f>Old!G250*0.606216</f>
        <v>6081.5589119999995</v>
      </c>
      <c r="H250">
        <f>Old!H250*0.663609</f>
        <v>9080.1619470000005</v>
      </c>
      <c r="I250">
        <f>Old!I250*1</f>
        <v>8110</v>
      </c>
      <c r="J250" s="2">
        <f>Old!J250*0.563568</f>
        <v>2047.4425439999998</v>
      </c>
      <c r="K250" s="1">
        <f>Old!K250*0.462474</f>
        <v>2140.3296719999998</v>
      </c>
      <c r="L250">
        <f>Old!L250*0.48449</f>
        <v>1154.0551799999998</v>
      </c>
      <c r="M250">
        <f>Old!M250*0.597178</f>
        <v>1893.0542599999999</v>
      </c>
      <c r="N250" s="2">
        <f>Old!N250*0.588714</f>
        <v>2163.5239499999998</v>
      </c>
      <c r="O250" s="6">
        <f t="shared" si="3"/>
        <v>3.4443328295151763</v>
      </c>
    </row>
    <row r="251" spans="1:15" x14ac:dyDescent="0.2">
      <c r="A251" t="s">
        <v>727</v>
      </c>
      <c r="B251" t="s">
        <v>728</v>
      </c>
      <c r="C251" t="s">
        <v>729</v>
      </c>
      <c r="D251" t="s">
        <v>730</v>
      </c>
      <c r="E251">
        <v>18170</v>
      </c>
      <c r="F251">
        <v>15765</v>
      </c>
      <c r="G251" s="1">
        <f>Old!G251*0.606216</f>
        <v>14697.100703999999</v>
      </c>
      <c r="H251">
        <f>Old!H251*0.663609</f>
        <v>16919.375064</v>
      </c>
      <c r="I251">
        <f>Old!I251*1</f>
        <v>15823</v>
      </c>
      <c r="J251" s="2">
        <f>Old!J251*0.563568</f>
        <v>4031.7654719999996</v>
      </c>
      <c r="K251" s="1">
        <f>Old!K251*0.462474</f>
        <v>7178.0589540000001</v>
      </c>
      <c r="L251">
        <f>Old!L251*0.48449</f>
        <v>5892.3673799999997</v>
      </c>
      <c r="M251">
        <f>Old!M251*0.597178</f>
        <v>8456.6376579999996</v>
      </c>
      <c r="N251" s="2">
        <f>Old!N251*0.588714</f>
        <v>8011.2201119999991</v>
      </c>
      <c r="O251" s="6">
        <f t="shared" si="3"/>
        <v>1.7425264466540185</v>
      </c>
    </row>
    <row r="252" spans="1:15" x14ac:dyDescent="0.2">
      <c r="A252" t="s">
        <v>731</v>
      </c>
      <c r="B252" t="s">
        <v>728</v>
      </c>
      <c r="C252" t="s">
        <v>732</v>
      </c>
      <c r="D252" t="s">
        <v>733</v>
      </c>
      <c r="E252">
        <v>110040</v>
      </c>
      <c r="F252">
        <v>104683</v>
      </c>
      <c r="G252" s="1">
        <f>Old!G252*0.606216</f>
        <v>83726.31040799999</v>
      </c>
      <c r="H252">
        <f>Old!H252*0.663609</f>
        <v>109677.313866</v>
      </c>
      <c r="I252">
        <f>Old!I252*1</f>
        <v>77929</v>
      </c>
      <c r="J252" s="2">
        <f>Old!J252*0.563568</f>
        <v>32965.346591999994</v>
      </c>
      <c r="K252" s="1">
        <f>Old!K252*0.462474</f>
        <v>51040.018062000003</v>
      </c>
      <c r="L252">
        <f>Old!L252*0.48449</f>
        <v>44401.570540000001</v>
      </c>
      <c r="M252">
        <f>Old!M252*0.597178</f>
        <v>57547.655147999998</v>
      </c>
      <c r="N252" s="2">
        <f>Old!N252*0.588714</f>
        <v>56527.729565999995</v>
      </c>
      <c r="O252" s="6">
        <f t="shared" si="3"/>
        <v>1.452378611860951</v>
      </c>
    </row>
    <row r="253" spans="1:15" x14ac:dyDescent="0.2">
      <c r="A253" t="s">
        <v>734</v>
      </c>
      <c r="B253" t="s">
        <v>728</v>
      </c>
      <c r="C253" t="s">
        <v>735</v>
      </c>
      <c r="D253" t="s">
        <v>736</v>
      </c>
      <c r="E253">
        <v>138750</v>
      </c>
      <c r="F253">
        <v>127625</v>
      </c>
      <c r="G253" s="1">
        <f>Old!G253*0.606216</f>
        <v>135317.110656</v>
      </c>
      <c r="H253">
        <f>Old!H253*0.663609</f>
        <v>138347.21349299999</v>
      </c>
      <c r="I253">
        <f>Old!I253*1</f>
        <v>93253</v>
      </c>
      <c r="J253" s="2">
        <f>Old!J253*0.563568</f>
        <v>39592.906272</v>
      </c>
      <c r="K253" s="1">
        <f>Old!K253*0.462474</f>
        <v>59432.533739999999</v>
      </c>
      <c r="L253">
        <f>Old!L253*0.48449</f>
        <v>44555.153869999995</v>
      </c>
      <c r="M253">
        <f>Old!M253*0.597178</f>
        <v>62534.688625999996</v>
      </c>
      <c r="N253" s="2">
        <f>Old!N253*0.588714</f>
        <v>63475.732193999997</v>
      </c>
      <c r="O253" s="6">
        <f t="shared" si="3"/>
        <v>1.7674503203347933</v>
      </c>
    </row>
    <row r="254" spans="1:15" x14ac:dyDescent="0.2">
      <c r="A254" t="s">
        <v>737</v>
      </c>
      <c r="B254" t="s">
        <v>728</v>
      </c>
      <c r="C254" t="s">
        <v>738</v>
      </c>
      <c r="D254" t="s">
        <v>739</v>
      </c>
      <c r="E254">
        <v>62298</v>
      </c>
      <c r="F254">
        <v>68056</v>
      </c>
      <c r="G254" s="1">
        <f>Old!G254*0.606216</f>
        <v>52428.590759999999</v>
      </c>
      <c r="H254">
        <f>Old!H254*0.663609</f>
        <v>66656.869613999996</v>
      </c>
      <c r="I254">
        <f>Old!I254*1</f>
        <v>49063</v>
      </c>
      <c r="J254" s="2">
        <f>Old!J254*0.563568</f>
        <v>20722.395359999999</v>
      </c>
      <c r="K254" s="1">
        <f>Old!K254*0.462474</f>
        <v>31432.045409999999</v>
      </c>
      <c r="L254">
        <f>Old!L254*0.48449</f>
        <v>26216.238389999999</v>
      </c>
      <c r="M254">
        <f>Old!M254*0.597178</f>
        <v>31209.716636000001</v>
      </c>
      <c r="N254" s="2">
        <f>Old!N254*0.588714</f>
        <v>38467.161474</v>
      </c>
      <c r="O254" s="6">
        <f t="shared" si="3"/>
        <v>1.4833741650177807</v>
      </c>
    </row>
    <row r="255" spans="1:15" x14ac:dyDescent="0.2">
      <c r="A255" t="s">
        <v>740</v>
      </c>
      <c r="B255" t="s">
        <v>728</v>
      </c>
      <c r="C255" t="s">
        <v>741</v>
      </c>
      <c r="D255" t="s">
        <v>742</v>
      </c>
      <c r="E255">
        <v>727819</v>
      </c>
      <c r="F255">
        <v>721707</v>
      </c>
      <c r="G255" s="1">
        <f>Old!G255*0.606216</f>
        <v>603020.63546399993</v>
      </c>
      <c r="H255">
        <f>Old!H255*0.663609</f>
        <v>717107.83036200004</v>
      </c>
      <c r="I255">
        <f>Old!I255*1</f>
        <v>518629</v>
      </c>
      <c r="J255" s="2">
        <f>Old!J255*0.563568</f>
        <v>239267.302944</v>
      </c>
      <c r="K255" s="1">
        <f>Old!K255*0.462474</f>
        <v>302826.12530399999</v>
      </c>
      <c r="L255">
        <f>Old!L255*0.48449</f>
        <v>255130.98053</v>
      </c>
      <c r="M255">
        <f>Old!M255*0.597178</f>
        <v>304702.31118600001</v>
      </c>
      <c r="N255" s="2">
        <f>Old!N255*0.588714</f>
        <v>370396.47766799998</v>
      </c>
      <c r="O255" s="6">
        <f t="shared" si="3"/>
        <v>1.6852640482253258</v>
      </c>
    </row>
    <row r="256" spans="1:15" x14ac:dyDescent="0.2">
      <c r="A256" t="s">
        <v>743</v>
      </c>
      <c r="B256" t="s">
        <v>728</v>
      </c>
      <c r="C256" t="s">
        <v>744</v>
      </c>
      <c r="D256" t="s">
        <v>745</v>
      </c>
      <c r="E256">
        <v>212875</v>
      </c>
      <c r="F256">
        <v>209334</v>
      </c>
      <c r="G256" s="1">
        <f>Old!G256*0.606216</f>
        <v>183511.88887199998</v>
      </c>
      <c r="H256">
        <f>Old!H256*0.663609</f>
        <v>206485.25839500001</v>
      </c>
      <c r="I256">
        <f>Old!I256*1</f>
        <v>129283</v>
      </c>
      <c r="J256" s="2">
        <f>Old!J256*0.563568</f>
        <v>60027.881951999996</v>
      </c>
      <c r="K256" s="1">
        <f>Old!K256*0.462474</f>
        <v>98398.743084000002</v>
      </c>
      <c r="L256">
        <f>Old!L256*0.48449</f>
        <v>78712.183359999995</v>
      </c>
      <c r="M256">
        <f>Old!M256*0.597178</f>
        <v>89542.063676000005</v>
      </c>
      <c r="N256" s="2">
        <f>Old!N256*0.588714</f>
        <v>115787.68080599999</v>
      </c>
      <c r="O256" s="6">
        <f t="shared" si="3"/>
        <v>1.5147657486750219</v>
      </c>
    </row>
    <row r="257" spans="1:15" x14ac:dyDescent="0.2">
      <c r="A257" t="s">
        <v>746</v>
      </c>
      <c r="B257" t="s">
        <v>728</v>
      </c>
      <c r="C257" t="s">
        <v>747</v>
      </c>
      <c r="D257" t="s">
        <v>748</v>
      </c>
      <c r="E257">
        <v>13312</v>
      </c>
      <c r="F257">
        <v>10529</v>
      </c>
      <c r="G257" s="1">
        <f>Old!G257*0.606216</f>
        <v>10003.170216</v>
      </c>
      <c r="H257">
        <f>Old!H257*0.663609</f>
        <v>10358.272881000001</v>
      </c>
      <c r="I257">
        <f>Old!I257*1</f>
        <v>8207</v>
      </c>
      <c r="J257" s="2">
        <f>Old!J257*0.563568</f>
        <v>2843.2005599999998</v>
      </c>
      <c r="K257" s="1">
        <f>Old!K257*0.462474</f>
        <v>5574.199122</v>
      </c>
      <c r="L257">
        <f>Old!L257*0.48449</f>
        <v>4780.4628299999995</v>
      </c>
      <c r="M257">
        <f>Old!M257*0.597178</f>
        <v>5007.3375299999998</v>
      </c>
      <c r="N257" s="2">
        <f>Old!N257*0.588714</f>
        <v>6137.3434499999994</v>
      </c>
      <c r="O257" s="6">
        <f t="shared" si="3"/>
        <v>1.4610513333524422</v>
      </c>
    </row>
    <row r="258" spans="1:15" x14ac:dyDescent="0.2">
      <c r="A258" t="s">
        <v>749</v>
      </c>
      <c r="B258" t="s">
        <v>728</v>
      </c>
      <c r="C258" t="s">
        <v>750</v>
      </c>
      <c r="D258" t="s">
        <v>751</v>
      </c>
      <c r="E258">
        <v>1223593</v>
      </c>
      <c r="F258">
        <v>1146002</v>
      </c>
      <c r="G258" s="1">
        <f>Old!G258*0.606216</f>
        <v>1039456.751424</v>
      </c>
      <c r="H258">
        <f>Old!H258*0.663609</f>
        <v>1169103.8652240001</v>
      </c>
      <c r="I258">
        <f>Old!I258*1</f>
        <v>856772</v>
      </c>
      <c r="J258" s="2">
        <f>Old!J258*0.563568</f>
        <v>362143.16111999995</v>
      </c>
      <c r="K258" s="1">
        <f>Old!K258*0.462474</f>
        <v>479881.52136000001</v>
      </c>
      <c r="L258">
        <f>Old!L258*0.48449</f>
        <v>402583.08957999997</v>
      </c>
      <c r="M258">
        <f>Old!M258*0.597178</f>
        <v>416280.84023999999</v>
      </c>
      <c r="N258" s="2">
        <f>Old!N258*0.588714</f>
        <v>556348.85913599993</v>
      </c>
      <c r="O258" s="6">
        <f t="shared" si="3"/>
        <v>1.8476019028833943</v>
      </c>
    </row>
    <row r="259" spans="1:15" x14ac:dyDescent="0.2">
      <c r="A259" t="s">
        <v>752</v>
      </c>
      <c r="B259" t="s">
        <v>728</v>
      </c>
      <c r="C259" t="s">
        <v>753</v>
      </c>
      <c r="D259" t="s">
        <v>754</v>
      </c>
      <c r="E259">
        <v>575108</v>
      </c>
      <c r="F259">
        <v>605117</v>
      </c>
      <c r="G259" s="1">
        <f>Old!G259*0.606216</f>
        <v>451179.28907999996</v>
      </c>
      <c r="H259">
        <f>Old!H259*0.663609</f>
        <v>542828.84395500005</v>
      </c>
      <c r="I259">
        <f>Old!I259*1</f>
        <v>377881</v>
      </c>
      <c r="J259" s="2">
        <f>Old!J259*0.563568</f>
        <v>178236.26995199997</v>
      </c>
      <c r="K259" s="1">
        <f>Old!K259*0.462474</f>
        <v>309626.80547399999</v>
      </c>
      <c r="L259">
        <f>Old!L259*0.48449</f>
        <v>262386.21827999997</v>
      </c>
      <c r="M259">
        <f>Old!M259*0.597178</f>
        <v>289053.85887399997</v>
      </c>
      <c r="N259" s="2">
        <f>Old!N259*0.588714</f>
        <v>402997.10413199995</v>
      </c>
      <c r="O259" s="6">
        <f t="shared" ref="O259:O322" si="4">AVERAGE(G259:J259)/AVERAGE(K259:N259)</f>
        <v>1.2263029555649487</v>
      </c>
    </row>
    <row r="260" spans="1:15" x14ac:dyDescent="0.2">
      <c r="A260" t="s">
        <v>755</v>
      </c>
      <c r="B260" t="s">
        <v>728</v>
      </c>
      <c r="C260" t="s">
        <v>756</v>
      </c>
      <c r="D260" t="s">
        <v>757</v>
      </c>
      <c r="E260">
        <v>1624698</v>
      </c>
      <c r="F260">
        <v>1606876</v>
      </c>
      <c r="G260" s="1">
        <f>Old!G260*0.606216</f>
        <v>1615321.941168</v>
      </c>
      <c r="H260">
        <f>Old!H260*0.663609</f>
        <v>1783246.1231460001</v>
      </c>
      <c r="I260">
        <f>Old!I260*1</f>
        <v>1071337</v>
      </c>
      <c r="J260" s="2">
        <f>Old!J260*0.563568</f>
        <v>417771.267696</v>
      </c>
      <c r="K260" s="1">
        <f>Old!K260*0.462474</f>
        <v>691595.64392399997</v>
      </c>
      <c r="L260">
        <f>Old!L260*0.48449</f>
        <v>620738.27779999992</v>
      </c>
      <c r="M260">
        <f>Old!M260*0.597178</f>
        <v>652521.47115</v>
      </c>
      <c r="N260" s="2">
        <f>Old!N260*0.588714</f>
        <v>760972.89382799994</v>
      </c>
      <c r="O260" s="6">
        <f t="shared" si="4"/>
        <v>1.7930976635082307</v>
      </c>
    </row>
    <row r="261" spans="1:15" x14ac:dyDescent="0.2">
      <c r="A261" t="s">
        <v>758</v>
      </c>
      <c r="B261" t="s">
        <v>728</v>
      </c>
      <c r="C261" t="s">
        <v>759</v>
      </c>
      <c r="D261" t="s">
        <v>760</v>
      </c>
      <c r="E261">
        <v>69809</v>
      </c>
      <c r="F261">
        <v>65681</v>
      </c>
      <c r="G261" s="1">
        <f>Old!G261*0.606216</f>
        <v>62141.989728</v>
      </c>
      <c r="H261">
        <f>Old!H261*0.663609</f>
        <v>68049.121295999998</v>
      </c>
      <c r="I261">
        <f>Old!I261*1</f>
        <v>46232</v>
      </c>
      <c r="J261" s="2">
        <f>Old!J261*0.563568</f>
        <v>17811.003072</v>
      </c>
      <c r="K261" s="1">
        <f>Old!K261*0.462474</f>
        <v>26313.845652</v>
      </c>
      <c r="L261">
        <f>Old!L261*0.48449</f>
        <v>26754.50678</v>
      </c>
      <c r="M261">
        <f>Old!M261*0.597178</f>
        <v>25798.686777999999</v>
      </c>
      <c r="N261" s="2">
        <f>Old!N261*0.588714</f>
        <v>24292.694496</v>
      </c>
      <c r="O261" s="6">
        <f t="shared" si="4"/>
        <v>1.8828481532296053</v>
      </c>
    </row>
    <row r="262" spans="1:15" x14ac:dyDescent="0.2">
      <c r="A262" t="s">
        <v>761</v>
      </c>
      <c r="B262" t="s">
        <v>728</v>
      </c>
      <c r="C262" t="s">
        <v>762</v>
      </c>
      <c r="D262" t="s">
        <v>763</v>
      </c>
      <c r="E262">
        <v>61853</v>
      </c>
      <c r="F262">
        <v>54981</v>
      </c>
      <c r="G262" s="1">
        <f>Old!G262*0.606216</f>
        <v>57657.809975999997</v>
      </c>
      <c r="H262">
        <f>Old!H262*0.663609</f>
        <v>76872.466560000001</v>
      </c>
      <c r="I262">
        <f>Old!I262*1</f>
        <v>46305</v>
      </c>
      <c r="J262" s="2">
        <f>Old!J262*0.563568</f>
        <v>19561.44528</v>
      </c>
      <c r="K262" s="1">
        <f>Old!K262*0.462474</f>
        <v>22405.477878000002</v>
      </c>
      <c r="L262">
        <f>Old!L262*0.48449</f>
        <v>16939.708360000001</v>
      </c>
      <c r="M262">
        <f>Old!M262*0.597178</f>
        <v>17875.329074000001</v>
      </c>
      <c r="N262" s="2">
        <f>Old!N262*0.588714</f>
        <v>25467.178925999997</v>
      </c>
      <c r="O262" s="6">
        <f t="shared" si="4"/>
        <v>2.4235374279417941</v>
      </c>
    </row>
    <row r="263" spans="1:15" x14ac:dyDescent="0.2">
      <c r="A263" t="s">
        <v>764</v>
      </c>
      <c r="B263" t="s">
        <v>728</v>
      </c>
      <c r="C263" t="s">
        <v>765</v>
      </c>
      <c r="D263" t="s">
        <v>766</v>
      </c>
      <c r="E263">
        <v>103989</v>
      </c>
      <c r="F263">
        <v>86336</v>
      </c>
      <c r="G263" s="1">
        <f>Old!G263*0.606216</f>
        <v>83642.046384000001</v>
      </c>
      <c r="H263">
        <f>Old!H263*0.663609</f>
        <v>118234.55192100001</v>
      </c>
      <c r="I263">
        <f>Old!I263*1</f>
        <v>63229</v>
      </c>
      <c r="J263" s="2">
        <f>Old!J263*0.563568</f>
        <v>28546.409903999996</v>
      </c>
      <c r="K263" s="1">
        <f>Old!K263*0.462474</f>
        <v>34285.047515999999</v>
      </c>
      <c r="L263">
        <f>Old!L263*0.48449</f>
        <v>31610.550049999998</v>
      </c>
      <c r="M263">
        <f>Old!M263*0.597178</f>
        <v>31993.81135</v>
      </c>
      <c r="N263" s="2">
        <f>Old!N263*0.588714</f>
        <v>39430.297577999998</v>
      </c>
      <c r="O263" s="6">
        <f t="shared" si="4"/>
        <v>2.1384549654701654</v>
      </c>
    </row>
    <row r="264" spans="1:15" x14ac:dyDescent="0.2">
      <c r="A264" t="s">
        <v>767</v>
      </c>
      <c r="B264" t="s">
        <v>728</v>
      </c>
      <c r="C264" t="s">
        <v>768</v>
      </c>
      <c r="D264" t="s">
        <v>769</v>
      </c>
      <c r="E264">
        <v>6644735</v>
      </c>
      <c r="F264">
        <v>6402556</v>
      </c>
      <c r="G264" s="1">
        <f>Old!G264*0.606216</f>
        <v>5611389.3005039999</v>
      </c>
      <c r="H264">
        <f>Old!H264*0.663609</f>
        <v>6249089.8214250002</v>
      </c>
      <c r="I264">
        <f>Old!I264*1</f>
        <v>4314422</v>
      </c>
      <c r="J264" s="2">
        <f>Old!J264*0.563568</f>
        <v>1955700.4364159999</v>
      </c>
      <c r="K264" s="1">
        <f>Old!K264*0.462474</f>
        <v>3110576.0753520001</v>
      </c>
      <c r="L264">
        <f>Old!L264*0.48449</f>
        <v>2862407.6171599999</v>
      </c>
      <c r="M264">
        <f>Old!M264*0.597178</f>
        <v>2966982.1501639998</v>
      </c>
      <c r="N264" s="2">
        <f>Old!N264*0.588714</f>
        <v>3642426.50226</v>
      </c>
      <c r="O264" s="6">
        <f t="shared" si="4"/>
        <v>1.4409502629793591</v>
      </c>
    </row>
    <row r="265" spans="1:15" x14ac:dyDescent="0.2">
      <c r="A265" t="s">
        <v>770</v>
      </c>
      <c r="B265" t="s">
        <v>728</v>
      </c>
      <c r="C265" t="s">
        <v>771</v>
      </c>
      <c r="D265" t="s">
        <v>772</v>
      </c>
      <c r="E265">
        <v>1182051</v>
      </c>
      <c r="F265">
        <v>1192270</v>
      </c>
      <c r="G265" s="1">
        <f>Old!G265*0.606216</f>
        <v>1194960.85488</v>
      </c>
      <c r="H265">
        <f>Old!H265*0.663609</f>
        <v>1328980.545504</v>
      </c>
      <c r="I265">
        <f>Old!I265*1</f>
        <v>755290</v>
      </c>
      <c r="J265" s="2">
        <f>Old!J265*0.563568</f>
        <v>307975.25923199998</v>
      </c>
      <c r="K265" s="1">
        <f>Old!K265*0.462474</f>
        <v>549156.88924199995</v>
      </c>
      <c r="L265">
        <f>Old!L265*0.48449</f>
        <v>470508.58757999999</v>
      </c>
      <c r="M265">
        <f>Old!M265*0.597178</f>
        <v>483680.140854</v>
      </c>
      <c r="N265" s="2">
        <f>Old!N265*0.588714</f>
        <v>612028.8405419999</v>
      </c>
      <c r="O265" s="6">
        <f t="shared" si="4"/>
        <v>1.6957785633083031</v>
      </c>
    </row>
    <row r="266" spans="1:15" x14ac:dyDescent="0.2">
      <c r="A266" t="s">
        <v>773</v>
      </c>
      <c r="B266" t="s">
        <v>728</v>
      </c>
      <c r="C266" t="s">
        <v>774</v>
      </c>
      <c r="D266" t="s">
        <v>775</v>
      </c>
      <c r="E266">
        <v>1568034</v>
      </c>
      <c r="F266">
        <v>1545781</v>
      </c>
      <c r="G266" s="1">
        <f>Old!G266*0.606216</f>
        <v>1644237.838152</v>
      </c>
      <c r="H266">
        <f>Old!H266*0.663609</f>
        <v>1942006.6130880001</v>
      </c>
      <c r="I266">
        <f>Old!I266*1</f>
        <v>1074830</v>
      </c>
      <c r="J266" s="2">
        <f>Old!J266*0.563568</f>
        <v>456430.34179199999</v>
      </c>
      <c r="K266" s="1">
        <f>Old!K266*0.462474</f>
        <v>581614.70198400004</v>
      </c>
      <c r="L266">
        <f>Old!L266*0.48449</f>
        <v>494597.43037999998</v>
      </c>
      <c r="M266">
        <f>Old!M266*0.597178</f>
        <v>536047.87402999995</v>
      </c>
      <c r="N266" s="2">
        <f>Old!N266*0.588714</f>
        <v>686312.18434799998</v>
      </c>
      <c r="O266" s="6">
        <f t="shared" si="4"/>
        <v>2.2263841934762216</v>
      </c>
    </row>
    <row r="267" spans="1:15" x14ac:dyDescent="0.2">
      <c r="A267" t="s">
        <v>776</v>
      </c>
      <c r="B267" t="s">
        <v>728</v>
      </c>
      <c r="C267" t="s">
        <v>777</v>
      </c>
      <c r="D267" t="s">
        <v>778</v>
      </c>
      <c r="E267">
        <v>1383855</v>
      </c>
      <c r="F267">
        <v>1342163</v>
      </c>
      <c r="G267" s="1">
        <f>Old!G267*0.606216</f>
        <v>1168420.7183999999</v>
      </c>
      <c r="H267">
        <f>Old!H267*0.663609</f>
        <v>1118805.6210690001</v>
      </c>
      <c r="I267">
        <f>Old!I267*1</f>
        <v>791961</v>
      </c>
      <c r="J267" s="2">
        <f>Old!J267*0.563568</f>
        <v>359771.10340799997</v>
      </c>
      <c r="K267" s="1">
        <f>Old!K267*0.462474</f>
        <v>700168.98693599994</v>
      </c>
      <c r="L267">
        <f>Old!L267*0.48449</f>
        <v>591357.35072999995</v>
      </c>
      <c r="M267">
        <f>Old!M267*0.597178</f>
        <v>703541.97075800004</v>
      </c>
      <c r="N267" s="2">
        <f>Old!N267*0.588714</f>
        <v>756866.61367799994</v>
      </c>
      <c r="O267" s="6">
        <f t="shared" si="4"/>
        <v>1.2496510783220969</v>
      </c>
    </row>
    <row r="268" spans="1:15" x14ac:dyDescent="0.2">
      <c r="A268" t="s">
        <v>779</v>
      </c>
      <c r="B268" t="s">
        <v>728</v>
      </c>
      <c r="C268" t="s">
        <v>780</v>
      </c>
      <c r="D268" t="s">
        <v>781</v>
      </c>
      <c r="E268">
        <v>4409949</v>
      </c>
      <c r="F268">
        <v>4357226</v>
      </c>
      <c r="G268" s="1">
        <f>Old!G268*0.606216</f>
        <v>4087445.328096</v>
      </c>
      <c r="H268">
        <f>Old!H268*0.663609</f>
        <v>5310422.1906239996</v>
      </c>
      <c r="I268">
        <f>Old!I268*1</f>
        <v>3449894</v>
      </c>
      <c r="J268" s="2">
        <f>Old!J268*0.563568</f>
        <v>1450442.5631039999</v>
      </c>
      <c r="K268" s="1">
        <f>Old!K268*0.462474</f>
        <v>1788364.7592479999</v>
      </c>
      <c r="L268">
        <f>Old!L268*0.48449</f>
        <v>1414961.2813299999</v>
      </c>
      <c r="M268">
        <f>Old!M268*0.597178</f>
        <v>1546584.7223159999</v>
      </c>
      <c r="N268" s="2">
        <f>Old!N268*0.588714</f>
        <v>1750765.9677479998</v>
      </c>
      <c r="O268" s="6">
        <f t="shared" si="4"/>
        <v>2.1994947102087203</v>
      </c>
    </row>
    <row r="269" spans="1:15" x14ac:dyDescent="0.2">
      <c r="A269" t="s">
        <v>782</v>
      </c>
      <c r="B269" t="s">
        <v>728</v>
      </c>
      <c r="C269" t="s">
        <v>783</v>
      </c>
      <c r="D269" t="s">
        <v>784</v>
      </c>
      <c r="E269">
        <v>88917</v>
      </c>
      <c r="F269">
        <v>85421</v>
      </c>
      <c r="G269" s="1">
        <f>Old!G269*0.606216</f>
        <v>71243.110535999993</v>
      </c>
      <c r="H269">
        <f>Old!H269*0.663609</f>
        <v>65309.079734999999</v>
      </c>
      <c r="I269">
        <f>Old!I269*1</f>
        <v>45215</v>
      </c>
      <c r="J269" s="2">
        <f>Old!J269*0.563568</f>
        <v>19183.854719999999</v>
      </c>
      <c r="K269" s="1">
        <f>Old!K269*0.462474</f>
        <v>34887.651138000001</v>
      </c>
      <c r="L269">
        <f>Old!L269*0.48449</f>
        <v>31958.413869999997</v>
      </c>
      <c r="M269">
        <f>Old!M269*0.597178</f>
        <v>40821.296545999998</v>
      </c>
      <c r="N269" s="2">
        <f>Old!N269*0.588714</f>
        <v>48824.406875999994</v>
      </c>
      <c r="O269" s="6">
        <f t="shared" si="4"/>
        <v>1.2840997773048171</v>
      </c>
    </row>
    <row r="270" spans="1:15" x14ac:dyDescent="0.2">
      <c r="A270" t="s">
        <v>785</v>
      </c>
      <c r="B270" t="s">
        <v>728</v>
      </c>
      <c r="C270" t="s">
        <v>786</v>
      </c>
      <c r="D270" t="s">
        <v>787</v>
      </c>
      <c r="E270">
        <v>69940</v>
      </c>
      <c r="F270">
        <v>68018</v>
      </c>
      <c r="G270" s="1">
        <f>Old!G270*0.606216</f>
        <v>72356.123112000001</v>
      </c>
      <c r="H270">
        <f>Old!H270*0.663609</f>
        <v>71320.713665999996</v>
      </c>
      <c r="I270">
        <f>Old!I270*1</f>
        <v>49871</v>
      </c>
      <c r="J270" s="2">
        <f>Old!J270*0.563568</f>
        <v>20236.036175999998</v>
      </c>
      <c r="K270" s="1">
        <f>Old!K270*0.462474</f>
        <v>31105.538766000001</v>
      </c>
      <c r="L270">
        <f>Old!L270*0.48449</f>
        <v>29763.189679999999</v>
      </c>
      <c r="M270">
        <f>Old!M270*0.597178</f>
        <v>29722.743415999998</v>
      </c>
      <c r="N270" s="2">
        <f>Old!N270*0.588714</f>
        <v>38852.769143999998</v>
      </c>
      <c r="O270" s="6">
        <f t="shared" si="4"/>
        <v>1.6515518287452486</v>
      </c>
    </row>
    <row r="271" spans="1:15" x14ac:dyDescent="0.2">
      <c r="A271" t="s">
        <v>788</v>
      </c>
      <c r="B271" t="s">
        <v>789</v>
      </c>
      <c r="C271" t="s">
        <v>790</v>
      </c>
      <c r="D271" t="s">
        <v>790</v>
      </c>
      <c r="E271">
        <v>151901</v>
      </c>
      <c r="F271">
        <v>128434</v>
      </c>
      <c r="G271" s="1">
        <f>Old!G271*0.606216</f>
        <v>92262.437903999991</v>
      </c>
      <c r="H271">
        <f>Old!H271*0.663609</f>
        <v>134045.69995499999</v>
      </c>
      <c r="I271">
        <f>Old!I271*1</f>
        <v>107489</v>
      </c>
      <c r="J271" s="2">
        <f>Old!J271*0.563568</f>
        <v>34780.035551999994</v>
      </c>
      <c r="K271" s="1">
        <f>Old!K271*0.462474</f>
        <v>46146.118194000002</v>
      </c>
      <c r="L271">
        <f>Old!L271*0.48449</f>
        <v>31190.012729999999</v>
      </c>
      <c r="M271">
        <f>Old!M271*0.597178</f>
        <v>32381.977049999998</v>
      </c>
      <c r="N271" s="2">
        <f>Old!N271*0.588714</f>
        <v>50844.284609999995</v>
      </c>
      <c r="O271" s="6">
        <f t="shared" si="4"/>
        <v>2.2955386219607732</v>
      </c>
    </row>
    <row r="272" spans="1:15" x14ac:dyDescent="0.2">
      <c r="A272" t="s">
        <v>791</v>
      </c>
      <c r="B272" t="s">
        <v>789</v>
      </c>
      <c r="C272" t="s">
        <v>792</v>
      </c>
      <c r="D272" t="s">
        <v>792</v>
      </c>
      <c r="E272">
        <v>39125</v>
      </c>
      <c r="F272">
        <v>32847</v>
      </c>
      <c r="G272" s="1">
        <f>Old!G272*0.606216</f>
        <v>32397.395472</v>
      </c>
      <c r="H272">
        <f>Old!H272*0.663609</f>
        <v>42807.425762999999</v>
      </c>
      <c r="I272">
        <f>Old!I272*1</f>
        <v>31720</v>
      </c>
      <c r="J272" s="2">
        <f>Old!J272*0.563568</f>
        <v>12613.215407999998</v>
      </c>
      <c r="K272" s="1">
        <f>Old!K272*0.462474</f>
        <v>11391.197093999999</v>
      </c>
      <c r="L272">
        <f>Old!L272*0.48449</f>
        <v>9864.2163999999993</v>
      </c>
      <c r="M272">
        <f>Old!M272*0.597178</f>
        <v>11271.137572</v>
      </c>
      <c r="N272" s="2">
        <f>Old!N272*0.588714</f>
        <v>13294.928261999999</v>
      </c>
      <c r="O272" s="6">
        <f t="shared" si="4"/>
        <v>2.6087773331655453</v>
      </c>
    </row>
    <row r="273" spans="1:15" x14ac:dyDescent="0.2">
      <c r="A273" t="s">
        <v>793</v>
      </c>
      <c r="B273" t="s">
        <v>789</v>
      </c>
      <c r="C273" t="s">
        <v>794</v>
      </c>
      <c r="D273" t="s">
        <v>794</v>
      </c>
      <c r="E273">
        <v>57476</v>
      </c>
      <c r="F273">
        <v>58743</v>
      </c>
      <c r="G273" s="1">
        <f>Old!G273*0.606216</f>
        <v>52496.486951999999</v>
      </c>
      <c r="H273">
        <f>Old!H273*0.663609</f>
        <v>67629.056798999998</v>
      </c>
      <c r="I273">
        <f>Old!I273*1</f>
        <v>52774</v>
      </c>
      <c r="J273" s="2">
        <f>Old!J273*0.563568</f>
        <v>19469.020128</v>
      </c>
      <c r="K273" s="1">
        <f>Old!K273*0.462474</f>
        <v>20074.608917999998</v>
      </c>
      <c r="L273">
        <f>Old!L273*0.48449</f>
        <v>14626.268609999999</v>
      </c>
      <c r="M273">
        <f>Old!M273*0.597178</f>
        <v>18319.032328000001</v>
      </c>
      <c r="N273" s="2">
        <f>Old!N273*0.588714</f>
        <v>22515.955643999998</v>
      </c>
      <c r="O273" s="6">
        <f t="shared" si="4"/>
        <v>2.5467182060553739</v>
      </c>
    </row>
    <row r="274" spans="1:15" x14ac:dyDescent="0.2">
      <c r="A274" t="s">
        <v>795</v>
      </c>
      <c r="B274" t="s">
        <v>796</v>
      </c>
      <c r="C274" t="s">
        <v>797</v>
      </c>
      <c r="D274" t="s">
        <v>798</v>
      </c>
      <c r="E274">
        <v>180271</v>
      </c>
      <c r="F274">
        <v>170170</v>
      </c>
      <c r="G274" s="1">
        <f>Old!G274*0.606216</f>
        <v>156490.41688800001</v>
      </c>
      <c r="H274">
        <f>Old!H274*0.663609</f>
        <v>185285.605281</v>
      </c>
      <c r="I274">
        <f>Old!I274*1</f>
        <v>116652</v>
      </c>
      <c r="J274" s="2">
        <f>Old!J274*0.563568</f>
        <v>38879.429184000001</v>
      </c>
      <c r="K274" s="1">
        <f>Old!K274*0.462474</f>
        <v>83949.205428000001</v>
      </c>
      <c r="L274">
        <f>Old!L274*0.48449</f>
        <v>58579.201409999994</v>
      </c>
      <c r="M274">
        <f>Old!M274*0.597178</f>
        <v>73432.589947999993</v>
      </c>
      <c r="N274" s="2">
        <f>Old!N274*0.588714</f>
        <v>73432.652075999998</v>
      </c>
      <c r="O274" s="6">
        <f t="shared" si="4"/>
        <v>1.718446321502189</v>
      </c>
    </row>
    <row r="275" spans="1:15" x14ac:dyDescent="0.2">
      <c r="A275" t="s">
        <v>799</v>
      </c>
      <c r="B275" t="s">
        <v>796</v>
      </c>
      <c r="C275" t="s">
        <v>800</v>
      </c>
      <c r="D275" t="s">
        <v>801</v>
      </c>
      <c r="E275">
        <v>78953</v>
      </c>
      <c r="F275">
        <v>69350</v>
      </c>
      <c r="G275" s="1">
        <f>Old!G275*0.606216</f>
        <v>143686.52875199998</v>
      </c>
      <c r="H275">
        <f>Old!H275*0.663609</f>
        <v>134875.211205</v>
      </c>
      <c r="I275">
        <f>Old!I275*1</f>
        <v>61145</v>
      </c>
      <c r="J275" s="2">
        <f>Old!J275*0.563568</f>
        <v>18889.672223999998</v>
      </c>
      <c r="K275" s="1">
        <f>Old!K275*0.462474</f>
        <v>30410.902817999999</v>
      </c>
      <c r="L275">
        <f>Old!L275*0.48449</f>
        <v>28568.43734</v>
      </c>
      <c r="M275">
        <f>Old!M275*0.597178</f>
        <v>22273.545043999999</v>
      </c>
      <c r="N275" s="2">
        <f>Old!N275*0.588714</f>
        <v>18719.339057999998</v>
      </c>
      <c r="O275" s="6">
        <f t="shared" si="4"/>
        <v>3.5869604266119985</v>
      </c>
    </row>
    <row r="276" spans="1:15" x14ac:dyDescent="0.2">
      <c r="A276" t="s">
        <v>802</v>
      </c>
      <c r="B276" t="s">
        <v>796</v>
      </c>
      <c r="C276" t="s">
        <v>803</v>
      </c>
      <c r="D276" t="s">
        <v>804</v>
      </c>
      <c r="E276">
        <v>1038562</v>
      </c>
      <c r="F276">
        <v>1014985</v>
      </c>
      <c r="G276" s="1">
        <f>Old!G276*0.606216</f>
        <v>1275847.043328</v>
      </c>
      <c r="H276">
        <f>Old!H276*0.663609</f>
        <v>1354460.476668</v>
      </c>
      <c r="I276">
        <f>Old!I276*1</f>
        <v>696247</v>
      </c>
      <c r="J276" s="2">
        <f>Old!J276*0.563568</f>
        <v>204765.66998399998</v>
      </c>
      <c r="K276" s="1">
        <f>Old!K276*0.462474</f>
        <v>351604.18303199997</v>
      </c>
      <c r="L276">
        <f>Old!L276*0.48449</f>
        <v>275416.09233999997</v>
      </c>
      <c r="M276">
        <f>Old!M276*0.597178</f>
        <v>249674.747198</v>
      </c>
      <c r="N276" s="2">
        <f>Old!N276*0.588714</f>
        <v>291923.25632399996</v>
      </c>
      <c r="O276" s="6">
        <f t="shared" si="4"/>
        <v>3.021790993481722</v>
      </c>
    </row>
    <row r="277" spans="1:15" x14ac:dyDescent="0.2">
      <c r="A277" t="s">
        <v>805</v>
      </c>
      <c r="B277" t="s">
        <v>796</v>
      </c>
      <c r="C277" t="s">
        <v>806</v>
      </c>
      <c r="D277" t="s">
        <v>807</v>
      </c>
      <c r="E277">
        <v>315392</v>
      </c>
      <c r="F277">
        <v>290678</v>
      </c>
      <c r="G277" s="1">
        <f>Old!G277*0.606216</f>
        <v>385418.189832</v>
      </c>
      <c r="H277">
        <f>Old!H277*0.663609</f>
        <v>420842.24674799998</v>
      </c>
      <c r="I277">
        <f>Old!I277*1</f>
        <v>236052</v>
      </c>
      <c r="J277" s="2">
        <f>Old!J277*0.563568</f>
        <v>82081.988495999991</v>
      </c>
      <c r="K277" s="1">
        <f>Old!K277*0.462474</f>
        <v>102653.50388400001</v>
      </c>
      <c r="L277">
        <f>Old!L277*0.48449</f>
        <v>99307.368770000001</v>
      </c>
      <c r="M277">
        <f>Old!M277*0.597178</f>
        <v>94693.321104000002</v>
      </c>
      <c r="N277" s="2">
        <f>Old!N277*0.588714</f>
        <v>96541.442717999991</v>
      </c>
      <c r="O277" s="6">
        <f t="shared" si="4"/>
        <v>2.8596309845992685</v>
      </c>
    </row>
    <row r="278" spans="1:15" x14ac:dyDescent="0.2">
      <c r="A278" t="s">
        <v>808</v>
      </c>
      <c r="B278" t="s">
        <v>796</v>
      </c>
      <c r="C278" t="s">
        <v>809</v>
      </c>
      <c r="D278" t="s">
        <v>810</v>
      </c>
      <c r="E278">
        <v>42307</v>
      </c>
      <c r="F278">
        <v>44275</v>
      </c>
      <c r="G278" s="1">
        <f>Old!G278*0.606216</f>
        <v>57769.353719999999</v>
      </c>
      <c r="H278">
        <f>Old!H278*0.663609</f>
        <v>69511.715532000002</v>
      </c>
      <c r="I278">
        <f>Old!I278*1</f>
        <v>39576</v>
      </c>
      <c r="J278" s="2">
        <f>Old!J278*0.563568</f>
        <v>13038.709247999999</v>
      </c>
      <c r="K278" s="1">
        <f>Old!K278*0.462474</f>
        <v>15909.568074000001</v>
      </c>
      <c r="L278">
        <f>Old!L278*0.48449</f>
        <v>13189.75576</v>
      </c>
      <c r="M278">
        <f>Old!M278*0.597178</f>
        <v>12235.580042</v>
      </c>
      <c r="N278" s="2">
        <f>Old!N278*0.588714</f>
        <v>12920.506157999998</v>
      </c>
      <c r="O278" s="6">
        <f t="shared" si="4"/>
        <v>3.3157205592449768</v>
      </c>
    </row>
    <row r="279" spans="1:15" x14ac:dyDescent="0.2">
      <c r="A279" t="s">
        <v>811</v>
      </c>
      <c r="B279" t="s">
        <v>796</v>
      </c>
      <c r="C279" t="s">
        <v>812</v>
      </c>
      <c r="D279" t="s">
        <v>813</v>
      </c>
      <c r="E279">
        <v>81328</v>
      </c>
      <c r="F279">
        <v>65728</v>
      </c>
      <c r="G279" s="1">
        <f>Old!G279*0.606216</f>
        <v>117664.70695199999</v>
      </c>
      <c r="H279">
        <f>Old!H279*0.663609</f>
        <v>101104.812804</v>
      </c>
      <c r="I279">
        <f>Old!I279*1</f>
        <v>44402</v>
      </c>
      <c r="J279" s="2">
        <f>Old!J279*0.563568</f>
        <v>16923.383471999998</v>
      </c>
      <c r="K279" s="1">
        <f>Old!K279*0.462474</f>
        <v>32219.638631999998</v>
      </c>
      <c r="L279">
        <f>Old!L279*0.48449</f>
        <v>29854.758289999998</v>
      </c>
      <c r="M279">
        <f>Old!M279*0.597178</f>
        <v>18121.963587999999</v>
      </c>
      <c r="N279" s="2">
        <f>Old!N279*0.588714</f>
        <v>20498.432765999998</v>
      </c>
      <c r="O279" s="6">
        <f t="shared" si="4"/>
        <v>2.781622506143612</v>
      </c>
    </row>
    <row r="280" spans="1:15" x14ac:dyDescent="0.2">
      <c r="A280" t="s">
        <v>814</v>
      </c>
      <c r="B280" t="s">
        <v>796</v>
      </c>
      <c r="C280" t="s">
        <v>815</v>
      </c>
      <c r="D280" t="s">
        <v>816</v>
      </c>
      <c r="E280">
        <v>77431</v>
      </c>
      <c r="F280">
        <v>73443</v>
      </c>
      <c r="G280" s="1">
        <f>Old!G280*0.606216</f>
        <v>84878.120807999992</v>
      </c>
      <c r="H280">
        <f>Old!H280*0.663609</f>
        <v>93533.034113999995</v>
      </c>
      <c r="I280">
        <f>Old!I280*1</f>
        <v>52379</v>
      </c>
      <c r="J280" s="2">
        <f>Old!J280*0.563568</f>
        <v>16857.446015999998</v>
      </c>
      <c r="K280" s="1">
        <f>Old!K280*0.462474</f>
        <v>34679.537837999997</v>
      </c>
      <c r="L280">
        <f>Old!L280*0.48449</f>
        <v>32579.045559999999</v>
      </c>
      <c r="M280">
        <f>Old!M280*0.597178</f>
        <v>26067.416878</v>
      </c>
      <c r="N280" s="2">
        <f>Old!N280*0.588714</f>
        <v>25034.474135999997</v>
      </c>
      <c r="O280" s="6">
        <f t="shared" si="4"/>
        <v>2.0923167313098587</v>
      </c>
    </row>
    <row r="281" spans="1:15" x14ac:dyDescent="0.2">
      <c r="A281" t="s">
        <v>817</v>
      </c>
      <c r="B281" t="s">
        <v>796</v>
      </c>
      <c r="C281" t="s">
        <v>818</v>
      </c>
      <c r="D281" t="s">
        <v>819</v>
      </c>
      <c r="E281">
        <v>22085</v>
      </c>
      <c r="F281">
        <v>19120</v>
      </c>
      <c r="G281" s="1">
        <f>Old!G281*0.606216</f>
        <v>22064.443751999999</v>
      </c>
      <c r="H281">
        <f>Old!H281*0.663609</f>
        <v>19494.177984000002</v>
      </c>
      <c r="I281">
        <f>Old!I281*1</f>
        <v>10680</v>
      </c>
      <c r="J281" s="2">
        <f>Old!J281*0.563568</f>
        <v>3190.922016</v>
      </c>
      <c r="K281" s="1">
        <f>Old!K281*0.462474</f>
        <v>8002.6500960000003</v>
      </c>
      <c r="L281">
        <f>Old!L281*0.48449</f>
        <v>6932.0829199999998</v>
      </c>
      <c r="M281">
        <f>Old!M281*0.597178</f>
        <v>5073.02711</v>
      </c>
      <c r="N281" s="2">
        <f>Old!N281*0.588714</f>
        <v>7919.9694419999996</v>
      </c>
      <c r="O281" s="6">
        <f t="shared" si="4"/>
        <v>1.9847493730930412</v>
      </c>
    </row>
    <row r="282" spans="1:15" x14ac:dyDescent="0.2">
      <c r="A282" t="s">
        <v>820</v>
      </c>
      <c r="B282" t="s">
        <v>796</v>
      </c>
      <c r="C282" t="s">
        <v>821</v>
      </c>
      <c r="D282" t="s">
        <v>822</v>
      </c>
      <c r="E282">
        <v>121300</v>
      </c>
      <c r="F282">
        <v>117069</v>
      </c>
      <c r="G282" s="1">
        <f>Old!G282*0.606216</f>
        <v>147388.083648</v>
      </c>
      <c r="H282">
        <f>Old!H282*0.663609</f>
        <v>155184.96465000001</v>
      </c>
      <c r="I282">
        <f>Old!I282*1</f>
        <v>72770</v>
      </c>
      <c r="J282" s="2">
        <f>Old!J282*0.563568</f>
        <v>21673.134575999997</v>
      </c>
      <c r="K282" s="1">
        <f>Old!K282*0.462474</f>
        <v>39666.394979999997</v>
      </c>
      <c r="L282">
        <f>Old!L282*0.48449</f>
        <v>25167.802029999999</v>
      </c>
      <c r="M282">
        <f>Old!M282*0.597178</f>
        <v>26188.046834000001</v>
      </c>
      <c r="N282" s="2">
        <f>Old!N282*0.588714</f>
        <v>32669.506001999998</v>
      </c>
      <c r="O282" s="6">
        <f t="shared" si="4"/>
        <v>3.209722421813074</v>
      </c>
    </row>
    <row r="283" spans="1:15" x14ac:dyDescent="0.2">
      <c r="A283" t="s">
        <v>823</v>
      </c>
      <c r="B283" t="s">
        <v>796</v>
      </c>
      <c r="C283" t="s">
        <v>824</v>
      </c>
      <c r="D283" t="s">
        <v>825</v>
      </c>
      <c r="E283">
        <v>272147</v>
      </c>
      <c r="F283">
        <v>277740</v>
      </c>
      <c r="G283" s="1">
        <f>Old!G283*0.606216</f>
        <v>343782.66873599996</v>
      </c>
      <c r="H283">
        <f>Old!H283*0.663609</f>
        <v>337547.372286</v>
      </c>
      <c r="I283">
        <f>Old!I283*1</f>
        <v>183902</v>
      </c>
      <c r="J283" s="2">
        <f>Old!J283*0.563568</f>
        <v>57225.821855999995</v>
      </c>
      <c r="K283" s="1">
        <f>Old!K283*0.462474</f>
        <v>101494.08156599999</v>
      </c>
      <c r="L283">
        <f>Old!L283*0.48449</f>
        <v>87287.171869999991</v>
      </c>
      <c r="M283">
        <f>Old!M283*0.597178</f>
        <v>74814.459839999996</v>
      </c>
      <c r="N283" s="2">
        <f>Old!N283*0.588714</f>
        <v>75289.456032000002</v>
      </c>
      <c r="O283" s="6">
        <f t="shared" si="4"/>
        <v>2.7220366850566204</v>
      </c>
    </row>
    <row r="284" spans="1:15" x14ac:dyDescent="0.2">
      <c r="A284" t="s">
        <v>826</v>
      </c>
      <c r="B284" t="s">
        <v>796</v>
      </c>
      <c r="C284" t="s">
        <v>827</v>
      </c>
      <c r="D284" t="s">
        <v>828</v>
      </c>
      <c r="E284">
        <v>958802</v>
      </c>
      <c r="F284">
        <v>896528</v>
      </c>
      <c r="G284" s="1">
        <f>Old!G284*0.606216</f>
        <v>1136030.5975200001</v>
      </c>
      <c r="H284">
        <f>Old!H284*0.663609</f>
        <v>1162887.8397210001</v>
      </c>
      <c r="I284">
        <f>Old!I284*1</f>
        <v>639251</v>
      </c>
      <c r="J284" s="2">
        <f>Old!J284*0.563568</f>
        <v>208174.692816</v>
      </c>
      <c r="K284" s="1">
        <f>Old!K284*0.462474</f>
        <v>422894.550132</v>
      </c>
      <c r="L284">
        <f>Old!L284*0.48449</f>
        <v>354912.66501</v>
      </c>
      <c r="M284">
        <f>Old!M284*0.597178</f>
        <v>290488.87760800001</v>
      </c>
      <c r="N284" s="2">
        <f>Old!N284*0.588714</f>
        <v>291235.63837199996</v>
      </c>
      <c r="O284" s="6">
        <f t="shared" si="4"/>
        <v>2.3142851748376421</v>
      </c>
    </row>
    <row r="285" spans="1:15" x14ac:dyDescent="0.2">
      <c r="A285" t="s">
        <v>829</v>
      </c>
      <c r="B285" t="s">
        <v>796</v>
      </c>
      <c r="C285" t="s">
        <v>830</v>
      </c>
      <c r="D285" t="s">
        <v>831</v>
      </c>
      <c r="E285">
        <v>386024</v>
      </c>
      <c r="F285">
        <v>374583</v>
      </c>
      <c r="G285" s="1">
        <f>Old!G285*0.606216</f>
        <v>494086.04512799997</v>
      </c>
      <c r="H285">
        <f>Old!H285*0.663609</f>
        <v>505739.73694500001</v>
      </c>
      <c r="I285">
        <f>Old!I285*1</f>
        <v>162529</v>
      </c>
      <c r="J285" s="2">
        <f>Old!J285*0.563568</f>
        <v>103312.15862399999</v>
      </c>
      <c r="K285" s="1">
        <f>Old!K285*0.462474</f>
        <v>147790.04133599999</v>
      </c>
      <c r="L285">
        <f>Old!L285*0.48449</f>
        <v>142466.70694999999</v>
      </c>
      <c r="M285">
        <f>Old!M285*0.597178</f>
        <v>97187.136431999999</v>
      </c>
      <c r="N285" s="2">
        <f>Old!N285*0.588714</f>
        <v>120283.10090999999</v>
      </c>
      <c r="O285" s="6">
        <f t="shared" si="4"/>
        <v>2.4928100662829951</v>
      </c>
    </row>
    <row r="286" spans="1:15" x14ac:dyDescent="0.2">
      <c r="A286" t="s">
        <v>832</v>
      </c>
      <c r="B286" t="s">
        <v>796</v>
      </c>
      <c r="C286" t="s">
        <v>833</v>
      </c>
      <c r="D286" t="s">
        <v>834</v>
      </c>
      <c r="E286">
        <v>131967</v>
      </c>
      <c r="F286">
        <v>117470</v>
      </c>
      <c r="G286" s="1">
        <f>Old!G286*0.606216</f>
        <v>139821.90175200001</v>
      </c>
      <c r="H286">
        <f>Old!H286*0.663609</f>
        <v>163075.93926899999</v>
      </c>
      <c r="I286">
        <f>Old!I286*1</f>
        <v>105491</v>
      </c>
      <c r="J286" s="2">
        <f>Old!J286*0.563568</f>
        <v>32290.192127999999</v>
      </c>
      <c r="K286" s="1">
        <f>Old!K286*0.462474</f>
        <v>45759.489929999996</v>
      </c>
      <c r="L286">
        <f>Old!L286*0.48449</f>
        <v>43216.507999999994</v>
      </c>
      <c r="M286">
        <f>Old!M286*0.597178</f>
        <v>40316.681135999999</v>
      </c>
      <c r="N286" s="2">
        <f>Old!N286*0.588714</f>
        <v>41129.914895999995</v>
      </c>
      <c r="O286" s="6">
        <f t="shared" si="4"/>
        <v>2.5858016997867108</v>
      </c>
    </row>
    <row r="287" spans="1:15" x14ac:dyDescent="0.2">
      <c r="A287" t="s">
        <v>835</v>
      </c>
      <c r="B287" t="s">
        <v>796</v>
      </c>
      <c r="C287" t="s">
        <v>836</v>
      </c>
      <c r="D287" t="s">
        <v>837</v>
      </c>
      <c r="E287">
        <v>493195</v>
      </c>
      <c r="F287">
        <v>478113</v>
      </c>
      <c r="G287" s="1">
        <f>Old!G287*0.606216</f>
        <v>638121.14807999996</v>
      </c>
      <c r="H287">
        <f>Old!H287*0.663609</f>
        <v>682920.02190000005</v>
      </c>
      <c r="I287">
        <f>Old!I287*1</f>
        <v>327503</v>
      </c>
      <c r="J287" s="2">
        <f>Old!J287*0.563568</f>
        <v>86291.277887999997</v>
      </c>
      <c r="K287" s="1">
        <f>Old!K287*0.462474</f>
        <v>189603.240624</v>
      </c>
      <c r="L287">
        <f>Old!L287*0.48449</f>
        <v>149371.17393999998</v>
      </c>
      <c r="M287">
        <f>Old!M287*0.597178</f>
        <v>114480.814134</v>
      </c>
      <c r="N287" s="2">
        <f>Old!N287*0.588714</f>
        <v>131130.74507399998</v>
      </c>
      <c r="O287" s="6">
        <f t="shared" si="4"/>
        <v>2.9676309827861522</v>
      </c>
    </row>
    <row r="288" spans="1:15" x14ac:dyDescent="0.2">
      <c r="A288" t="s">
        <v>838</v>
      </c>
      <c r="B288" t="s">
        <v>796</v>
      </c>
      <c r="C288" t="s">
        <v>839</v>
      </c>
      <c r="D288" t="s">
        <v>840</v>
      </c>
      <c r="E288">
        <v>1630636</v>
      </c>
      <c r="F288">
        <v>1565905</v>
      </c>
      <c r="G288" s="1">
        <f>Old!G288*0.606216</f>
        <v>2513246.049288</v>
      </c>
      <c r="H288">
        <f>Old!H288*0.663609</f>
        <v>2416283.3201250001</v>
      </c>
      <c r="I288">
        <f>Old!I288*1</f>
        <v>1505095</v>
      </c>
      <c r="J288" s="2">
        <f>Old!J288*0.563568</f>
        <v>424031.94460799999</v>
      </c>
      <c r="K288" s="1">
        <f>Old!K288*0.462474</f>
        <v>585805.17889800004</v>
      </c>
      <c r="L288">
        <f>Old!L288*0.48449</f>
        <v>500657.91579</v>
      </c>
      <c r="M288">
        <f>Old!M288*0.597178</f>
        <v>471695.37557199999</v>
      </c>
      <c r="N288" s="2">
        <f>Old!N288*0.588714</f>
        <v>459282.28352999996</v>
      </c>
      <c r="O288" s="6">
        <f t="shared" si="4"/>
        <v>3.3996816516847925</v>
      </c>
    </row>
    <row r="289" spans="1:15" x14ac:dyDescent="0.2">
      <c r="A289" t="s">
        <v>841</v>
      </c>
      <c r="B289" t="s">
        <v>796</v>
      </c>
      <c r="C289" t="s">
        <v>842</v>
      </c>
      <c r="D289" t="s">
        <v>843</v>
      </c>
      <c r="E289">
        <v>934576</v>
      </c>
      <c r="F289">
        <v>896625</v>
      </c>
      <c r="G289" s="1">
        <f>Old!G289*0.606216</f>
        <v>1078278.824064</v>
      </c>
      <c r="H289">
        <f>Old!H289*0.663609</f>
        <v>1065539.0538570001</v>
      </c>
      <c r="I289">
        <f>Old!I289*1</f>
        <v>672399</v>
      </c>
      <c r="J289" s="2">
        <f>Old!J289*0.563568</f>
        <v>220553.46393599999</v>
      </c>
      <c r="K289" s="1">
        <f>Old!K289*0.462474</f>
        <v>418925.13578999997</v>
      </c>
      <c r="L289">
        <f>Old!L289*0.48449</f>
        <v>402316.13558999996</v>
      </c>
      <c r="M289">
        <f>Old!M289*0.597178</f>
        <v>297673.52612599998</v>
      </c>
      <c r="N289" s="2">
        <f>Old!N289*0.588714</f>
        <v>295018.71453599998</v>
      </c>
      <c r="O289" s="6">
        <f t="shared" si="4"/>
        <v>2.1477462101250451</v>
      </c>
    </row>
    <row r="290" spans="1:15" x14ac:dyDescent="0.2">
      <c r="A290" t="s">
        <v>844</v>
      </c>
      <c r="B290" t="s">
        <v>796</v>
      </c>
      <c r="C290" t="s">
        <v>845</v>
      </c>
      <c r="D290" t="s">
        <v>846</v>
      </c>
      <c r="E290">
        <v>1556629</v>
      </c>
      <c r="F290">
        <v>1438320</v>
      </c>
      <c r="G290" s="1">
        <f>Old!G290*0.606216</f>
        <v>1917021.095184</v>
      </c>
      <c r="H290">
        <f>Old!H290*0.663609</f>
        <v>1743110.3872170001</v>
      </c>
      <c r="I290">
        <f>Old!I290*1</f>
        <v>1313043</v>
      </c>
      <c r="J290" s="2">
        <f>Old!J290*0.563568</f>
        <v>382435.55409599998</v>
      </c>
      <c r="K290" s="1">
        <f>Old!K290*0.462474</f>
        <v>648604.06088400004</v>
      </c>
      <c r="L290">
        <f>Old!L290*0.48449</f>
        <v>608194.83169999998</v>
      </c>
      <c r="M290">
        <f>Old!M290*0.597178</f>
        <v>500752.265518</v>
      </c>
      <c r="N290" s="2">
        <f>Old!N290*0.588714</f>
        <v>497426.82973199995</v>
      </c>
      <c r="O290" s="6">
        <f t="shared" si="4"/>
        <v>2.3750165480068772</v>
      </c>
    </row>
    <row r="291" spans="1:15" x14ac:dyDescent="0.2">
      <c r="A291" t="s">
        <v>847</v>
      </c>
      <c r="B291" t="s">
        <v>796</v>
      </c>
      <c r="C291" t="s">
        <v>848</v>
      </c>
      <c r="D291" t="s">
        <v>849</v>
      </c>
      <c r="E291">
        <v>112978</v>
      </c>
      <c r="F291">
        <v>115326</v>
      </c>
      <c r="G291" s="1">
        <f>Old!G291*0.606216</f>
        <v>159078.95920799999</v>
      </c>
      <c r="H291">
        <f>Old!H291*0.663609</f>
        <v>150006.823623</v>
      </c>
      <c r="I291">
        <f>Old!I291*1</f>
        <v>96745</v>
      </c>
      <c r="J291" s="2">
        <f>Old!J291*0.563568</f>
        <v>23670.419567999998</v>
      </c>
      <c r="K291" s="1">
        <f>Old!K291*0.462474</f>
        <v>54220.914233999996</v>
      </c>
      <c r="L291">
        <f>Old!L291*0.48449</f>
        <v>33462.755319999997</v>
      </c>
      <c r="M291">
        <f>Old!M291*0.597178</f>
        <v>34343.70678</v>
      </c>
      <c r="N291" s="2">
        <f>Old!N291*0.588714</f>
        <v>39721.122294000001</v>
      </c>
      <c r="O291" s="6">
        <f t="shared" si="4"/>
        <v>2.6553643838561714</v>
      </c>
    </row>
    <row r="292" spans="1:15" x14ac:dyDescent="0.2">
      <c r="A292" t="s">
        <v>850</v>
      </c>
      <c r="B292" t="s">
        <v>796</v>
      </c>
      <c r="C292" t="s">
        <v>851</v>
      </c>
      <c r="D292" t="s">
        <v>852</v>
      </c>
      <c r="E292">
        <v>373896</v>
      </c>
      <c r="F292">
        <v>344765</v>
      </c>
      <c r="G292" s="1">
        <f>Old!G292*0.606216</f>
        <v>440648.10472800001</v>
      </c>
      <c r="H292">
        <f>Old!H292*0.663609</f>
        <v>406516.25565599999</v>
      </c>
      <c r="I292">
        <f>Old!I292*1</f>
        <v>255337</v>
      </c>
      <c r="J292" s="2">
        <f>Old!J292*0.563568</f>
        <v>78930.516239999997</v>
      </c>
      <c r="K292" s="1">
        <f>Old!K292*0.462474</f>
        <v>178425.24404399999</v>
      </c>
      <c r="L292">
        <f>Old!L292*0.48449</f>
        <v>160248.94342</v>
      </c>
      <c r="M292">
        <f>Old!M292*0.597178</f>
        <v>119863.179448</v>
      </c>
      <c r="N292" s="2">
        <f>Old!N292*0.588714</f>
        <v>115915.43174399999</v>
      </c>
      <c r="O292" s="6">
        <f t="shared" si="4"/>
        <v>2.0566213262222748</v>
      </c>
    </row>
    <row r="293" spans="1:15" x14ac:dyDescent="0.2">
      <c r="A293" t="s">
        <v>853</v>
      </c>
      <c r="B293" t="s">
        <v>796</v>
      </c>
      <c r="C293" t="s">
        <v>854</v>
      </c>
      <c r="D293" t="s">
        <v>855</v>
      </c>
      <c r="E293">
        <v>415272</v>
      </c>
      <c r="F293">
        <v>388370</v>
      </c>
      <c r="G293" s="1">
        <f>Old!G293*0.606216</f>
        <v>544343.17017599999</v>
      </c>
      <c r="H293">
        <f>Old!H293*0.663609</f>
        <v>490816.497753</v>
      </c>
      <c r="I293">
        <f>Old!I293*1</f>
        <v>308478</v>
      </c>
      <c r="J293" s="2">
        <f>Old!J293*0.563568</f>
        <v>97146.161135999995</v>
      </c>
      <c r="K293" s="1">
        <f>Old!K293*0.462474</f>
        <v>150243.003432</v>
      </c>
      <c r="L293">
        <f>Old!L293*0.48449</f>
        <v>121259.12617999999</v>
      </c>
      <c r="M293">
        <f>Old!M293*0.597178</f>
        <v>103047.84132399999</v>
      </c>
      <c r="N293" s="2">
        <f>Old!N293*0.588714</f>
        <v>97435.11056999999</v>
      </c>
      <c r="O293" s="6">
        <f t="shared" si="4"/>
        <v>3.0526045960346408</v>
      </c>
    </row>
    <row r="294" spans="1:15" x14ac:dyDescent="0.2">
      <c r="A294" t="s">
        <v>856</v>
      </c>
      <c r="B294" t="s">
        <v>796</v>
      </c>
      <c r="C294" t="s">
        <v>857</v>
      </c>
      <c r="D294" t="s">
        <v>858</v>
      </c>
      <c r="E294">
        <v>447806</v>
      </c>
      <c r="F294">
        <v>432410</v>
      </c>
      <c r="G294" s="1">
        <f>Old!G294*0.606216</f>
        <v>559148.78354400001</v>
      </c>
      <c r="H294">
        <f>Old!H294*0.663609</f>
        <v>535331.38947299996</v>
      </c>
      <c r="I294">
        <f>Old!I294*1</f>
        <v>379968</v>
      </c>
      <c r="J294" s="2">
        <f>Old!J294*0.563568</f>
        <v>109799.95344</v>
      </c>
      <c r="K294" s="1">
        <f>Old!K294*0.462474</f>
        <v>178723.0773</v>
      </c>
      <c r="L294">
        <f>Old!L294*0.48449</f>
        <v>158048.87432999999</v>
      </c>
      <c r="M294">
        <f>Old!M294*0.597178</f>
        <v>142758.38678999999</v>
      </c>
      <c r="N294" s="2">
        <f>Old!N294*0.588714</f>
        <v>130689.79828799999</v>
      </c>
      <c r="O294" s="6">
        <f t="shared" si="4"/>
        <v>2.5961911630836396</v>
      </c>
    </row>
    <row r="295" spans="1:15" x14ac:dyDescent="0.2">
      <c r="A295" t="s">
        <v>859</v>
      </c>
      <c r="B295" t="s">
        <v>796</v>
      </c>
      <c r="C295" t="s">
        <v>860</v>
      </c>
      <c r="D295" t="s">
        <v>861</v>
      </c>
      <c r="E295">
        <v>277376</v>
      </c>
      <c r="F295">
        <v>216406</v>
      </c>
      <c r="G295" s="1">
        <f>Old!G295*0.606216</f>
        <v>382647.17649599997</v>
      </c>
      <c r="H295">
        <f>Old!H295*0.663609</f>
        <v>333706.40339400002</v>
      </c>
      <c r="I295">
        <f>Old!I295*1</f>
        <v>236948</v>
      </c>
      <c r="J295" s="2">
        <f>Old!J295*0.563568</f>
        <v>66295.321679999994</v>
      </c>
      <c r="K295" s="1">
        <f>Old!K295*0.462474</f>
        <v>91975.441697999995</v>
      </c>
      <c r="L295">
        <f>Old!L295*0.48449</f>
        <v>80339.585269999996</v>
      </c>
      <c r="M295">
        <f>Old!M295*0.597178</f>
        <v>71957.560287999993</v>
      </c>
      <c r="N295" s="2">
        <f>Old!N295*0.588714</f>
        <v>76733.571473999997</v>
      </c>
      <c r="O295" s="6">
        <f t="shared" si="4"/>
        <v>3.1762533952739158</v>
      </c>
    </row>
    <row r="296" spans="1:15" x14ac:dyDescent="0.2">
      <c r="A296" t="s">
        <v>862</v>
      </c>
      <c r="B296" t="s">
        <v>796</v>
      </c>
      <c r="C296" t="s">
        <v>863</v>
      </c>
      <c r="D296" t="s">
        <v>864</v>
      </c>
      <c r="E296">
        <v>2042856</v>
      </c>
      <c r="F296">
        <v>1887932</v>
      </c>
      <c r="G296" s="1">
        <f>Old!G296*0.606216</f>
        <v>2225110.3720559999</v>
      </c>
      <c r="H296">
        <f>Old!H296*0.663609</f>
        <v>2601779.9530679998</v>
      </c>
      <c r="I296">
        <f>Old!I296*1</f>
        <v>2042890</v>
      </c>
      <c r="J296" s="2">
        <f>Old!J296*0.563568</f>
        <v>615672.67943999998</v>
      </c>
      <c r="K296" s="1">
        <f>Old!K296*0.462474</f>
        <v>655443.12639600004</v>
      </c>
      <c r="L296">
        <f>Old!L296*0.48449</f>
        <v>540942.29030999995</v>
      </c>
      <c r="M296">
        <f>Old!M296*0.597178</f>
        <v>515642.89894799999</v>
      </c>
      <c r="N296" s="2">
        <f>Old!N296*0.588714</f>
        <v>582175.15360199998</v>
      </c>
      <c r="O296" s="6">
        <f t="shared" si="4"/>
        <v>3.2627677121382344</v>
      </c>
    </row>
    <row r="297" spans="1:15" x14ac:dyDescent="0.2">
      <c r="A297" t="s">
        <v>865</v>
      </c>
      <c r="B297" t="s">
        <v>796</v>
      </c>
      <c r="C297" t="s">
        <v>866</v>
      </c>
      <c r="D297" t="s">
        <v>867</v>
      </c>
      <c r="E297">
        <v>86445</v>
      </c>
      <c r="F297">
        <v>100256</v>
      </c>
      <c r="G297" s="1">
        <f>Old!G297*0.606216</f>
        <v>128149.21267199999</v>
      </c>
      <c r="H297">
        <f>Old!H297*0.663609</f>
        <v>123301.870245</v>
      </c>
      <c r="I297">
        <f>Old!I297*1</f>
        <v>68440</v>
      </c>
      <c r="J297" s="2">
        <f>Old!J297*0.563568</f>
        <v>18376.261775999999</v>
      </c>
      <c r="K297" s="1">
        <f>Old!K297*0.462474</f>
        <v>46960.534908000001</v>
      </c>
      <c r="L297">
        <f>Old!L297*0.48449</f>
        <v>33270.412789999995</v>
      </c>
      <c r="M297">
        <f>Old!M297*0.597178</f>
        <v>27311.935829999999</v>
      </c>
      <c r="N297" s="2">
        <f>Old!N297*0.588714</f>
        <v>31892.403521999997</v>
      </c>
      <c r="O297" s="6">
        <f t="shared" si="4"/>
        <v>2.425980910927525</v>
      </c>
    </row>
    <row r="298" spans="1:15" x14ac:dyDescent="0.2">
      <c r="A298" t="s">
        <v>868</v>
      </c>
      <c r="B298" t="s">
        <v>869</v>
      </c>
      <c r="C298" t="s">
        <v>870</v>
      </c>
      <c r="D298" t="s">
        <v>871</v>
      </c>
      <c r="E298">
        <v>287484</v>
      </c>
      <c r="F298">
        <v>261070</v>
      </c>
      <c r="G298" s="1">
        <f>Old!G298*0.606216</f>
        <v>251260.16416799999</v>
      </c>
      <c r="H298">
        <f>Old!H298*0.663609</f>
        <v>302527.39813799999</v>
      </c>
      <c r="I298">
        <f>Old!I298*1</f>
        <v>213244</v>
      </c>
      <c r="J298" s="2">
        <f>Old!J298*0.563568</f>
        <v>75406.525536000001</v>
      </c>
      <c r="K298" s="1">
        <f>Old!K298*0.462474</f>
        <v>140705.864604</v>
      </c>
      <c r="L298">
        <f>Old!L298*0.48449</f>
        <v>95220.211129999996</v>
      </c>
      <c r="M298">
        <f>Old!M298*0.597178</f>
        <v>116146.940754</v>
      </c>
      <c r="N298" s="2">
        <f>Old!N298*0.588714</f>
        <v>114182.84644199999</v>
      </c>
      <c r="O298" s="6">
        <f t="shared" si="4"/>
        <v>1.8068150018490534</v>
      </c>
    </row>
    <row r="299" spans="1:15" x14ac:dyDescent="0.2">
      <c r="A299" t="s">
        <v>872</v>
      </c>
      <c r="B299" t="s">
        <v>869</v>
      </c>
      <c r="C299" t="s">
        <v>873</v>
      </c>
      <c r="D299" t="s">
        <v>874</v>
      </c>
      <c r="E299">
        <v>166094</v>
      </c>
      <c r="F299">
        <v>165850</v>
      </c>
      <c r="G299" s="1">
        <f>Old!G299*0.606216</f>
        <v>151283.02144799998</v>
      </c>
      <c r="H299">
        <f>Old!H299*0.663609</f>
        <v>213021.14343600001</v>
      </c>
      <c r="I299">
        <f>Old!I299*1</f>
        <v>156542</v>
      </c>
      <c r="J299" s="2">
        <f>Old!J299*0.563568</f>
        <v>52297.983263999995</v>
      </c>
      <c r="K299" s="1">
        <f>Old!K299*0.462474</f>
        <v>74893.964508000005</v>
      </c>
      <c r="L299">
        <f>Old!L299*0.48449</f>
        <v>39188.458139999995</v>
      </c>
      <c r="M299">
        <f>Old!M299*0.597178</f>
        <v>57028.110287999996</v>
      </c>
      <c r="N299" s="2">
        <f>Old!N299*0.588714</f>
        <v>69862.69038</v>
      </c>
      <c r="O299" s="6">
        <f t="shared" si="4"/>
        <v>2.3784557481575783</v>
      </c>
    </row>
    <row r="300" spans="1:15" x14ac:dyDescent="0.2">
      <c r="A300" t="s">
        <v>875</v>
      </c>
      <c r="B300" t="s">
        <v>869</v>
      </c>
      <c r="C300" t="s">
        <v>876</v>
      </c>
      <c r="D300" t="s">
        <v>877</v>
      </c>
      <c r="E300">
        <v>340213</v>
      </c>
      <c r="F300">
        <v>313583</v>
      </c>
      <c r="G300" s="1">
        <f>Old!G300*0.606216</f>
        <v>300005.99272799998</v>
      </c>
      <c r="H300">
        <f>Old!H300*0.663609</f>
        <v>382565.27962799999</v>
      </c>
      <c r="I300">
        <f>Old!I300*1</f>
        <v>218363</v>
      </c>
      <c r="J300" s="2">
        <f>Old!J300*0.563568</f>
        <v>73905.74395199999</v>
      </c>
      <c r="K300" s="1">
        <f>Old!K300*0.462474</f>
        <v>160542.29941199999</v>
      </c>
      <c r="L300">
        <f>Old!L300*0.48449</f>
        <v>100541.3648</v>
      </c>
      <c r="M300">
        <f>Old!M300*0.597178</f>
        <v>119773.00556999999</v>
      </c>
      <c r="N300" s="2">
        <f>Old!N300*0.588714</f>
        <v>141197.75447399999</v>
      </c>
      <c r="O300" s="6">
        <f t="shared" si="4"/>
        <v>1.8673149216143172</v>
      </c>
    </row>
    <row r="301" spans="1:15" x14ac:dyDescent="0.2">
      <c r="A301" t="s">
        <v>878</v>
      </c>
      <c r="B301" t="s">
        <v>869</v>
      </c>
      <c r="C301" t="s">
        <v>879</v>
      </c>
      <c r="D301" t="s">
        <v>880</v>
      </c>
      <c r="E301">
        <v>1511708</v>
      </c>
      <c r="F301">
        <v>1154739</v>
      </c>
      <c r="G301" s="1">
        <f>Old!G301*0.606216</f>
        <v>1332780.4251840001</v>
      </c>
      <c r="H301">
        <f>Old!H301*0.663609</f>
        <v>1305642.744192</v>
      </c>
      <c r="I301">
        <f>Old!I301*1</f>
        <v>796525</v>
      </c>
      <c r="J301" s="2">
        <f>Old!J301*0.563568</f>
        <v>377912.35732799995</v>
      </c>
      <c r="K301" s="1">
        <f>Old!K301*0.462474</f>
        <v>692936.818524</v>
      </c>
      <c r="L301">
        <f>Old!L301*0.48449</f>
        <v>525533.08585999999</v>
      </c>
      <c r="M301">
        <f>Old!M301*0.597178</f>
        <v>572098.91271199996</v>
      </c>
      <c r="N301" s="2">
        <f>Old!N301*0.588714</f>
        <v>734993.53372199996</v>
      </c>
      <c r="O301" s="6">
        <f t="shared" si="4"/>
        <v>1.5097075411616978</v>
      </c>
    </row>
    <row r="302" spans="1:15" x14ac:dyDescent="0.2">
      <c r="A302" t="s">
        <v>881</v>
      </c>
      <c r="B302" t="s">
        <v>869</v>
      </c>
      <c r="C302" t="s">
        <v>882</v>
      </c>
      <c r="D302" t="s">
        <v>883</v>
      </c>
      <c r="E302">
        <v>12816112</v>
      </c>
      <c r="F302">
        <v>11797605</v>
      </c>
      <c r="G302" s="1">
        <f>Old!G302*0.606216</f>
        <v>12924997.96848</v>
      </c>
      <c r="H302">
        <f>Old!H302*0.663609</f>
        <v>13949065.161653999</v>
      </c>
      <c r="I302">
        <f>Old!I302*1</f>
        <v>7898830</v>
      </c>
      <c r="J302" s="2">
        <f>Old!J302*0.563568</f>
        <v>2877238.940064</v>
      </c>
      <c r="K302" s="1">
        <f>Old!K302*0.462474</f>
        <v>4852948.2577740001</v>
      </c>
      <c r="L302">
        <f>Old!L302*0.48449</f>
        <v>3153044.9318299997</v>
      </c>
      <c r="M302">
        <f>Old!M302*0.597178</f>
        <v>3658936.4790099999</v>
      </c>
      <c r="N302" s="2">
        <f>Old!N302*0.588714</f>
        <v>5488736.6312099993</v>
      </c>
      <c r="O302" s="6">
        <f t="shared" si="4"/>
        <v>2.1948737612194482</v>
      </c>
    </row>
    <row r="303" spans="1:15" x14ac:dyDescent="0.2">
      <c r="A303" t="s">
        <v>884</v>
      </c>
      <c r="B303" t="s">
        <v>869</v>
      </c>
      <c r="C303" t="s">
        <v>885</v>
      </c>
      <c r="D303" t="s">
        <v>886</v>
      </c>
      <c r="E303">
        <v>1223913</v>
      </c>
      <c r="F303">
        <v>1048575</v>
      </c>
      <c r="G303" s="1">
        <f>Old!G303*0.606216</f>
        <v>1084328.2535279999</v>
      </c>
      <c r="H303">
        <f>Old!H303*0.663609</f>
        <v>1165849.526688</v>
      </c>
      <c r="I303">
        <f>Old!I303*1</f>
        <v>674911</v>
      </c>
      <c r="J303" s="2">
        <f>Old!J303*0.563568</f>
        <v>291477.93316799996</v>
      </c>
      <c r="K303" s="1">
        <f>Old!K303*0.462474</f>
        <v>595876.47519599996</v>
      </c>
      <c r="L303">
        <f>Old!L303*0.48449</f>
        <v>453567.91024</v>
      </c>
      <c r="M303">
        <f>Old!M303*0.597178</f>
        <v>433035.86338599998</v>
      </c>
      <c r="N303" s="2">
        <f>Old!N303*0.588714</f>
        <v>557780.02286999999</v>
      </c>
      <c r="O303" s="6">
        <f t="shared" si="4"/>
        <v>1.5765472464532588</v>
      </c>
    </row>
    <row r="304" spans="1:15" x14ac:dyDescent="0.2">
      <c r="A304" t="s">
        <v>887</v>
      </c>
      <c r="B304" t="s">
        <v>869</v>
      </c>
      <c r="C304" t="s">
        <v>888</v>
      </c>
      <c r="D304" t="s">
        <v>889</v>
      </c>
      <c r="E304">
        <v>206339</v>
      </c>
      <c r="F304">
        <v>187875</v>
      </c>
      <c r="G304" s="1">
        <f>Old!G304*0.606216</f>
        <v>194067.321864</v>
      </c>
      <c r="H304">
        <f>Old!H304*0.663609</f>
        <v>209293.651683</v>
      </c>
      <c r="I304">
        <f>Old!I304*1</f>
        <v>150186</v>
      </c>
      <c r="J304" s="2">
        <f>Old!J304*0.563568</f>
        <v>54096.892319999999</v>
      </c>
      <c r="K304" s="1">
        <f>Old!K304*0.462474</f>
        <v>81848.648520000002</v>
      </c>
      <c r="L304">
        <f>Old!L304*0.48449</f>
        <v>61632.941879999998</v>
      </c>
      <c r="M304">
        <f>Old!M304*0.597178</f>
        <v>92508.246801999994</v>
      </c>
      <c r="N304" s="2">
        <f>Old!N304*0.588714</f>
        <v>96074.003801999992</v>
      </c>
      <c r="O304" s="6">
        <f t="shared" si="4"/>
        <v>1.8299007324307872</v>
      </c>
    </row>
    <row r="305" spans="1:15" x14ac:dyDescent="0.2">
      <c r="A305" t="s">
        <v>890</v>
      </c>
      <c r="B305" t="s">
        <v>869</v>
      </c>
      <c r="C305" t="s">
        <v>891</v>
      </c>
      <c r="D305" t="s">
        <v>892</v>
      </c>
      <c r="E305">
        <v>408506</v>
      </c>
      <c r="F305">
        <v>374750</v>
      </c>
      <c r="G305" s="1">
        <f>Old!G305*0.606216</f>
        <v>478382.625864</v>
      </c>
      <c r="H305">
        <f>Old!H305*0.663609</f>
        <v>515738.33374799998</v>
      </c>
      <c r="I305">
        <f>Old!I305*1</f>
        <v>283743</v>
      </c>
      <c r="J305" s="2">
        <f>Old!J305*0.563568</f>
        <v>91033.139039999995</v>
      </c>
      <c r="K305" s="1">
        <f>Old!K305*0.462474</f>
        <v>154876.06796399999</v>
      </c>
      <c r="L305">
        <f>Old!L305*0.48449</f>
        <v>104861.56212999999</v>
      </c>
      <c r="M305">
        <f>Old!M305*0.597178</f>
        <v>123738.86466799999</v>
      </c>
      <c r="N305" s="2">
        <f>Old!N305*0.588714</f>
        <v>156741.57021599999</v>
      </c>
      <c r="O305" s="6">
        <f t="shared" si="4"/>
        <v>2.5339713486029902</v>
      </c>
    </row>
    <row r="306" spans="1:15" x14ac:dyDescent="0.2">
      <c r="A306" t="s">
        <v>893</v>
      </c>
      <c r="B306" t="s">
        <v>869</v>
      </c>
      <c r="C306" t="s">
        <v>894</v>
      </c>
      <c r="D306" t="s">
        <v>895</v>
      </c>
      <c r="E306">
        <v>86927</v>
      </c>
      <c r="F306">
        <v>72411</v>
      </c>
      <c r="G306" s="1">
        <f>Old!G306*0.606216</f>
        <v>77861.776824</v>
      </c>
      <c r="H306">
        <f>Old!H306*0.663609</f>
        <v>87084.081852000003</v>
      </c>
      <c r="I306">
        <f>Old!I306*1</f>
        <v>60659</v>
      </c>
      <c r="J306" s="2">
        <f>Old!J306*0.563568</f>
        <v>20979.945936</v>
      </c>
      <c r="K306" s="1">
        <f>Old!K306*0.462474</f>
        <v>42075.422046</v>
      </c>
      <c r="L306">
        <f>Old!L306*0.48449</f>
        <v>26749.66188</v>
      </c>
      <c r="M306">
        <f>Old!M306*0.597178</f>
        <v>34734.858370000002</v>
      </c>
      <c r="N306" s="2">
        <f>Old!N306*0.588714</f>
        <v>34574.584505999999</v>
      </c>
      <c r="O306" s="6">
        <f t="shared" si="4"/>
        <v>1.7851062317348871</v>
      </c>
    </row>
    <row r="307" spans="1:15" x14ac:dyDescent="0.2">
      <c r="A307" t="s">
        <v>896</v>
      </c>
      <c r="B307" t="s">
        <v>897</v>
      </c>
      <c r="C307" t="s">
        <v>898</v>
      </c>
      <c r="D307" t="s">
        <v>899</v>
      </c>
      <c r="E307">
        <v>88691</v>
      </c>
      <c r="F307">
        <v>89368</v>
      </c>
      <c r="G307" s="1">
        <f>Old!G307*0.606216</f>
        <v>76303.801703999998</v>
      </c>
      <c r="H307">
        <f>Old!H307*0.663609</f>
        <v>91587.332525999998</v>
      </c>
      <c r="I307">
        <f>Old!I307*1</f>
        <v>69129</v>
      </c>
      <c r="J307" s="2">
        <f>Old!J307*0.563568</f>
        <v>25441.713791999999</v>
      </c>
      <c r="K307" s="1">
        <f>Old!K307*0.462474</f>
        <v>45226.257407999998</v>
      </c>
      <c r="L307">
        <f>Old!L307*0.48449</f>
        <v>28215.244129999999</v>
      </c>
      <c r="M307">
        <f>Old!M307*0.597178</f>
        <v>42209.138218</v>
      </c>
      <c r="N307" s="2">
        <f>Old!N307*0.588714</f>
        <v>49330.112201999997</v>
      </c>
      <c r="O307" s="6">
        <f t="shared" si="4"/>
        <v>1.5908634486574307</v>
      </c>
    </row>
    <row r="308" spans="1:15" x14ac:dyDescent="0.2">
      <c r="A308" t="s">
        <v>900</v>
      </c>
      <c r="B308" t="s">
        <v>897</v>
      </c>
      <c r="C308" t="s">
        <v>901</v>
      </c>
      <c r="D308" t="s">
        <v>902</v>
      </c>
      <c r="E308">
        <v>432323</v>
      </c>
      <c r="F308">
        <v>420563</v>
      </c>
      <c r="G308" s="1">
        <f>Old!G308*0.606216</f>
        <v>378129.048648</v>
      </c>
      <c r="H308">
        <f>Old!H308*0.663609</f>
        <v>412276.38177600002</v>
      </c>
      <c r="I308">
        <f>Old!I308*1</f>
        <v>361786</v>
      </c>
      <c r="J308" s="2">
        <f>Old!J308*0.563568</f>
        <v>138129.38966399999</v>
      </c>
      <c r="K308" s="1">
        <f>Old!K308*0.462474</f>
        <v>193818.22865999999</v>
      </c>
      <c r="L308">
        <f>Old!L308*0.48449</f>
        <v>139952.68833999999</v>
      </c>
      <c r="M308">
        <f>Old!M308*0.597178</f>
        <v>196869.28254799999</v>
      </c>
      <c r="N308" s="2">
        <f>Old!N308*0.588714</f>
        <v>206928.85000199999</v>
      </c>
      <c r="O308" s="6">
        <f t="shared" si="4"/>
        <v>1.7494237602231828</v>
      </c>
    </row>
    <row r="309" spans="1:15" x14ac:dyDescent="0.2">
      <c r="A309" t="s">
        <v>903</v>
      </c>
      <c r="B309" t="s">
        <v>897</v>
      </c>
      <c r="C309" t="s">
        <v>904</v>
      </c>
      <c r="D309" t="s">
        <v>905</v>
      </c>
      <c r="E309">
        <v>64232</v>
      </c>
      <c r="F309">
        <v>59792</v>
      </c>
      <c r="G309" s="1">
        <f>Old!G309*0.606216</f>
        <v>49010.744952000001</v>
      </c>
      <c r="H309">
        <f>Old!H309*0.663609</f>
        <v>59442.112566000003</v>
      </c>
      <c r="I309">
        <f>Old!I309*1</f>
        <v>43755</v>
      </c>
      <c r="J309" s="2">
        <f>Old!J309*0.563568</f>
        <v>16597.077600000001</v>
      </c>
      <c r="K309" s="1">
        <f>Old!K309*0.462474</f>
        <v>28503.660042</v>
      </c>
      <c r="L309">
        <f>Old!L309*0.48449</f>
        <v>21007.001909999999</v>
      </c>
      <c r="M309">
        <f>Old!M309*0.597178</f>
        <v>29341.743852</v>
      </c>
      <c r="N309" s="2">
        <f>Old!N309*0.588714</f>
        <v>36878.222387999995</v>
      </c>
      <c r="O309" s="6">
        <f t="shared" si="4"/>
        <v>1.4586020810147891</v>
      </c>
    </row>
    <row r="310" spans="1:15" x14ac:dyDescent="0.2">
      <c r="A310" t="s">
        <v>906</v>
      </c>
      <c r="B310" t="s">
        <v>897</v>
      </c>
      <c r="C310" t="s">
        <v>907</v>
      </c>
      <c r="D310" t="s">
        <v>908</v>
      </c>
      <c r="E310">
        <v>2166899</v>
      </c>
      <c r="F310">
        <v>2002848</v>
      </c>
      <c r="G310" s="1">
        <f>Old!G310*0.606216</f>
        <v>2029398.3861839999</v>
      </c>
      <c r="H310">
        <f>Old!H310*0.663609</f>
        <v>2283237.0153239998</v>
      </c>
      <c r="I310">
        <f>Old!I310*1</f>
        <v>1689799</v>
      </c>
      <c r="J310" s="2">
        <f>Old!J310*0.563568</f>
        <v>749403.42086399999</v>
      </c>
      <c r="K310" s="1">
        <f>Old!K310*0.462474</f>
        <v>879916.44414599997</v>
      </c>
      <c r="L310">
        <f>Old!L310*0.48449</f>
        <v>682095.06037999992</v>
      </c>
      <c r="M310">
        <f>Old!M310*0.597178</f>
        <v>885438.80648999999</v>
      </c>
      <c r="N310" s="2">
        <f>Old!N310*0.588714</f>
        <v>1061171.70285</v>
      </c>
      <c r="O310" s="6">
        <f t="shared" si="4"/>
        <v>1.9243559995031896</v>
      </c>
    </row>
    <row r="311" spans="1:15" x14ac:dyDescent="0.2">
      <c r="A311" t="s">
        <v>909</v>
      </c>
      <c r="B311" t="s">
        <v>897</v>
      </c>
      <c r="C311" t="s">
        <v>910</v>
      </c>
      <c r="D311" t="s">
        <v>911</v>
      </c>
      <c r="E311">
        <v>448225</v>
      </c>
      <c r="F311">
        <v>435553</v>
      </c>
      <c r="G311" s="1">
        <f>Old!G311*0.606216</f>
        <v>335479.93439999997</v>
      </c>
      <c r="H311">
        <f>Old!H311*0.663609</f>
        <v>371438.547525</v>
      </c>
      <c r="I311">
        <f>Old!I311*1</f>
        <v>310539</v>
      </c>
      <c r="J311" s="2">
        <f>Old!J311*0.563568</f>
        <v>135280.55342399998</v>
      </c>
      <c r="K311" s="1">
        <f>Old!K311*0.462474</f>
        <v>250837.110594</v>
      </c>
      <c r="L311">
        <f>Old!L311*0.48449</f>
        <v>187835.31952999998</v>
      </c>
      <c r="M311">
        <f>Old!M311*0.597178</f>
        <v>236748.82938799998</v>
      </c>
      <c r="N311" s="2">
        <f>Old!N311*0.588714</f>
        <v>298654.02348599996</v>
      </c>
      <c r="O311" s="6">
        <f t="shared" si="4"/>
        <v>1.1834178070930141</v>
      </c>
    </row>
    <row r="312" spans="1:15" x14ac:dyDescent="0.2">
      <c r="A312" t="s">
        <v>912</v>
      </c>
      <c r="B312" t="s">
        <v>897</v>
      </c>
      <c r="C312" t="s">
        <v>913</v>
      </c>
      <c r="D312" t="s">
        <v>913</v>
      </c>
      <c r="E312">
        <v>89697</v>
      </c>
      <c r="F312">
        <v>83163</v>
      </c>
      <c r="G312" s="1">
        <f>Old!G312*0.606216</f>
        <v>74677.324175999995</v>
      </c>
      <c r="H312">
        <f>Old!H312*0.663609</f>
        <v>78418.011920999998</v>
      </c>
      <c r="I312">
        <f>Old!I312*1</f>
        <v>67337</v>
      </c>
      <c r="J312" s="2">
        <f>Old!J312*0.563568</f>
        <v>23767.353263999998</v>
      </c>
      <c r="K312" s="1">
        <f>Old!K312*0.462474</f>
        <v>33567.750341999999</v>
      </c>
      <c r="L312">
        <f>Old!L312*0.48449</f>
        <v>28180.84534</v>
      </c>
      <c r="M312">
        <f>Old!M312*0.597178</f>
        <v>39505.116234000001</v>
      </c>
      <c r="N312" s="2">
        <f>Old!N312*0.588714</f>
        <v>45572.939453999999</v>
      </c>
      <c r="O312" s="6">
        <f t="shared" si="4"/>
        <v>1.6631836732802823</v>
      </c>
    </row>
    <row r="313" spans="1:15" x14ac:dyDescent="0.2">
      <c r="A313" t="s">
        <v>914</v>
      </c>
      <c r="B313" t="s">
        <v>897</v>
      </c>
      <c r="C313" t="s">
        <v>915</v>
      </c>
      <c r="D313" t="s">
        <v>916</v>
      </c>
      <c r="E313">
        <v>167059</v>
      </c>
      <c r="F313">
        <v>156581</v>
      </c>
      <c r="G313" s="1">
        <f>Old!G313*0.606216</f>
        <v>145559.129976</v>
      </c>
      <c r="H313">
        <f>Old!H313*0.663609</f>
        <v>143196.86806499999</v>
      </c>
      <c r="I313">
        <f>Old!I313*1</f>
        <v>130148</v>
      </c>
      <c r="J313" s="2">
        <f>Old!J313*0.563568</f>
        <v>44553.431807999994</v>
      </c>
      <c r="K313" s="1">
        <f>Old!K313*0.462474</f>
        <v>66223.039481999993</v>
      </c>
      <c r="L313">
        <f>Old!L313*0.48449</f>
        <v>50708.661359999998</v>
      </c>
      <c r="M313">
        <f>Old!M313*0.597178</f>
        <v>73451.102465999997</v>
      </c>
      <c r="N313" s="2">
        <f>Old!N313*0.588714</f>
        <v>81548.074565999996</v>
      </c>
      <c r="O313" s="6">
        <f t="shared" si="4"/>
        <v>1.7043207210317042</v>
      </c>
    </row>
    <row r="314" spans="1:15" x14ac:dyDescent="0.2">
      <c r="A314" t="s">
        <v>917</v>
      </c>
      <c r="B314" t="s">
        <v>897</v>
      </c>
      <c r="C314" t="s">
        <v>918</v>
      </c>
      <c r="D314" t="s">
        <v>919</v>
      </c>
      <c r="E314">
        <v>677891</v>
      </c>
      <c r="F314">
        <v>623995</v>
      </c>
      <c r="G314" s="1">
        <f>Old!G314*0.606216</f>
        <v>501915.93098399998</v>
      </c>
      <c r="H314">
        <f>Old!H314*0.663609</f>
        <v>552098.13446700003</v>
      </c>
      <c r="I314">
        <f>Old!I314*1</f>
        <v>434776</v>
      </c>
      <c r="J314" s="2">
        <f>Old!J314*0.563568</f>
        <v>239407.63137599998</v>
      </c>
      <c r="K314" s="1">
        <f>Old!K314*0.462474</f>
        <v>298721.20607999997</v>
      </c>
      <c r="L314">
        <f>Old!L314*0.48449</f>
        <v>246518.68628999998</v>
      </c>
      <c r="M314">
        <f>Old!M314*0.597178</f>
        <v>328578.68198200001</v>
      </c>
      <c r="N314" s="2">
        <f>Old!N314*0.588714</f>
        <v>380955.06325799995</v>
      </c>
      <c r="O314" s="6">
        <f t="shared" si="4"/>
        <v>1.3772983787886577</v>
      </c>
    </row>
    <row r="315" spans="1:15" x14ac:dyDescent="0.2">
      <c r="A315" t="s">
        <v>920</v>
      </c>
      <c r="B315" t="s">
        <v>897</v>
      </c>
      <c r="C315" t="s">
        <v>921</v>
      </c>
      <c r="D315" t="s">
        <v>922</v>
      </c>
      <c r="E315">
        <v>1329962</v>
      </c>
      <c r="F315">
        <v>1311505</v>
      </c>
      <c r="G315" s="1">
        <f>Old!G315*0.606216</f>
        <v>1198407.7990559998</v>
      </c>
      <c r="H315">
        <f>Old!H315*0.663609</f>
        <v>1149871.8127949999</v>
      </c>
      <c r="I315">
        <f>Old!I315*1</f>
        <v>1087572</v>
      </c>
      <c r="J315" s="2">
        <f>Old!J315*0.563568</f>
        <v>435677.51375999994</v>
      </c>
      <c r="K315" s="1">
        <f>Old!K315*0.462474</f>
        <v>654364.17455400003</v>
      </c>
      <c r="L315">
        <f>Old!L315*0.48449</f>
        <v>503738.78769999999</v>
      </c>
      <c r="M315">
        <f>Old!M315*0.597178</f>
        <v>647342.74353400001</v>
      </c>
      <c r="N315" s="2">
        <f>Old!N315*0.588714</f>
        <v>759728.94114599994</v>
      </c>
      <c r="O315" s="6">
        <f t="shared" si="4"/>
        <v>1.5092653165890313</v>
      </c>
    </row>
    <row r="316" spans="1:15" x14ac:dyDescent="0.2">
      <c r="A316" t="s">
        <v>923</v>
      </c>
      <c r="B316" t="s">
        <v>897</v>
      </c>
      <c r="C316" t="s">
        <v>924</v>
      </c>
      <c r="D316" t="s">
        <v>925</v>
      </c>
      <c r="E316">
        <v>219373</v>
      </c>
      <c r="F316">
        <v>193531</v>
      </c>
      <c r="G316" s="1">
        <f>Old!G316*0.606216</f>
        <v>190143.28569600001</v>
      </c>
      <c r="H316">
        <f>Old!H316*0.663609</f>
        <v>205517.71647300001</v>
      </c>
      <c r="I316">
        <f>Old!I316*1</f>
        <v>184659</v>
      </c>
      <c r="J316" s="2">
        <f>Old!J316*0.563568</f>
        <v>70938.558431999991</v>
      </c>
      <c r="K316" s="1">
        <f>Old!K316*0.462474</f>
        <v>86980.722498000003</v>
      </c>
      <c r="L316">
        <f>Old!L316*0.48449</f>
        <v>64712.36032</v>
      </c>
      <c r="M316">
        <f>Old!M316*0.597178</f>
        <v>86329.843213999993</v>
      </c>
      <c r="N316" s="2">
        <f>Old!N316*0.588714</f>
        <v>107274.876366</v>
      </c>
      <c r="O316" s="6">
        <f t="shared" si="4"/>
        <v>1.8860779190547556</v>
      </c>
    </row>
    <row r="317" spans="1:15" x14ac:dyDescent="0.2">
      <c r="A317" t="s">
        <v>926</v>
      </c>
      <c r="B317" t="s">
        <v>897</v>
      </c>
      <c r="C317" t="s">
        <v>927</v>
      </c>
      <c r="D317" t="s">
        <v>928</v>
      </c>
      <c r="E317">
        <v>703326</v>
      </c>
      <c r="F317">
        <v>665621</v>
      </c>
      <c r="G317" s="1">
        <f>Old!G317*0.606216</f>
        <v>646138.35467999999</v>
      </c>
      <c r="H317">
        <f>Old!H317*0.663609</f>
        <v>683131.71317100001</v>
      </c>
      <c r="I317">
        <f>Old!I317*1</f>
        <v>507317</v>
      </c>
      <c r="J317" s="2">
        <f>Old!J317*0.563568</f>
        <v>227623.42449599999</v>
      </c>
      <c r="K317" s="1">
        <f>Old!K317*0.462474</f>
        <v>310679.39629800001</v>
      </c>
      <c r="L317">
        <f>Old!L317*0.48449</f>
        <v>245225.58247999998</v>
      </c>
      <c r="M317">
        <f>Old!M317*0.597178</f>
        <v>369773.21477799997</v>
      </c>
      <c r="N317" s="2">
        <f>Old!N317*0.588714</f>
        <v>386396.54676</v>
      </c>
      <c r="O317" s="6">
        <f t="shared" si="4"/>
        <v>1.5732415455615398</v>
      </c>
    </row>
    <row r="318" spans="1:15" x14ac:dyDescent="0.2">
      <c r="A318" t="s">
        <v>929</v>
      </c>
      <c r="B318" t="s">
        <v>897</v>
      </c>
      <c r="C318" t="s">
        <v>930</v>
      </c>
      <c r="D318" t="s">
        <v>931</v>
      </c>
      <c r="E318">
        <v>2854992</v>
      </c>
      <c r="F318">
        <v>2598918</v>
      </c>
      <c r="G318" s="1">
        <f>Old!G318*0.606216</f>
        <v>2672238.925824</v>
      </c>
      <c r="H318">
        <f>Old!H318*0.663609</f>
        <v>3179636.0708699999</v>
      </c>
      <c r="I318">
        <f>Old!I318*1</f>
        <v>2238866</v>
      </c>
      <c r="J318" s="2">
        <f>Old!J318*0.563568</f>
        <v>963124.74993599998</v>
      </c>
      <c r="K318" s="1">
        <f>Old!K318*0.462474</f>
        <v>1215211.944042</v>
      </c>
      <c r="L318">
        <f>Old!L318*0.48449</f>
        <v>903998.26324</v>
      </c>
      <c r="M318">
        <f>Old!M318*0.597178</f>
        <v>1103938.4733760001</v>
      </c>
      <c r="N318" s="2">
        <f>Old!N318*0.588714</f>
        <v>1335982.2206219998</v>
      </c>
      <c r="O318" s="6">
        <f t="shared" si="4"/>
        <v>1.9858753658702972</v>
      </c>
    </row>
    <row r="319" spans="1:15" x14ac:dyDescent="0.2">
      <c r="A319" t="s">
        <v>932</v>
      </c>
      <c r="B319" t="s">
        <v>897</v>
      </c>
      <c r="C319" t="s">
        <v>933</v>
      </c>
      <c r="D319" t="s">
        <v>934</v>
      </c>
      <c r="E319">
        <v>205627</v>
      </c>
      <c r="F319">
        <v>195247</v>
      </c>
      <c r="G319" s="1">
        <f>Old!G319*0.606216</f>
        <v>183251.21599199998</v>
      </c>
      <c r="H319">
        <f>Old!H319*0.663609</f>
        <v>210794.07163200001</v>
      </c>
      <c r="I319">
        <f>Old!I319*1</f>
        <v>166516</v>
      </c>
      <c r="J319" s="2">
        <f>Old!J319*0.563568</f>
        <v>58216.010831999993</v>
      </c>
      <c r="K319" s="1">
        <f>Old!K319*0.462474</f>
        <v>86729.599115999998</v>
      </c>
      <c r="L319">
        <f>Old!L319*0.48449</f>
        <v>66709.912589999993</v>
      </c>
      <c r="M319">
        <f>Old!M319*0.597178</f>
        <v>73882.862160000004</v>
      </c>
      <c r="N319" s="2">
        <f>Old!N319*0.588714</f>
        <v>86013.470256000001</v>
      </c>
      <c r="O319" s="6">
        <f t="shared" si="4"/>
        <v>1.9748053408631849</v>
      </c>
    </row>
    <row r="320" spans="1:15" x14ac:dyDescent="0.2">
      <c r="A320" t="s">
        <v>935</v>
      </c>
      <c r="B320" t="s">
        <v>897</v>
      </c>
      <c r="C320" t="s">
        <v>936</v>
      </c>
      <c r="D320" t="s">
        <v>937</v>
      </c>
      <c r="E320">
        <v>42652</v>
      </c>
      <c r="F320">
        <v>41317</v>
      </c>
      <c r="G320" s="1">
        <f>Old!G320*0.606216</f>
        <v>42812.186351999997</v>
      </c>
      <c r="H320">
        <f>Old!H320*0.663609</f>
        <v>44330.408417999999</v>
      </c>
      <c r="I320">
        <f>Old!I320*1</f>
        <v>22931</v>
      </c>
      <c r="J320" s="2">
        <f>Old!J320*0.563568</f>
        <v>8750.5203359999996</v>
      </c>
      <c r="K320" s="1">
        <f>Old!K320*0.462474</f>
        <v>22158.054287999999</v>
      </c>
      <c r="L320">
        <f>Old!L320*0.48449</f>
        <v>18059.364750000001</v>
      </c>
      <c r="M320">
        <f>Old!M320*0.597178</f>
        <v>13015.49451</v>
      </c>
      <c r="N320" s="2">
        <f>Old!N320*0.588714</f>
        <v>18084.705365999998</v>
      </c>
      <c r="O320" s="6">
        <f t="shared" si="4"/>
        <v>1.6661256631308292</v>
      </c>
    </row>
    <row r="321" spans="1:15" x14ac:dyDescent="0.2">
      <c r="A321" t="s">
        <v>938</v>
      </c>
      <c r="B321" t="s">
        <v>939</v>
      </c>
      <c r="C321" t="s">
        <v>940</v>
      </c>
      <c r="D321" t="s">
        <v>941</v>
      </c>
      <c r="E321">
        <v>34274</v>
      </c>
      <c r="F321">
        <v>30816</v>
      </c>
      <c r="G321" s="1">
        <f>Old!G321*0.606216</f>
        <v>42096.851471999995</v>
      </c>
      <c r="H321">
        <f>Old!H321*0.663609</f>
        <v>41425.791825</v>
      </c>
      <c r="I321">
        <f>Old!I321*1</f>
        <v>25389</v>
      </c>
      <c r="J321" s="2">
        <f>Old!J321*0.563568</f>
        <v>26661.838511999998</v>
      </c>
      <c r="K321" s="1">
        <f>Old!K321*0.462474</f>
        <v>6121.7683379999999</v>
      </c>
      <c r="L321">
        <f>Old!L321*0.48449</f>
        <v>8562.3917700000002</v>
      </c>
      <c r="M321">
        <f>Old!M321*0.597178</f>
        <v>5304.7321739999998</v>
      </c>
      <c r="N321" s="2">
        <f>Old!N321*0.588714</f>
        <v>8790.6774479999985</v>
      </c>
      <c r="O321" s="6">
        <f t="shared" si="4"/>
        <v>4.7107542983061821</v>
      </c>
    </row>
    <row r="322" spans="1:15" x14ac:dyDescent="0.2">
      <c r="A322" t="s">
        <v>942</v>
      </c>
      <c r="B322" t="s">
        <v>943</v>
      </c>
      <c r="C322" t="s">
        <v>944</v>
      </c>
      <c r="D322" t="s">
        <v>945</v>
      </c>
      <c r="E322">
        <v>172272</v>
      </c>
      <c r="F322">
        <v>184696</v>
      </c>
      <c r="G322" s="1">
        <f>Old!G322*0.606216</f>
        <v>140393.56344</v>
      </c>
      <c r="H322">
        <f>Old!H322*0.663609</f>
        <v>160714.15483799999</v>
      </c>
      <c r="I322">
        <f>Old!I322*1</f>
        <v>117056</v>
      </c>
      <c r="J322" s="2">
        <f>Old!J322*0.563568</f>
        <v>144559.70054399999</v>
      </c>
      <c r="K322" s="1">
        <f>Old!K322*0.462474</f>
        <v>77519.891879999996</v>
      </c>
      <c r="L322">
        <f>Old!L322*0.48449</f>
        <v>50487.733919999999</v>
      </c>
      <c r="M322">
        <f>Old!M322*0.597178</f>
        <v>71545.507467999996</v>
      </c>
      <c r="N322" s="2">
        <f>Old!N322*0.588714</f>
        <v>89250.219828000001</v>
      </c>
      <c r="O322" s="6">
        <f t="shared" si="4"/>
        <v>1.948465669769933</v>
      </c>
    </row>
    <row r="323" spans="1:15" x14ac:dyDescent="0.2">
      <c r="A323" t="s">
        <v>946</v>
      </c>
      <c r="B323" t="s">
        <v>943</v>
      </c>
      <c r="C323" t="s">
        <v>947</v>
      </c>
      <c r="D323" t="s">
        <v>948</v>
      </c>
      <c r="E323">
        <v>544825</v>
      </c>
      <c r="F323">
        <v>628534</v>
      </c>
      <c r="G323" s="1">
        <f>Old!G323*0.606216</f>
        <v>494384.30339999998</v>
      </c>
      <c r="H323">
        <f>Old!H323*0.663609</f>
        <v>629580.45769800001</v>
      </c>
      <c r="I323">
        <f>Old!I323*1</f>
        <v>377193</v>
      </c>
      <c r="J323" s="2">
        <f>Old!J323*0.563568</f>
        <v>550555.21487999998</v>
      </c>
      <c r="K323" s="1">
        <f>Old!K323*0.462474</f>
        <v>210015.45556199999</v>
      </c>
      <c r="L323">
        <f>Old!L323*0.48449</f>
        <v>148486.4952</v>
      </c>
      <c r="M323">
        <f>Old!M323*0.597178</f>
        <v>165209.29370000001</v>
      </c>
      <c r="N323" s="2">
        <f>Old!N323*0.588714</f>
        <v>222327.253386</v>
      </c>
      <c r="O323" s="6">
        <f t="shared" ref="O323:O386" si="5">AVERAGE(G323:J323)/AVERAGE(K323:N323)</f>
        <v>2.7501435675187129</v>
      </c>
    </row>
    <row r="324" spans="1:15" x14ac:dyDescent="0.2">
      <c r="A324" t="s">
        <v>949</v>
      </c>
      <c r="B324" t="s">
        <v>943</v>
      </c>
      <c r="C324" t="s">
        <v>950</v>
      </c>
      <c r="D324" t="s">
        <v>951</v>
      </c>
      <c r="E324">
        <v>3874708</v>
      </c>
      <c r="F324">
        <v>4115859</v>
      </c>
      <c r="G324" s="1">
        <f>Old!G324*0.606216</f>
        <v>3027228.7097519999</v>
      </c>
      <c r="H324">
        <f>Old!H324*0.663609</f>
        <v>4069396.3819800001</v>
      </c>
      <c r="I324">
        <f>Old!I324*1</f>
        <v>2699912</v>
      </c>
      <c r="J324" s="2">
        <f>Old!J324*0.563568</f>
        <v>3195177.5179679999</v>
      </c>
      <c r="K324" s="1">
        <f>Old!K324*0.462474</f>
        <v>1756628.86842</v>
      </c>
      <c r="L324">
        <f>Old!L324*0.48449</f>
        <v>1099108.2001199999</v>
      </c>
      <c r="M324">
        <f>Old!M324*0.597178</f>
        <v>1429980.9403919999</v>
      </c>
      <c r="N324" s="2">
        <f>Old!N324*0.588714</f>
        <v>1853116.2515039998</v>
      </c>
      <c r="O324" s="6">
        <f t="shared" si="5"/>
        <v>2.1163162350594695</v>
      </c>
    </row>
    <row r="325" spans="1:15" x14ac:dyDescent="0.2">
      <c r="A325" t="s">
        <v>952</v>
      </c>
      <c r="B325" t="s">
        <v>943</v>
      </c>
      <c r="C325" t="s">
        <v>953</v>
      </c>
      <c r="D325" t="s">
        <v>954</v>
      </c>
      <c r="E325">
        <v>77374720</v>
      </c>
      <c r="F325">
        <v>77363824</v>
      </c>
      <c r="G325" s="1">
        <f>Old!G325*0.606216</f>
        <v>61305368.000447996</v>
      </c>
      <c r="H325">
        <f>Old!H325*0.663609</f>
        <v>68743197.912407994</v>
      </c>
      <c r="I325">
        <f>Old!I325*1</f>
        <v>54824556</v>
      </c>
      <c r="J325" s="2">
        <f>Old!J325*0.563568</f>
        <v>56713881.193343997</v>
      </c>
      <c r="K325" s="1">
        <f>Old!K325*0.462474</f>
        <v>35386457.09544</v>
      </c>
      <c r="L325">
        <f>Old!L325*0.48449</f>
        <v>27414182.55012</v>
      </c>
      <c r="M325">
        <f>Old!M325*0.597178</f>
        <v>31007125.193856001</v>
      </c>
      <c r="N325" s="2">
        <f>Old!N325*0.588714</f>
        <v>38851511.650895998</v>
      </c>
      <c r="O325" s="6">
        <f t="shared" si="5"/>
        <v>1.8211090057003507</v>
      </c>
    </row>
    <row r="326" spans="1:15" x14ac:dyDescent="0.2">
      <c r="A326" t="s">
        <v>955</v>
      </c>
      <c r="B326" t="s">
        <v>943</v>
      </c>
      <c r="C326" t="s">
        <v>956</v>
      </c>
      <c r="D326" t="s">
        <v>956</v>
      </c>
      <c r="E326">
        <v>133641</v>
      </c>
      <c r="F326">
        <v>124138</v>
      </c>
      <c r="G326" s="1">
        <f>Old!G326*0.606216</f>
        <v>137249.121048</v>
      </c>
      <c r="H326">
        <f>Old!H326*0.663609</f>
        <v>175711.05462899999</v>
      </c>
      <c r="I326">
        <f>Old!I326*1</f>
        <v>99768</v>
      </c>
      <c r="J326" s="2">
        <f>Old!J326*0.563568</f>
        <v>147537.59385599999</v>
      </c>
      <c r="K326" s="1">
        <f>Old!K326*0.462474</f>
        <v>51340.163688000001</v>
      </c>
      <c r="L326">
        <f>Old!L326*0.48449</f>
        <v>43372.998269999996</v>
      </c>
      <c r="M326">
        <f>Old!M326*0.597178</f>
        <v>50271.638396000002</v>
      </c>
      <c r="N326" s="2">
        <f>Old!N326*0.588714</f>
        <v>54400.705883999995</v>
      </c>
      <c r="O326" s="6">
        <f t="shared" si="5"/>
        <v>2.8099623694022617</v>
      </c>
    </row>
    <row r="327" spans="1:15" x14ac:dyDescent="0.2">
      <c r="A327" t="s">
        <v>957</v>
      </c>
      <c r="B327" t="s">
        <v>943</v>
      </c>
      <c r="C327" t="s">
        <v>958</v>
      </c>
      <c r="D327" t="s">
        <v>958</v>
      </c>
      <c r="E327">
        <v>2742333</v>
      </c>
      <c r="F327">
        <v>2391822</v>
      </c>
      <c r="G327" s="1">
        <f>Old!G327*0.606216</f>
        <v>2316216.149832</v>
      </c>
      <c r="H327">
        <f>Old!H327*0.663609</f>
        <v>2995438.1207400002</v>
      </c>
      <c r="I327">
        <f>Old!I327*1</f>
        <v>1838535</v>
      </c>
      <c r="J327" s="2">
        <f>Old!J327*0.563568</f>
        <v>2176125.9704159996</v>
      </c>
      <c r="K327" s="1">
        <f>Old!K327*0.462474</f>
        <v>886134.407076</v>
      </c>
      <c r="L327">
        <f>Old!L327*0.48449</f>
        <v>720816.95464999997</v>
      </c>
      <c r="M327">
        <f>Old!M327*0.597178</f>
        <v>884000.80186599994</v>
      </c>
      <c r="N327" s="2">
        <f>Old!N327*0.588714</f>
        <v>1066831.0105319999</v>
      </c>
      <c r="O327" s="6">
        <f t="shared" si="5"/>
        <v>2.6213838181086828</v>
      </c>
    </row>
    <row r="328" spans="1:15" x14ac:dyDescent="0.2">
      <c r="A328" t="s">
        <v>959</v>
      </c>
      <c r="B328" t="s">
        <v>943</v>
      </c>
      <c r="C328" t="s">
        <v>960</v>
      </c>
      <c r="D328" t="s">
        <v>960</v>
      </c>
      <c r="E328">
        <v>31598</v>
      </c>
      <c r="F328">
        <v>25735</v>
      </c>
      <c r="G328" s="1">
        <f>Old!G328*0.606216</f>
        <v>20504.649984</v>
      </c>
      <c r="H328">
        <f>Old!H328*0.663609</f>
        <v>28844.428793999999</v>
      </c>
      <c r="I328">
        <f>Old!I328*1</f>
        <v>23996</v>
      </c>
      <c r="J328" s="2">
        <f>Old!J328*0.563568</f>
        <v>24258.784559999996</v>
      </c>
      <c r="K328" s="1">
        <f>Old!K328*0.462474</f>
        <v>11659.894488</v>
      </c>
      <c r="L328">
        <f>Old!L328*0.48449</f>
        <v>12049.266299999999</v>
      </c>
      <c r="M328">
        <f>Old!M328*0.597178</f>
        <v>14891.827786</v>
      </c>
      <c r="N328" s="2">
        <f>Old!N328*0.588714</f>
        <v>17183.384232</v>
      </c>
      <c r="O328" s="6">
        <f t="shared" si="5"/>
        <v>1.7496631839428338</v>
      </c>
    </row>
    <row r="329" spans="1:15" x14ac:dyDescent="0.2">
      <c r="A329" t="s">
        <v>961</v>
      </c>
      <c r="B329" t="s">
        <v>943</v>
      </c>
      <c r="C329" t="s">
        <v>962</v>
      </c>
      <c r="D329" t="s">
        <v>962</v>
      </c>
      <c r="E329">
        <v>445671</v>
      </c>
      <c r="F329">
        <v>462131</v>
      </c>
      <c r="G329" s="1">
        <f>Old!G329*0.606216</f>
        <v>371757.71848799998</v>
      </c>
      <c r="H329">
        <f>Old!H329*0.663609</f>
        <v>362335.82287199999</v>
      </c>
      <c r="I329">
        <f>Old!I329*1</f>
        <v>299077</v>
      </c>
      <c r="J329" s="2">
        <f>Old!J329*0.563568</f>
        <v>345816.03259199997</v>
      </c>
      <c r="K329" s="1">
        <f>Old!K329*0.462474</f>
        <v>172407.99483000001</v>
      </c>
      <c r="L329">
        <f>Old!L329*0.48449</f>
        <v>138832.54746</v>
      </c>
      <c r="M329">
        <f>Old!M329*0.597178</f>
        <v>151158.29253800001</v>
      </c>
      <c r="N329" s="2">
        <f>Old!N329*0.588714</f>
        <v>190099.28288399999</v>
      </c>
      <c r="O329" s="6">
        <f t="shared" si="5"/>
        <v>2.1133954819478236</v>
      </c>
    </row>
    <row r="330" spans="1:15" x14ac:dyDescent="0.2">
      <c r="A330" t="s">
        <v>963</v>
      </c>
      <c r="B330" t="s">
        <v>943</v>
      </c>
      <c r="C330" t="s">
        <v>964</v>
      </c>
      <c r="D330" t="s">
        <v>964</v>
      </c>
      <c r="E330">
        <v>470000</v>
      </c>
      <c r="F330">
        <v>417887</v>
      </c>
      <c r="G330" s="1">
        <f>Old!G330*0.606216</f>
        <v>309626.03443200001</v>
      </c>
      <c r="H330">
        <f>Old!H330*0.663609</f>
        <v>503107.86365100002</v>
      </c>
      <c r="I330">
        <f>Old!I330*1</f>
        <v>469623</v>
      </c>
      <c r="J330" s="2">
        <f>Old!J330*0.563568</f>
        <v>342508.45199999999</v>
      </c>
      <c r="K330" s="1">
        <f>Old!K330*0.462474</f>
        <v>148374.60847199999</v>
      </c>
      <c r="L330">
        <f>Old!L330*0.48449</f>
        <v>134166.90875999999</v>
      </c>
      <c r="M330">
        <f>Old!M330*0.597178</f>
        <v>153478.32906799999</v>
      </c>
      <c r="N330" s="2">
        <f>Old!N330*0.588714</f>
        <v>197454.08688599998</v>
      </c>
      <c r="O330" s="6">
        <f t="shared" si="5"/>
        <v>2.5650074374976826</v>
      </c>
    </row>
    <row r="331" spans="1:15" x14ac:dyDescent="0.2">
      <c r="A331" t="s">
        <v>965</v>
      </c>
      <c r="B331" t="s">
        <v>943</v>
      </c>
      <c r="C331" t="s">
        <v>966</v>
      </c>
      <c r="D331" t="s">
        <v>967</v>
      </c>
      <c r="E331">
        <v>12334576</v>
      </c>
      <c r="F331">
        <v>12140135</v>
      </c>
      <c r="G331" s="1">
        <f>Old!G331*0.606216</f>
        <v>11127810.01488</v>
      </c>
      <c r="H331">
        <f>Old!H331*0.663609</f>
        <v>13784333.517930001</v>
      </c>
      <c r="I331">
        <f>Old!I331*1</f>
        <v>9501480</v>
      </c>
      <c r="J331" s="2">
        <f>Old!J331*0.563568</f>
        <v>9286722.6010560002</v>
      </c>
      <c r="K331" s="1">
        <f>Old!K331*0.462474</f>
        <v>4182733.2493440001</v>
      </c>
      <c r="L331">
        <f>Old!L331*0.48449</f>
        <v>3499395.2050699997</v>
      </c>
      <c r="M331">
        <f>Old!M331*0.597178</f>
        <v>3437550.0536719998</v>
      </c>
      <c r="N331" s="2">
        <f>Old!N331*0.588714</f>
        <v>5372247.2033159994</v>
      </c>
      <c r="O331" s="6">
        <f t="shared" si="5"/>
        <v>2.6498025093366118</v>
      </c>
    </row>
    <row r="332" spans="1:15" x14ac:dyDescent="0.2">
      <c r="A332" t="s">
        <v>968</v>
      </c>
      <c r="B332" t="s">
        <v>943</v>
      </c>
      <c r="C332" t="s">
        <v>969</v>
      </c>
      <c r="D332" t="s">
        <v>970</v>
      </c>
      <c r="E332">
        <v>1414577</v>
      </c>
      <c r="F332">
        <v>1266564</v>
      </c>
      <c r="G332" s="1">
        <f>Old!G332*0.606216</f>
        <v>1157169.9556559999</v>
      </c>
      <c r="H332">
        <f>Old!H332*0.663609</f>
        <v>1597277.0005950001</v>
      </c>
      <c r="I332">
        <f>Old!I332*1</f>
        <v>900351</v>
      </c>
      <c r="J332" s="2">
        <f>Old!J332*0.563568</f>
        <v>1043233.1232959999</v>
      </c>
      <c r="K332" s="1">
        <f>Old!K332*0.462474</f>
        <v>495798.48901800002</v>
      </c>
      <c r="L332">
        <f>Old!L332*0.48449</f>
        <v>386181.16511999996</v>
      </c>
      <c r="M332">
        <f>Old!M332*0.597178</f>
        <v>347313.35019799997</v>
      </c>
      <c r="N332" s="2">
        <f>Old!N332*0.588714</f>
        <v>630345.49922399991</v>
      </c>
      <c r="O332" s="6">
        <f t="shared" si="5"/>
        <v>2.5263141575920924</v>
      </c>
    </row>
    <row r="333" spans="1:15" x14ac:dyDescent="0.2">
      <c r="A333" t="s">
        <v>971</v>
      </c>
      <c r="B333" t="s">
        <v>943</v>
      </c>
      <c r="C333" t="s">
        <v>972</v>
      </c>
      <c r="D333" t="s">
        <v>972</v>
      </c>
      <c r="E333">
        <v>739224</v>
      </c>
      <c r="F333">
        <v>759798</v>
      </c>
      <c r="G333" s="1">
        <f>Old!G333*0.606216</f>
        <v>427262.85544799996</v>
      </c>
      <c r="H333">
        <f>Old!H333*0.663609</f>
        <v>481144.39657799999</v>
      </c>
      <c r="I333">
        <f>Old!I333*1</f>
        <v>579669</v>
      </c>
      <c r="J333" s="2">
        <f>Old!J333*0.563568</f>
        <v>435230.60433599999</v>
      </c>
      <c r="K333" s="1">
        <f>Old!K333*0.462474</f>
        <v>347773.97336399998</v>
      </c>
      <c r="L333">
        <f>Old!L333*0.48449</f>
        <v>285209.57319999998</v>
      </c>
      <c r="M333">
        <f>Old!M333*0.597178</f>
        <v>341856.337634</v>
      </c>
      <c r="N333" s="2">
        <f>Old!N333*0.588714</f>
        <v>343164.33416999999</v>
      </c>
      <c r="O333" s="6">
        <f t="shared" si="5"/>
        <v>1.4592569807883526</v>
      </c>
    </row>
    <row r="334" spans="1:15" x14ac:dyDescent="0.2">
      <c r="A334" t="s">
        <v>973</v>
      </c>
      <c r="B334" t="s">
        <v>943</v>
      </c>
      <c r="C334" t="s">
        <v>974</v>
      </c>
      <c r="D334" t="s">
        <v>974</v>
      </c>
      <c r="E334">
        <v>262304</v>
      </c>
      <c r="F334">
        <v>213796</v>
      </c>
      <c r="G334" s="1">
        <f>Old!G334*0.606216</f>
        <v>219941.83317599999</v>
      </c>
      <c r="H334">
        <f>Old!H334*0.663609</f>
        <v>189314.37552</v>
      </c>
      <c r="I334">
        <f>Old!I334*1</f>
        <v>184982</v>
      </c>
      <c r="J334" s="2">
        <f>Old!J334*0.563568</f>
        <v>150152.54937599998</v>
      </c>
      <c r="K334" s="1">
        <f>Old!K334*0.462474</f>
        <v>109400.99954400001</v>
      </c>
      <c r="L334">
        <f>Old!L334*0.48449</f>
        <v>93464.903859999991</v>
      </c>
      <c r="M334">
        <f>Old!M334*0.597178</f>
        <v>125066.98853999999</v>
      </c>
      <c r="N334" s="2">
        <f>Old!N334*0.588714</f>
        <v>96684.500219999987</v>
      </c>
      <c r="O334" s="6">
        <f t="shared" si="5"/>
        <v>1.7530858881646891</v>
      </c>
    </row>
    <row r="335" spans="1:15" x14ac:dyDescent="0.2">
      <c r="A335" t="s">
        <v>975</v>
      </c>
      <c r="B335" t="s">
        <v>943</v>
      </c>
      <c r="C335" t="s">
        <v>976</v>
      </c>
      <c r="D335" t="s">
        <v>976</v>
      </c>
      <c r="E335">
        <v>40154</v>
      </c>
      <c r="F335">
        <v>42542</v>
      </c>
      <c r="G335" s="1">
        <f>Old!G335*0.606216</f>
        <v>18804.820319999999</v>
      </c>
      <c r="H335">
        <f>Old!H335*0.663609</f>
        <v>31504.837275000002</v>
      </c>
      <c r="I335">
        <f>Old!I335*1</f>
        <v>32775</v>
      </c>
      <c r="J335" s="2">
        <f>Old!J335*0.563568</f>
        <v>24644.265071999998</v>
      </c>
      <c r="K335" s="1">
        <f>Old!K335*0.462474</f>
        <v>15364.311228</v>
      </c>
      <c r="L335">
        <f>Old!L335*0.48449</f>
        <v>16616.553529999997</v>
      </c>
      <c r="M335">
        <f>Old!M335*0.597178</f>
        <v>21055.301923999999</v>
      </c>
      <c r="N335" s="2">
        <f>Old!N335*0.588714</f>
        <v>24838.432374</v>
      </c>
      <c r="O335" s="6">
        <f t="shared" si="5"/>
        <v>1.3833640747162192</v>
      </c>
    </row>
    <row r="336" spans="1:15" x14ac:dyDescent="0.2">
      <c r="A336" t="s">
        <v>977</v>
      </c>
      <c r="B336" t="s">
        <v>943</v>
      </c>
      <c r="C336" t="s">
        <v>978</v>
      </c>
      <c r="D336" t="s">
        <v>978</v>
      </c>
      <c r="E336">
        <v>2522605</v>
      </c>
      <c r="F336">
        <v>2431888</v>
      </c>
      <c r="G336" s="1">
        <f>Old!G336*0.606216</f>
        <v>2092797.0616799998</v>
      </c>
      <c r="H336">
        <f>Old!H336*0.663609</f>
        <v>2535250.4963819999</v>
      </c>
      <c r="I336">
        <f>Old!I336*1</f>
        <v>1809166</v>
      </c>
      <c r="J336" s="2">
        <f>Old!J336*0.563568</f>
        <v>1924726.1755679999</v>
      </c>
      <c r="K336" s="1">
        <f>Old!K336*0.462474</f>
        <v>895187.79810000001</v>
      </c>
      <c r="L336">
        <f>Old!L336*0.48449</f>
        <v>722143.00377999991</v>
      </c>
      <c r="M336">
        <f>Old!M336*0.597178</f>
        <v>763870.08667400002</v>
      </c>
      <c r="N336" s="2">
        <f>Old!N336*0.588714</f>
        <v>1222194.9899879999</v>
      </c>
      <c r="O336" s="6">
        <f t="shared" si="5"/>
        <v>2.3205720424516318</v>
      </c>
    </row>
    <row r="337" spans="1:15" x14ac:dyDescent="0.2">
      <c r="A337" t="s">
        <v>979</v>
      </c>
      <c r="B337" t="s">
        <v>943</v>
      </c>
      <c r="C337" t="s">
        <v>980</v>
      </c>
      <c r="D337" t="s">
        <v>980</v>
      </c>
      <c r="E337">
        <v>208965</v>
      </c>
      <c r="F337">
        <v>171942</v>
      </c>
      <c r="G337" s="1">
        <f>Old!G337*0.606216</f>
        <v>94858.254816000001</v>
      </c>
      <c r="H337">
        <f>Old!H337*0.663609</f>
        <v>138134.19500400001</v>
      </c>
      <c r="I337">
        <f>Old!I337*1</f>
        <v>86668</v>
      </c>
      <c r="J337" s="2">
        <f>Old!J337*0.563568</f>
        <v>164717.40076799999</v>
      </c>
      <c r="K337" s="1">
        <f>Old!K337*0.462474</f>
        <v>27573.624828</v>
      </c>
      <c r="L337">
        <f>Old!L337*0.48449</f>
        <v>57810.315779999997</v>
      </c>
      <c r="M337">
        <f>Old!M337*0.597178</f>
        <v>52982.826516000001</v>
      </c>
      <c r="N337" s="2">
        <f>Old!N337*0.588714</f>
        <v>80745.657383999991</v>
      </c>
      <c r="O337" s="6">
        <f t="shared" si="5"/>
        <v>2.2106361685131866</v>
      </c>
    </row>
    <row r="338" spans="1:15" x14ac:dyDescent="0.2">
      <c r="A338" t="s">
        <v>981</v>
      </c>
      <c r="B338" t="s">
        <v>943</v>
      </c>
      <c r="C338" t="s">
        <v>982</v>
      </c>
      <c r="D338" t="s">
        <v>982</v>
      </c>
      <c r="E338">
        <v>223743</v>
      </c>
      <c r="F338">
        <v>188152</v>
      </c>
      <c r="G338" s="1">
        <f>Old!G338*0.606216</f>
        <v>112738.595736</v>
      </c>
      <c r="H338">
        <f>Old!H338*0.663609</f>
        <v>111583.19891400001</v>
      </c>
      <c r="I338">
        <f>Old!I338*1</f>
        <v>46275</v>
      </c>
      <c r="J338" s="2">
        <f>Old!J338*0.563568</f>
        <v>195110.623008</v>
      </c>
      <c r="K338" s="1">
        <f>Old!K338*0.462474</f>
        <v>45030.630905999999</v>
      </c>
      <c r="L338">
        <f>Old!L338*0.48449</f>
        <v>57550.629139999997</v>
      </c>
      <c r="M338">
        <f>Old!M338*0.597178</f>
        <v>19514.582684000001</v>
      </c>
      <c r="N338" s="2">
        <f>Old!N338*0.588714</f>
        <v>351433.99972799997</v>
      </c>
      <c r="O338" s="6">
        <f t="shared" si="5"/>
        <v>0.9834806086150869</v>
      </c>
    </row>
    <row r="339" spans="1:15" x14ac:dyDescent="0.2">
      <c r="A339" t="s">
        <v>983</v>
      </c>
      <c r="B339" t="s">
        <v>943</v>
      </c>
      <c r="C339" t="s">
        <v>984</v>
      </c>
      <c r="D339" t="s">
        <v>985</v>
      </c>
      <c r="E339">
        <v>7094943</v>
      </c>
      <c r="F339">
        <v>6776224</v>
      </c>
      <c r="G339" s="1">
        <f>Old!G339*0.606216</f>
        <v>5990506.4812319996</v>
      </c>
      <c r="H339">
        <f>Old!H339*0.663609</f>
        <v>6649583.825406</v>
      </c>
      <c r="I339">
        <f>Old!I339*1</f>
        <v>4894217</v>
      </c>
      <c r="J339" s="2">
        <f>Old!J339*0.563568</f>
        <v>5115889.9622399993</v>
      </c>
      <c r="K339" s="1">
        <f>Old!K339*0.462474</f>
        <v>2821254.1908479999</v>
      </c>
      <c r="L339">
        <f>Old!L339*0.48449</f>
        <v>2390050.2157399999</v>
      </c>
      <c r="M339">
        <f>Old!M339*0.597178</f>
        <v>2524134.6522379997</v>
      </c>
      <c r="N339" s="2">
        <f>Old!N339*0.588714</f>
        <v>3359748.410592</v>
      </c>
      <c r="O339" s="6">
        <f t="shared" si="5"/>
        <v>2.0414434033953386</v>
      </c>
    </row>
    <row r="340" spans="1:15" x14ac:dyDescent="0.2">
      <c r="A340" t="s">
        <v>986</v>
      </c>
      <c r="B340" t="s">
        <v>943</v>
      </c>
      <c r="C340" t="s">
        <v>987</v>
      </c>
      <c r="D340" t="s">
        <v>988</v>
      </c>
      <c r="E340">
        <v>925042</v>
      </c>
      <c r="F340">
        <v>786226</v>
      </c>
      <c r="G340" s="1">
        <f>Old!G340*0.606216</f>
        <v>564230.69227200001</v>
      </c>
      <c r="H340">
        <f>Old!H340*0.663609</f>
        <v>645528.30918600003</v>
      </c>
      <c r="I340">
        <f>Old!I340*1</f>
        <v>450757</v>
      </c>
      <c r="J340" s="2">
        <f>Old!J340*0.563568</f>
        <v>743343.37415999989</v>
      </c>
      <c r="K340" s="1">
        <f>Old!K340*0.462474</f>
        <v>259171.354548</v>
      </c>
      <c r="L340">
        <f>Old!L340*0.48449</f>
        <v>308926.81216999999</v>
      </c>
      <c r="M340">
        <f>Old!M340*0.597178</f>
        <v>283080.28733999998</v>
      </c>
      <c r="N340" s="2">
        <f>Old!N340*0.588714</f>
        <v>478837.59646799997</v>
      </c>
      <c r="O340" s="6">
        <f t="shared" si="5"/>
        <v>1.8073912526599301</v>
      </c>
    </row>
    <row r="341" spans="1:15" x14ac:dyDescent="0.2">
      <c r="A341" t="s">
        <v>989</v>
      </c>
      <c r="B341" t="s">
        <v>943</v>
      </c>
      <c r="C341" t="s">
        <v>990</v>
      </c>
      <c r="D341" t="s">
        <v>991</v>
      </c>
      <c r="E341">
        <v>2171269</v>
      </c>
      <c r="F341">
        <v>2100613</v>
      </c>
      <c r="G341" s="1">
        <f>Old!G341*0.606216</f>
        <v>2487294.5485439999</v>
      </c>
      <c r="H341">
        <f>Old!H341*0.663609</f>
        <v>2569348.7176290001</v>
      </c>
      <c r="I341">
        <f>Old!I341*1</f>
        <v>1605127</v>
      </c>
      <c r="J341" s="2">
        <f>Old!J341*0.563568</f>
        <v>1610690.8696319999</v>
      </c>
      <c r="K341" s="1">
        <f>Old!K341*0.462474</f>
        <v>716547.96612</v>
      </c>
      <c r="L341">
        <f>Old!L341*0.48449</f>
        <v>673880.53243000002</v>
      </c>
      <c r="M341">
        <f>Old!M341*0.597178</f>
        <v>589931.84214800003</v>
      </c>
      <c r="N341" s="2">
        <f>Old!N341*0.588714</f>
        <v>751166.09601599991</v>
      </c>
      <c r="O341" s="6">
        <f t="shared" si="5"/>
        <v>3.0285121991192185</v>
      </c>
    </row>
    <row r="342" spans="1:15" x14ac:dyDescent="0.2">
      <c r="A342" t="s">
        <v>992</v>
      </c>
      <c r="B342" t="s">
        <v>943</v>
      </c>
      <c r="C342" t="s">
        <v>993</v>
      </c>
      <c r="D342" t="s">
        <v>994</v>
      </c>
      <c r="E342">
        <v>6835688</v>
      </c>
      <c r="F342">
        <v>6426931</v>
      </c>
      <c r="G342" s="1">
        <f>Old!G342*0.606216</f>
        <v>6786275.9187599998</v>
      </c>
      <c r="H342">
        <f>Old!H342*0.663609</f>
        <v>7211218.684812</v>
      </c>
      <c r="I342">
        <f>Old!I342*1</f>
        <v>5142860</v>
      </c>
      <c r="J342" s="2">
        <f>Old!J342*0.563568</f>
        <v>5264547.9292799998</v>
      </c>
      <c r="K342" s="1">
        <f>Old!K342*0.462474</f>
        <v>2367659.6916479999</v>
      </c>
      <c r="L342">
        <f>Old!L342*0.48449</f>
        <v>2111752.8613700001</v>
      </c>
      <c r="M342">
        <f>Old!M342*0.597178</f>
        <v>2224557.919826</v>
      </c>
      <c r="N342" s="2">
        <f>Old!N342*0.588714</f>
        <v>2741464.4837999996</v>
      </c>
      <c r="O342" s="6">
        <f t="shared" si="5"/>
        <v>2.5837775226735733</v>
      </c>
    </row>
    <row r="343" spans="1:15" x14ac:dyDescent="0.2">
      <c r="A343" t="s">
        <v>995</v>
      </c>
      <c r="B343" t="s">
        <v>943</v>
      </c>
      <c r="C343" t="s">
        <v>996</v>
      </c>
      <c r="D343" t="s">
        <v>996</v>
      </c>
      <c r="E343">
        <v>99958</v>
      </c>
      <c r="F343">
        <v>90805</v>
      </c>
      <c r="G343" s="1">
        <f>Old!G343*0.606216</f>
        <v>63535.074095999997</v>
      </c>
      <c r="H343">
        <f>Old!H343*0.663609</f>
        <v>66629.661645</v>
      </c>
      <c r="I343">
        <f>Old!I343*1</f>
        <v>50987</v>
      </c>
      <c r="J343" s="2">
        <f>Old!J343*0.563568</f>
        <v>81383.164175999991</v>
      </c>
      <c r="K343" s="1">
        <f>Old!K343*0.462474</f>
        <v>31706.754966</v>
      </c>
      <c r="L343">
        <f>Old!L343*0.48449</f>
        <v>29946.811389999999</v>
      </c>
      <c r="M343">
        <f>Old!M343*0.597178</f>
        <v>28220.840745999998</v>
      </c>
      <c r="N343" s="2">
        <f>Old!N343*0.588714</f>
        <v>101234.670726</v>
      </c>
      <c r="O343" s="6">
        <f t="shared" si="5"/>
        <v>1.3737437431061432</v>
      </c>
    </row>
    <row r="344" spans="1:15" x14ac:dyDescent="0.2">
      <c r="A344" t="s">
        <v>997</v>
      </c>
      <c r="B344" t="s">
        <v>943</v>
      </c>
      <c r="C344" t="s">
        <v>998</v>
      </c>
      <c r="D344" t="s">
        <v>999</v>
      </c>
      <c r="E344">
        <v>29817756</v>
      </c>
      <c r="F344">
        <v>29640104</v>
      </c>
      <c r="G344" s="1">
        <f>Old!G344*0.606216</f>
        <v>26619456.206303999</v>
      </c>
      <c r="H344">
        <f>Old!H344*0.663609</f>
        <v>29518419.293196</v>
      </c>
      <c r="I344">
        <f>Old!I344*1</f>
        <v>21975024</v>
      </c>
      <c r="J344" s="2">
        <f>Old!J344*0.563568</f>
        <v>21844479.536447998</v>
      </c>
      <c r="K344" s="1">
        <f>Old!K344*0.462474</f>
        <v>11340675.509291999</v>
      </c>
      <c r="L344">
        <f>Old!L344*0.48449</f>
        <v>9827521.1273999996</v>
      </c>
      <c r="M344">
        <f>Old!M344*0.597178</f>
        <v>11354558.561176</v>
      </c>
      <c r="N344" s="2">
        <f>Old!N344*0.588714</f>
        <v>12746820.221435999</v>
      </c>
      <c r="O344" s="6">
        <f t="shared" si="5"/>
        <v>2.2080476370742339</v>
      </c>
    </row>
    <row r="345" spans="1:15" x14ac:dyDescent="0.2">
      <c r="A345" t="s">
        <v>1000</v>
      </c>
      <c r="B345" t="s">
        <v>943</v>
      </c>
      <c r="C345" t="s">
        <v>1001</v>
      </c>
      <c r="D345" t="s">
        <v>1002</v>
      </c>
      <c r="E345">
        <v>7862309</v>
      </c>
      <c r="F345">
        <v>7432546</v>
      </c>
      <c r="G345" s="1">
        <f>Old!G345*0.606216</f>
        <v>6337814.2960080002</v>
      </c>
      <c r="H345">
        <f>Old!H345*0.663609</f>
        <v>6671223.4512870004</v>
      </c>
      <c r="I345">
        <f>Old!I345*1</f>
        <v>5031556</v>
      </c>
      <c r="J345" s="2">
        <f>Old!J345*0.563568</f>
        <v>5846507.9709599996</v>
      </c>
      <c r="K345" s="1">
        <f>Old!K345*0.462474</f>
        <v>3105876.414564</v>
      </c>
      <c r="L345">
        <f>Old!L345*0.48449</f>
        <v>2695492.0913399998</v>
      </c>
      <c r="M345">
        <f>Old!M345*0.597178</f>
        <v>2968450.0136879999</v>
      </c>
      <c r="N345" s="2">
        <f>Old!N345*0.588714</f>
        <v>3862986.4362179996</v>
      </c>
      <c r="O345" s="6">
        <f t="shared" si="5"/>
        <v>1.89087869256376</v>
      </c>
    </row>
    <row r="346" spans="1:15" x14ac:dyDescent="0.2">
      <c r="A346" t="s">
        <v>1003</v>
      </c>
      <c r="B346" t="s">
        <v>943</v>
      </c>
      <c r="C346" t="s">
        <v>1004</v>
      </c>
      <c r="D346" t="s">
        <v>1004</v>
      </c>
      <c r="E346">
        <v>128878</v>
      </c>
      <c r="F346">
        <v>122494</v>
      </c>
      <c r="G346" s="1">
        <f>Old!G346*0.606216</f>
        <v>122034.31187999999</v>
      </c>
      <c r="H346">
        <f>Old!H346*0.663609</f>
        <v>143512.745949</v>
      </c>
      <c r="I346">
        <f>Old!I346*1</f>
        <v>105627</v>
      </c>
      <c r="J346" s="2">
        <f>Old!J346*0.563568</f>
        <v>95239.047024</v>
      </c>
      <c r="K346" s="1">
        <f>Old!K346*0.462474</f>
        <v>47536.315038000001</v>
      </c>
      <c r="L346">
        <f>Old!L346*0.48449</f>
        <v>42477.17626</v>
      </c>
      <c r="M346">
        <f>Old!M346*0.597178</f>
        <v>50981.085859999999</v>
      </c>
      <c r="N346" s="2">
        <f>Old!N346*0.588714</f>
        <v>71642.961515999996</v>
      </c>
      <c r="O346" s="6">
        <f t="shared" si="5"/>
        <v>2.1934654989026643</v>
      </c>
    </row>
    <row r="347" spans="1:15" x14ac:dyDescent="0.2">
      <c r="A347" t="s">
        <v>1005</v>
      </c>
      <c r="B347" t="s">
        <v>943</v>
      </c>
      <c r="C347" t="s">
        <v>1006</v>
      </c>
      <c r="D347" t="s">
        <v>1006</v>
      </c>
      <c r="E347">
        <v>85944</v>
      </c>
      <c r="F347">
        <v>75156</v>
      </c>
      <c r="G347" s="1">
        <f>Old!G347*0.606216</f>
        <v>75415.695263999994</v>
      </c>
      <c r="H347">
        <f>Old!H347*0.663609</f>
        <v>83553.018362999996</v>
      </c>
      <c r="I347">
        <f>Old!I347*1</f>
        <v>66753</v>
      </c>
      <c r="J347" s="2">
        <f>Old!J347*0.563568</f>
        <v>73095.896735999995</v>
      </c>
      <c r="K347" s="1">
        <f>Old!K347*0.462474</f>
        <v>36781.019694000002</v>
      </c>
      <c r="L347">
        <f>Old!L347*0.48449</f>
        <v>29971.035889999999</v>
      </c>
      <c r="M347">
        <f>Old!M347*0.597178</f>
        <v>33415.692168000001</v>
      </c>
      <c r="N347" s="2">
        <f>Old!N347*0.588714</f>
        <v>39987.221021999998</v>
      </c>
      <c r="O347" s="6">
        <f t="shared" si="5"/>
        <v>2.1320514925506751</v>
      </c>
    </row>
    <row r="348" spans="1:15" x14ac:dyDescent="0.2">
      <c r="A348" t="s">
        <v>1007</v>
      </c>
      <c r="B348" t="s">
        <v>1008</v>
      </c>
      <c r="C348" t="s">
        <v>1009</v>
      </c>
      <c r="D348" t="s">
        <v>1009</v>
      </c>
      <c r="E348">
        <v>355592</v>
      </c>
      <c r="F348">
        <v>372076</v>
      </c>
      <c r="G348" s="1">
        <f>Old!G348*0.606216</f>
        <v>225454.155264</v>
      </c>
      <c r="H348">
        <f>Old!H348*0.663609</f>
        <v>296962.37306399998</v>
      </c>
      <c r="I348">
        <f>Old!I348*1</f>
        <v>319822</v>
      </c>
      <c r="J348" s="2">
        <f>Old!J348*0.563568</f>
        <v>114564.92087999999</v>
      </c>
      <c r="K348" s="1">
        <f>Old!K348*0.462474</f>
        <v>145218.68589600001</v>
      </c>
      <c r="L348">
        <f>Old!L348*0.48449</f>
        <v>93053.08735999999</v>
      </c>
      <c r="M348">
        <f>Old!M348*0.597178</f>
        <v>180074.24847600001</v>
      </c>
      <c r="N348" s="2">
        <f>Old!N348*0.588714</f>
        <v>208631.41089</v>
      </c>
      <c r="O348" s="6">
        <f t="shared" si="5"/>
        <v>1.5260572381475961</v>
      </c>
    </row>
    <row r="349" spans="1:15" x14ac:dyDescent="0.2">
      <c r="A349" t="s">
        <v>1010</v>
      </c>
      <c r="B349" t="s">
        <v>1011</v>
      </c>
      <c r="C349" t="s">
        <v>1012</v>
      </c>
      <c r="D349" t="s">
        <v>1013</v>
      </c>
      <c r="E349">
        <v>13736316</v>
      </c>
      <c r="F349">
        <v>13654743</v>
      </c>
      <c r="G349" s="1">
        <f>Old!G349*0.606216</f>
        <v>12948760.423247999</v>
      </c>
      <c r="H349">
        <f>Old!H349*0.663609</f>
        <v>16636554.198726</v>
      </c>
      <c r="I349">
        <f>Old!I349*1</f>
        <v>12577219</v>
      </c>
      <c r="J349" s="2">
        <f>Old!J349*0.563568</f>
        <v>12231639.295103999</v>
      </c>
      <c r="K349" s="1">
        <f>Old!K349*0.462474</f>
        <v>2270016.6310800002</v>
      </c>
      <c r="L349">
        <f>Old!L349*0.48449</f>
        <v>1985873.1540599999</v>
      </c>
      <c r="M349">
        <f>Old!M349*0.597178</f>
        <v>2229764.7148079998</v>
      </c>
      <c r="N349" s="2">
        <f>Old!N349*0.588714</f>
        <v>3703960.0669679996</v>
      </c>
      <c r="O349" s="6">
        <f t="shared" si="5"/>
        <v>5.3381972948895351</v>
      </c>
    </row>
    <row r="350" spans="1:15" x14ac:dyDescent="0.2">
      <c r="A350" t="s">
        <v>1014</v>
      </c>
      <c r="B350" t="s">
        <v>1011</v>
      </c>
      <c r="C350" t="s">
        <v>1015</v>
      </c>
      <c r="D350" t="s">
        <v>1013</v>
      </c>
      <c r="E350">
        <v>22644902</v>
      </c>
      <c r="F350">
        <v>20890816</v>
      </c>
      <c r="G350" s="1">
        <f>Old!G350*0.606216</f>
        <v>26027226.821856</v>
      </c>
      <c r="H350">
        <f>Old!H350*0.663609</f>
        <v>25258792.755276002</v>
      </c>
      <c r="I350">
        <f>Old!I350*1</f>
        <v>19805170</v>
      </c>
      <c r="J350" s="2">
        <f>Old!J350*0.563568</f>
        <v>18785161.919808</v>
      </c>
      <c r="K350" s="1">
        <f>Old!K350*0.462474</f>
        <v>3676147.0918020001</v>
      </c>
      <c r="L350">
        <f>Old!L350*0.48449</f>
        <v>3368809.1618999997</v>
      </c>
      <c r="M350">
        <f>Old!M350*0.597178</f>
        <v>3382768.5270199999</v>
      </c>
      <c r="N350" s="2">
        <f>Old!N350*0.588714</f>
        <v>5023669.6439159997</v>
      </c>
      <c r="O350" s="6">
        <f t="shared" si="5"/>
        <v>5.8167145972034593</v>
      </c>
    </row>
    <row r="351" spans="1:15" x14ac:dyDescent="0.2">
      <c r="A351" t="s">
        <v>1016</v>
      </c>
      <c r="B351" t="s">
        <v>1017</v>
      </c>
      <c r="C351" t="s">
        <v>1018</v>
      </c>
      <c r="D351" t="s">
        <v>1019</v>
      </c>
      <c r="E351">
        <v>98982</v>
      </c>
      <c r="F351">
        <v>104334</v>
      </c>
      <c r="G351" s="1">
        <f>Old!G351*0.606216</f>
        <v>44076.752928000002</v>
      </c>
      <c r="H351">
        <f>Old!H351*0.663609</f>
        <v>65479.627247999997</v>
      </c>
      <c r="I351">
        <f>Old!I351*1</f>
        <v>79394</v>
      </c>
      <c r="J351" s="2">
        <f>Old!J351*0.563568</f>
        <v>73359.082991999996</v>
      </c>
      <c r="K351" s="1">
        <f>Old!K351*0.462474</f>
        <v>33778.176011999996</v>
      </c>
      <c r="L351">
        <f>Old!L351*0.48449</f>
        <v>27702.16922</v>
      </c>
      <c r="M351">
        <f>Old!M351*0.597178</f>
        <v>55805.686922000001</v>
      </c>
      <c r="N351" s="2">
        <f>Old!N351*0.588714</f>
        <v>50161.376369999998</v>
      </c>
      <c r="O351" s="6">
        <f t="shared" si="5"/>
        <v>1.5665184996303099</v>
      </c>
    </row>
    <row r="352" spans="1:15" x14ac:dyDescent="0.2">
      <c r="A352" t="s">
        <v>1020</v>
      </c>
      <c r="B352" t="s">
        <v>1017</v>
      </c>
      <c r="C352" t="s">
        <v>1021</v>
      </c>
      <c r="D352" t="s">
        <v>1022</v>
      </c>
      <c r="E352">
        <v>570656</v>
      </c>
      <c r="F352">
        <v>606787</v>
      </c>
      <c r="G352" s="1">
        <f>Old!G352*0.606216</f>
        <v>292964.18767199997</v>
      </c>
      <c r="H352">
        <f>Old!H352*0.663609</f>
        <v>422499.94202999998</v>
      </c>
      <c r="I352">
        <f>Old!I352*1</f>
        <v>582948</v>
      </c>
      <c r="J352" s="2">
        <f>Old!J352*0.563568</f>
        <v>442192.92340799997</v>
      </c>
      <c r="K352" s="1">
        <f>Old!K352*0.462474</f>
        <v>273598.69345199998</v>
      </c>
      <c r="L352">
        <f>Old!L352*0.48449</f>
        <v>200611.32082999998</v>
      </c>
      <c r="M352">
        <f>Old!M352*0.597178</f>
        <v>414245.65761599998</v>
      </c>
      <c r="N352" s="2">
        <f>Old!N352*0.588714</f>
        <v>318842.79268799996</v>
      </c>
      <c r="O352" s="6">
        <f t="shared" si="5"/>
        <v>1.4417354980293779</v>
      </c>
    </row>
    <row r="353" spans="1:15" x14ac:dyDescent="0.2">
      <c r="A353" t="s">
        <v>1023</v>
      </c>
      <c r="B353" t="s">
        <v>1017</v>
      </c>
      <c r="C353" t="s">
        <v>1024</v>
      </c>
      <c r="D353" t="s">
        <v>1025</v>
      </c>
      <c r="E353">
        <v>205424</v>
      </c>
      <c r="F353">
        <v>197124</v>
      </c>
      <c r="G353" s="1">
        <f>Old!G353*0.606216</f>
        <v>102167.401128</v>
      </c>
      <c r="H353">
        <f>Old!H353*0.663609</f>
        <v>141792.007812</v>
      </c>
      <c r="I353">
        <f>Old!I353*1</f>
        <v>191794</v>
      </c>
      <c r="J353" s="2">
        <f>Old!J353*0.563568</f>
        <v>186306.00014399999</v>
      </c>
      <c r="K353" s="1">
        <f>Old!K353*0.462474</f>
        <v>89025.782525999995</v>
      </c>
      <c r="L353">
        <f>Old!L353*0.48449</f>
        <v>69846.016359999994</v>
      </c>
      <c r="M353">
        <f>Old!M353*0.597178</f>
        <v>163805.32822199998</v>
      </c>
      <c r="N353" s="2">
        <f>Old!N353*0.588714</f>
        <v>138842.30976</v>
      </c>
      <c r="O353" s="6">
        <f t="shared" si="5"/>
        <v>1.3478509449254601</v>
      </c>
    </row>
    <row r="354" spans="1:15" x14ac:dyDescent="0.2">
      <c r="A354" t="s">
        <v>1026</v>
      </c>
      <c r="B354" t="s">
        <v>1017</v>
      </c>
      <c r="C354" t="s">
        <v>1027</v>
      </c>
      <c r="D354" t="s">
        <v>1028</v>
      </c>
      <c r="E354">
        <v>85339</v>
      </c>
      <c r="F354">
        <v>83574</v>
      </c>
      <c r="G354" s="1">
        <f>Old!G354*0.606216</f>
        <v>43049.823023999998</v>
      </c>
      <c r="H354">
        <f>Old!H354*0.663609</f>
        <v>49154.845847999997</v>
      </c>
      <c r="I354">
        <f>Old!I354*1</f>
        <v>59721</v>
      </c>
      <c r="J354" s="2">
        <f>Old!J354*0.563568</f>
        <v>67893.600527999995</v>
      </c>
      <c r="K354" s="1">
        <f>Old!K354*0.462474</f>
        <v>31920.417954</v>
      </c>
      <c r="L354">
        <f>Old!L354*0.48449</f>
        <v>26866.908459999999</v>
      </c>
      <c r="M354">
        <f>Old!M354*0.597178</f>
        <v>59014.324315999998</v>
      </c>
      <c r="N354" s="2">
        <f>Old!N354*0.588714</f>
        <v>57723.996413999994</v>
      </c>
      <c r="O354" s="6">
        <f t="shared" si="5"/>
        <v>1.252348434412333</v>
      </c>
    </row>
    <row r="355" spans="1:15" x14ac:dyDescent="0.2">
      <c r="A355" t="s">
        <v>1029</v>
      </c>
      <c r="B355" t="s">
        <v>1017</v>
      </c>
      <c r="C355" t="s">
        <v>1030</v>
      </c>
      <c r="D355" t="s">
        <v>1031</v>
      </c>
      <c r="E355">
        <v>581288</v>
      </c>
      <c r="F355">
        <v>607177</v>
      </c>
      <c r="G355" s="1">
        <f>Old!G355*0.606216</f>
        <v>267577.68024000002</v>
      </c>
      <c r="H355">
        <f>Old!H355*0.663609</f>
        <v>340465.92466800002</v>
      </c>
      <c r="I355">
        <f>Old!I355*1</f>
        <v>584705</v>
      </c>
      <c r="J355" s="2">
        <f>Old!J355*0.563568</f>
        <v>426050.08161599998</v>
      </c>
      <c r="K355" s="1">
        <f>Old!K355*0.462474</f>
        <v>241040.52385199998</v>
      </c>
      <c r="L355">
        <f>Old!L355*0.48449</f>
        <v>206944.08961999998</v>
      </c>
      <c r="M355">
        <f>Old!M355*0.597178</f>
        <v>415082.30399400002</v>
      </c>
      <c r="N355" s="2">
        <f>Old!N355*0.588714</f>
        <v>339653.83258799999</v>
      </c>
      <c r="O355" s="6">
        <f t="shared" si="5"/>
        <v>1.3459472503915135</v>
      </c>
    </row>
    <row r="356" spans="1:15" x14ac:dyDescent="0.2">
      <c r="A356" t="s">
        <v>1032</v>
      </c>
      <c r="B356" t="s">
        <v>1017</v>
      </c>
      <c r="C356" t="s">
        <v>1033</v>
      </c>
      <c r="D356" t="s">
        <v>1034</v>
      </c>
      <c r="E356">
        <v>305409</v>
      </c>
      <c r="F356">
        <v>315704</v>
      </c>
      <c r="G356" s="1">
        <f>Old!G356*0.606216</f>
        <v>123203.096328</v>
      </c>
      <c r="H356">
        <f>Old!H356*0.663609</f>
        <v>175101.86156700001</v>
      </c>
      <c r="I356">
        <f>Old!I356*1</f>
        <v>288904</v>
      </c>
      <c r="J356" s="2">
        <f>Old!J356*0.563568</f>
        <v>279623.84385599999</v>
      </c>
      <c r="K356" s="1">
        <f>Old!K356*0.462474</f>
        <v>110823.10709400001</v>
      </c>
      <c r="L356">
        <f>Old!L356*0.48449</f>
        <v>80559.059240000002</v>
      </c>
      <c r="M356">
        <f>Old!M356*0.597178</f>
        <v>244214.74874399998</v>
      </c>
      <c r="N356" s="2">
        <f>Old!N356*0.588714</f>
        <v>208211.06909399998</v>
      </c>
      <c r="O356" s="6">
        <f t="shared" si="5"/>
        <v>1.3464151160937088</v>
      </c>
    </row>
    <row r="357" spans="1:15" x14ac:dyDescent="0.2">
      <c r="A357" t="s">
        <v>1035</v>
      </c>
      <c r="B357" t="s">
        <v>1017</v>
      </c>
      <c r="C357" t="s">
        <v>1036</v>
      </c>
      <c r="D357" t="s">
        <v>1037</v>
      </c>
      <c r="E357">
        <v>94466</v>
      </c>
      <c r="F357">
        <v>112100</v>
      </c>
      <c r="G357" s="1">
        <f>Old!G357*0.606216</f>
        <v>38935.435032000001</v>
      </c>
      <c r="H357">
        <f>Old!H357*0.663609</f>
        <v>54957.442944000002</v>
      </c>
      <c r="I357">
        <f>Old!I357*1</f>
        <v>82472</v>
      </c>
      <c r="J357" s="2">
        <f>Old!J357*0.563568</f>
        <v>80683.212719999996</v>
      </c>
      <c r="K357" s="1">
        <f>Old!K357*0.462474</f>
        <v>39529.040201999996</v>
      </c>
      <c r="L357">
        <f>Old!L357*0.48449</f>
        <v>32384.765069999998</v>
      </c>
      <c r="M357">
        <f>Old!M357*0.597178</f>
        <v>77838.569231999994</v>
      </c>
      <c r="N357" s="2">
        <f>Old!N357*0.588714</f>
        <v>63712.395221999999</v>
      </c>
      <c r="O357" s="6">
        <f t="shared" si="5"/>
        <v>1.2041710256261158</v>
      </c>
    </row>
    <row r="358" spans="1:15" x14ac:dyDescent="0.2">
      <c r="A358" t="s">
        <v>1038</v>
      </c>
      <c r="B358" t="s">
        <v>1017</v>
      </c>
      <c r="C358" t="s">
        <v>1039</v>
      </c>
      <c r="D358" t="s">
        <v>1040</v>
      </c>
      <c r="E358">
        <v>1335694</v>
      </c>
      <c r="F358">
        <v>1286974</v>
      </c>
      <c r="G358" s="1">
        <f>Old!G358*0.606216</f>
        <v>774218.45872799994</v>
      </c>
      <c r="H358">
        <f>Old!H358*0.663609</f>
        <v>978204.79141199996</v>
      </c>
      <c r="I358">
        <f>Old!I358*1</f>
        <v>1189920</v>
      </c>
      <c r="J358" s="2">
        <f>Old!J358*0.563568</f>
        <v>941999.9670239999</v>
      </c>
      <c r="K358" s="1">
        <f>Old!K358*0.462474</f>
        <v>514290.51190799999</v>
      </c>
      <c r="L358">
        <f>Old!L358*0.48449</f>
        <v>470134.07681</v>
      </c>
      <c r="M358">
        <f>Old!M358*0.597178</f>
        <v>820126.04580800002</v>
      </c>
      <c r="N358" s="2">
        <f>Old!N358*0.588714</f>
        <v>747034.5011639999</v>
      </c>
      <c r="O358" s="6">
        <f t="shared" si="5"/>
        <v>1.5223255390667556</v>
      </c>
    </row>
    <row r="359" spans="1:15" x14ac:dyDescent="0.2">
      <c r="A359" t="s">
        <v>1041</v>
      </c>
      <c r="B359" t="s">
        <v>1017</v>
      </c>
      <c r="C359" t="s">
        <v>1042</v>
      </c>
      <c r="D359" t="s">
        <v>1043</v>
      </c>
      <c r="E359">
        <v>823714</v>
      </c>
      <c r="F359">
        <v>803733</v>
      </c>
      <c r="G359" s="1">
        <f>Old!G359*0.606216</f>
        <v>390878.98355999996</v>
      </c>
      <c r="H359">
        <f>Old!H359*0.663609</f>
        <v>545270.92507500004</v>
      </c>
      <c r="I359">
        <f>Old!I359*1</f>
        <v>598988</v>
      </c>
      <c r="J359" s="2">
        <f>Old!J359*0.563568</f>
        <v>656961.925392</v>
      </c>
      <c r="K359" s="1">
        <f>Old!K359*0.462474</f>
        <v>283021.60120199999</v>
      </c>
      <c r="L359">
        <f>Old!L359*0.48449</f>
        <v>230189.43532999998</v>
      </c>
      <c r="M359">
        <f>Old!M359*0.597178</f>
        <v>553871.24861799995</v>
      </c>
      <c r="N359" s="2">
        <f>Old!N359*0.588714</f>
        <v>463047.69827399997</v>
      </c>
      <c r="O359" s="6">
        <f t="shared" si="5"/>
        <v>1.4326232789201985</v>
      </c>
    </row>
    <row r="360" spans="1:15" x14ac:dyDescent="0.2">
      <c r="A360" t="s">
        <v>1044</v>
      </c>
      <c r="B360" t="s">
        <v>1017</v>
      </c>
      <c r="C360" t="s">
        <v>1045</v>
      </c>
      <c r="D360" t="s">
        <v>1046</v>
      </c>
      <c r="E360">
        <v>308515</v>
      </c>
      <c r="F360">
        <v>259620</v>
      </c>
      <c r="G360" s="1">
        <f>Old!G360*0.606216</f>
        <v>137942.02593599999</v>
      </c>
      <c r="H360">
        <f>Old!H360*0.663609</f>
        <v>183336.58564800001</v>
      </c>
      <c r="I360">
        <f>Old!I360*1</f>
        <v>218388</v>
      </c>
      <c r="J360" s="2">
        <f>Old!J360*0.563568</f>
        <v>230770.95177599997</v>
      </c>
      <c r="K360" s="1">
        <f>Old!K360*0.462474</f>
        <v>98147.157227999996</v>
      </c>
      <c r="L360">
        <f>Old!L360*0.48449</f>
        <v>82500.89516</v>
      </c>
      <c r="M360">
        <f>Old!M360*0.597178</f>
        <v>204334.00754799999</v>
      </c>
      <c r="N360" s="2">
        <f>Old!N360*0.588714</f>
        <v>168595.32660599999</v>
      </c>
      <c r="O360" s="6">
        <f t="shared" si="5"/>
        <v>1.391743199939304</v>
      </c>
    </row>
    <row r="361" spans="1:15" x14ac:dyDescent="0.2">
      <c r="A361" t="s">
        <v>1047</v>
      </c>
      <c r="B361" t="s">
        <v>1017</v>
      </c>
      <c r="C361" t="s">
        <v>1048</v>
      </c>
      <c r="D361" t="s">
        <v>1049</v>
      </c>
      <c r="E361">
        <v>835896</v>
      </c>
      <c r="F361">
        <v>822151</v>
      </c>
      <c r="G361" s="1">
        <f>Old!G361*0.606216</f>
        <v>389698.68100799999</v>
      </c>
      <c r="H361">
        <f>Old!H361*0.663609</f>
        <v>469146.34585799999</v>
      </c>
      <c r="I361">
        <f>Old!I361*1</f>
        <v>813543</v>
      </c>
      <c r="J361" s="2">
        <f>Old!J361*0.563568</f>
        <v>580779.36671999993</v>
      </c>
      <c r="K361" s="1">
        <f>Old!K361*0.462474</f>
        <v>350707.90841999999</v>
      </c>
      <c r="L361">
        <f>Old!L361*0.48449</f>
        <v>294358.68235999998</v>
      </c>
      <c r="M361">
        <f>Old!M361*0.597178</f>
        <v>615276.67364599998</v>
      </c>
      <c r="N361" s="2">
        <f>Old!N361*0.588714</f>
        <v>532348.166784</v>
      </c>
      <c r="O361" s="6">
        <f t="shared" si="5"/>
        <v>1.2568629237354003</v>
      </c>
    </row>
    <row r="362" spans="1:15" x14ac:dyDescent="0.2">
      <c r="A362" t="s">
        <v>1050</v>
      </c>
      <c r="B362" t="s">
        <v>1017</v>
      </c>
      <c r="C362" t="s">
        <v>1051</v>
      </c>
      <c r="D362" t="s">
        <v>1052</v>
      </c>
      <c r="E362">
        <v>683933</v>
      </c>
      <c r="F362">
        <v>636316</v>
      </c>
      <c r="G362" s="1">
        <f>Old!G362*0.606216</f>
        <v>272648.67707999999</v>
      </c>
      <c r="H362">
        <f>Old!H362*0.663609</f>
        <v>373398.84851099999</v>
      </c>
      <c r="I362">
        <f>Old!I362*1</f>
        <v>562088</v>
      </c>
      <c r="J362" s="2">
        <f>Old!J362*0.563568</f>
        <v>583668.216288</v>
      </c>
      <c r="K362" s="1">
        <f>Old!K362*0.462474</f>
        <v>222847.72164</v>
      </c>
      <c r="L362">
        <f>Old!L362*0.48449</f>
        <v>189381.32712</v>
      </c>
      <c r="M362">
        <f>Old!M362*0.597178</f>
        <v>525662.35143199994</v>
      </c>
      <c r="N362" s="2">
        <f>Old!N362*0.588714</f>
        <v>424010.66164799995</v>
      </c>
      <c r="O362" s="6">
        <f t="shared" si="5"/>
        <v>1.3156626985777382</v>
      </c>
    </row>
    <row r="363" spans="1:15" x14ac:dyDescent="0.2">
      <c r="A363" t="s">
        <v>1053</v>
      </c>
      <c r="B363" t="s">
        <v>1017</v>
      </c>
      <c r="C363" t="s">
        <v>1054</v>
      </c>
      <c r="D363" t="s">
        <v>1055</v>
      </c>
      <c r="E363">
        <v>289633</v>
      </c>
      <c r="F363">
        <v>293194</v>
      </c>
      <c r="G363" s="1">
        <f>Old!G363*0.606216</f>
        <v>129721.736976</v>
      </c>
      <c r="H363">
        <f>Old!H363*0.663609</f>
        <v>187761.53046000001</v>
      </c>
      <c r="I363">
        <f>Old!I363*1</f>
        <v>247365</v>
      </c>
      <c r="J363" s="2">
        <f>Old!J363*0.563568</f>
        <v>238385.88259199998</v>
      </c>
      <c r="K363" s="1">
        <f>Old!K363*0.462474</f>
        <v>92179.855205999993</v>
      </c>
      <c r="L363">
        <f>Old!L363*0.48449</f>
        <v>81504.783719999992</v>
      </c>
      <c r="M363">
        <f>Old!M363*0.597178</f>
        <v>241388.90244800001</v>
      </c>
      <c r="N363" s="2">
        <f>Old!N363*0.588714</f>
        <v>179693.17421999999</v>
      </c>
      <c r="O363" s="6">
        <f t="shared" si="5"/>
        <v>1.3505028593030821</v>
      </c>
    </row>
    <row r="364" spans="1:15" x14ac:dyDescent="0.2">
      <c r="A364" t="s">
        <v>1056</v>
      </c>
      <c r="B364" t="s">
        <v>1017</v>
      </c>
      <c r="C364" t="s">
        <v>1057</v>
      </c>
      <c r="D364" t="s">
        <v>1058</v>
      </c>
      <c r="E364">
        <v>76499</v>
      </c>
      <c r="F364">
        <v>80382</v>
      </c>
      <c r="G364" s="1">
        <f>Old!G364*0.606216</f>
        <v>27205.761648</v>
      </c>
      <c r="H364">
        <f>Old!H364*0.663609</f>
        <v>35422.784810999998</v>
      </c>
      <c r="I364">
        <f>Old!I364*1</f>
        <v>53653</v>
      </c>
      <c r="J364" s="2">
        <f>Old!J364*0.563568</f>
        <v>60014.356319999999</v>
      </c>
      <c r="K364" s="1">
        <f>Old!K364*0.462474</f>
        <v>30172.728707999999</v>
      </c>
      <c r="L364">
        <f>Old!L364*0.48449</f>
        <v>23025.871739999999</v>
      </c>
      <c r="M364">
        <f>Old!M364*0.597178</f>
        <v>48506.380228000002</v>
      </c>
      <c r="N364" s="2">
        <f>Old!N364*0.588714</f>
        <v>49543.226669999996</v>
      </c>
      <c r="O364" s="6">
        <f t="shared" si="5"/>
        <v>1.1656065607157915</v>
      </c>
    </row>
    <row r="365" spans="1:15" x14ac:dyDescent="0.2">
      <c r="A365" t="s">
        <v>1059</v>
      </c>
      <c r="B365" t="s">
        <v>1017</v>
      </c>
      <c r="C365" t="s">
        <v>1060</v>
      </c>
      <c r="D365" t="s">
        <v>1061</v>
      </c>
      <c r="E365">
        <v>2782635</v>
      </c>
      <c r="F365">
        <v>2713976</v>
      </c>
      <c r="G365" s="1">
        <f>Old!G365*0.606216</f>
        <v>1989493.0055519999</v>
      </c>
      <c r="H365">
        <f>Old!H365*0.663609</f>
        <v>2524270.4218680002</v>
      </c>
      <c r="I365">
        <f>Old!I365*1</f>
        <v>2152602</v>
      </c>
      <c r="J365" s="2">
        <f>Old!J365*0.563568</f>
        <v>1841103.3921599998</v>
      </c>
      <c r="K365" s="1">
        <f>Old!K365*0.462474</f>
        <v>1131428.7667799999</v>
      </c>
      <c r="L365">
        <f>Old!L365*0.48449</f>
        <v>865272.49304999993</v>
      </c>
      <c r="M365">
        <f>Old!M365*0.597178</f>
        <v>1355903.398204</v>
      </c>
      <c r="N365" s="2">
        <f>Old!N365*0.588714</f>
        <v>1291383.014124</v>
      </c>
      <c r="O365" s="6">
        <f t="shared" si="5"/>
        <v>1.8319318267325833</v>
      </c>
    </row>
    <row r="366" spans="1:15" x14ac:dyDescent="0.2">
      <c r="A366" t="s">
        <v>1062</v>
      </c>
      <c r="B366" t="s">
        <v>1017</v>
      </c>
      <c r="C366" t="s">
        <v>1063</v>
      </c>
      <c r="D366" t="s">
        <v>1064</v>
      </c>
      <c r="E366">
        <v>2243578</v>
      </c>
      <c r="F366">
        <v>2188736</v>
      </c>
      <c r="G366" s="1">
        <f>Old!G366*0.606216</f>
        <v>1443565.1867519999</v>
      </c>
      <c r="H366">
        <f>Old!H366*0.663609</f>
        <v>2072835.8002200001</v>
      </c>
      <c r="I366">
        <f>Old!I366*1</f>
        <v>1695273</v>
      </c>
      <c r="J366" s="2">
        <f>Old!J366*0.563568</f>
        <v>1817405.9213279998</v>
      </c>
      <c r="K366" s="1">
        <f>Old!K366*0.462474</f>
        <v>806358.10455000005</v>
      </c>
      <c r="L366">
        <f>Old!L366*0.48449</f>
        <v>642193.43296000001</v>
      </c>
      <c r="M366">
        <f>Old!M366*0.597178</f>
        <v>1165765.5060719999</v>
      </c>
      <c r="N366" s="2">
        <f>Old!N366*0.588714</f>
        <v>1092454.7873819999</v>
      </c>
      <c r="O366" s="6">
        <f t="shared" si="5"/>
        <v>1.8962807069978154</v>
      </c>
    </row>
    <row r="367" spans="1:15" x14ac:dyDescent="0.2">
      <c r="A367" t="s">
        <v>1065</v>
      </c>
      <c r="B367" t="s">
        <v>1017</v>
      </c>
      <c r="C367" t="s">
        <v>1066</v>
      </c>
      <c r="D367" t="s">
        <v>1067</v>
      </c>
      <c r="E367">
        <v>1004720</v>
      </c>
      <c r="F367">
        <v>990794</v>
      </c>
      <c r="G367" s="1">
        <f>Old!G367*0.606216</f>
        <v>572441.28177599993</v>
      </c>
      <c r="H367">
        <f>Old!H367*0.663609</f>
        <v>811640.25962999999</v>
      </c>
      <c r="I367">
        <f>Old!I367*1</f>
        <v>721608</v>
      </c>
      <c r="J367" s="2">
        <f>Old!J367*0.563568</f>
        <v>791311.46447999997</v>
      </c>
      <c r="K367" s="1">
        <f>Old!K367*0.462474</f>
        <v>330378.93880200002</v>
      </c>
      <c r="L367">
        <f>Old!L367*0.48449</f>
        <v>261801.43884999998</v>
      </c>
      <c r="M367">
        <f>Old!M367*0.597178</f>
        <v>600017.58138999995</v>
      </c>
      <c r="N367" s="2">
        <f>Old!N367*0.588714</f>
        <v>503721.94853399997</v>
      </c>
      <c r="O367" s="6">
        <f t="shared" si="5"/>
        <v>1.7082180549591643</v>
      </c>
    </row>
    <row r="368" spans="1:15" x14ac:dyDescent="0.2">
      <c r="A368" t="s">
        <v>1068</v>
      </c>
      <c r="B368" t="s">
        <v>1017</v>
      </c>
      <c r="C368" t="s">
        <v>1069</v>
      </c>
      <c r="D368" t="s">
        <v>1070</v>
      </c>
      <c r="E368">
        <v>255160</v>
      </c>
      <c r="F368">
        <v>260765</v>
      </c>
      <c r="G368" s="1">
        <f>Old!G368*0.606216</f>
        <v>152514.85235999999</v>
      </c>
      <c r="H368">
        <f>Old!H368*0.663609</f>
        <v>205075.08927</v>
      </c>
      <c r="I368">
        <f>Old!I368*1</f>
        <v>208253</v>
      </c>
      <c r="J368" s="2">
        <f>Old!J368*0.563568</f>
        <v>211047.76247999998</v>
      </c>
      <c r="K368" s="1">
        <f>Old!K368*0.462474</f>
        <v>95098.528619999997</v>
      </c>
      <c r="L368">
        <f>Old!L368*0.48449</f>
        <v>66508.364749999993</v>
      </c>
      <c r="M368">
        <f>Old!M368*0.597178</f>
        <v>173846.876292</v>
      </c>
      <c r="N368" s="2">
        <f>Old!N368*0.588714</f>
        <v>144976.70963999999</v>
      </c>
      <c r="O368" s="6">
        <f t="shared" si="5"/>
        <v>1.6170720584562335</v>
      </c>
    </row>
    <row r="369" spans="1:15" x14ac:dyDescent="0.2">
      <c r="A369" t="s">
        <v>1071</v>
      </c>
      <c r="B369" t="s">
        <v>1017</v>
      </c>
      <c r="C369" t="s">
        <v>1072</v>
      </c>
      <c r="D369" t="s">
        <v>1073</v>
      </c>
      <c r="E369">
        <v>553682</v>
      </c>
      <c r="F369">
        <v>544287</v>
      </c>
      <c r="G369" s="1">
        <f>Old!G369*0.606216</f>
        <v>265328.01266399998</v>
      </c>
      <c r="H369">
        <f>Old!H369*0.663609</f>
        <v>326258.05597799999</v>
      </c>
      <c r="I369">
        <f>Old!I369*1</f>
        <v>502342</v>
      </c>
      <c r="J369" s="2">
        <f>Old!J369*0.563568</f>
        <v>358238.76201599999</v>
      </c>
      <c r="K369" s="1">
        <f>Old!K369*0.462474</f>
        <v>234295.803036</v>
      </c>
      <c r="L369">
        <f>Old!L369*0.48449</f>
        <v>194636.10566</v>
      </c>
      <c r="M369">
        <f>Old!M369*0.597178</f>
        <v>391152.78435600002</v>
      </c>
      <c r="N369" s="2">
        <f>Old!N369*0.588714</f>
        <v>240983.60004599998</v>
      </c>
      <c r="O369" s="6">
        <f t="shared" si="5"/>
        <v>1.3685894113545793</v>
      </c>
    </row>
    <row r="370" spans="1:15" x14ac:dyDescent="0.2">
      <c r="A370" t="s">
        <v>1074</v>
      </c>
      <c r="B370" t="s">
        <v>1017</v>
      </c>
      <c r="C370" t="s">
        <v>1075</v>
      </c>
      <c r="D370" t="s">
        <v>1076</v>
      </c>
      <c r="E370">
        <v>654960</v>
      </c>
      <c r="F370">
        <v>645465</v>
      </c>
      <c r="G370" s="1">
        <f>Old!G370*0.606216</f>
        <v>317169.78633599996</v>
      </c>
      <c r="H370">
        <f>Old!H370*0.663609</f>
        <v>431882.046072</v>
      </c>
      <c r="I370">
        <f>Old!I370*1</f>
        <v>529705</v>
      </c>
      <c r="J370" s="2">
        <f>Old!J370*0.563568</f>
        <v>566659.73404799995</v>
      </c>
      <c r="K370" s="1">
        <f>Old!K370*0.462474</f>
        <v>224619.92200799999</v>
      </c>
      <c r="L370">
        <f>Old!L370*0.48449</f>
        <v>222478.29248999999</v>
      </c>
      <c r="M370">
        <f>Old!M370*0.597178</f>
        <v>502372.40943200001</v>
      </c>
      <c r="N370" s="2">
        <f>Old!N370*0.588714</f>
        <v>408182.49704399996</v>
      </c>
      <c r="O370" s="6">
        <f t="shared" si="5"/>
        <v>1.359269564476139</v>
      </c>
    </row>
    <row r="371" spans="1:15" x14ac:dyDescent="0.2">
      <c r="A371" t="s">
        <v>1077</v>
      </c>
      <c r="B371" t="s">
        <v>1017</v>
      </c>
      <c r="C371" t="s">
        <v>1078</v>
      </c>
      <c r="D371" t="s">
        <v>1079</v>
      </c>
      <c r="E371">
        <v>510591</v>
      </c>
      <c r="F371">
        <v>470072</v>
      </c>
      <c r="G371" s="1">
        <f>Old!G371*0.606216</f>
        <v>196947.45408</v>
      </c>
      <c r="H371">
        <f>Old!H371*0.663609</f>
        <v>292484.33953200001</v>
      </c>
      <c r="I371">
        <f>Old!I371*1</f>
        <v>361208</v>
      </c>
      <c r="J371" s="2">
        <f>Old!J371*0.563568</f>
        <v>402128.87428799999</v>
      </c>
      <c r="K371" s="1">
        <f>Old!K371*0.462474</f>
        <v>164847.007404</v>
      </c>
      <c r="L371">
        <f>Old!L371*0.48449</f>
        <v>147485.53886</v>
      </c>
      <c r="M371">
        <f>Old!M371*0.597178</f>
        <v>372387.66006199998</v>
      </c>
      <c r="N371" s="2">
        <f>Old!N371*0.588714</f>
        <v>270196.76615399995</v>
      </c>
      <c r="O371" s="6">
        <f t="shared" si="5"/>
        <v>1.3119137097819658</v>
      </c>
    </row>
    <row r="372" spans="1:15" x14ac:dyDescent="0.2">
      <c r="A372" t="s">
        <v>1080</v>
      </c>
      <c r="B372" t="s">
        <v>1017</v>
      </c>
      <c r="C372" t="s">
        <v>1081</v>
      </c>
      <c r="D372" t="s">
        <v>1082</v>
      </c>
      <c r="E372">
        <v>142147</v>
      </c>
      <c r="F372">
        <v>150193</v>
      </c>
      <c r="G372" s="1">
        <f>Old!G372*0.606216</f>
        <v>58263.419759999997</v>
      </c>
      <c r="H372">
        <f>Old!H372*0.663609</f>
        <v>78981.415961999999</v>
      </c>
      <c r="I372">
        <f>Old!I372*1</f>
        <v>100311</v>
      </c>
      <c r="J372" s="2">
        <f>Old!J372*0.563568</f>
        <v>126044.80103999999</v>
      </c>
      <c r="K372" s="1">
        <f>Old!K372*0.462474</f>
        <v>40078.459314</v>
      </c>
      <c r="L372">
        <f>Old!L372*0.48449</f>
        <v>46364.239529999999</v>
      </c>
      <c r="M372">
        <f>Old!M372*0.597178</f>
        <v>108305.396436</v>
      </c>
      <c r="N372" s="2">
        <f>Old!N372*0.588714</f>
        <v>95584.78246799999</v>
      </c>
      <c r="O372" s="6">
        <f t="shared" si="5"/>
        <v>1.252357774917914</v>
      </c>
    </row>
    <row r="373" spans="1:15" x14ac:dyDescent="0.2">
      <c r="A373" t="s">
        <v>1083</v>
      </c>
      <c r="B373" t="s">
        <v>1017</v>
      </c>
      <c r="C373" t="s">
        <v>1084</v>
      </c>
      <c r="D373" t="s">
        <v>1085</v>
      </c>
      <c r="E373">
        <v>1704272</v>
      </c>
      <c r="F373">
        <v>1482732</v>
      </c>
      <c r="G373" s="1">
        <f>Old!G373*0.606216</f>
        <v>1327364.49144</v>
      </c>
      <c r="H373">
        <f>Old!H373*0.663609</f>
        <v>1861197.61794</v>
      </c>
      <c r="I373">
        <f>Old!I373*1</f>
        <v>1250924</v>
      </c>
      <c r="J373" s="2">
        <f>Old!J373*0.563568</f>
        <v>1073455.5844319998</v>
      </c>
      <c r="K373" s="1">
        <f>Old!K373*0.462474</f>
        <v>712923.09490799997</v>
      </c>
      <c r="L373">
        <f>Old!L373*0.48449</f>
        <v>496492.75525999995</v>
      </c>
      <c r="M373">
        <f>Old!M373*0.597178</f>
        <v>679196.21805399994</v>
      </c>
      <c r="N373" s="2">
        <f>Old!N373*0.588714</f>
        <v>709058.32716599992</v>
      </c>
      <c r="O373" s="6">
        <f t="shared" si="5"/>
        <v>2.1222637420050985</v>
      </c>
    </row>
    <row r="374" spans="1:15" x14ac:dyDescent="0.2">
      <c r="A374" t="s">
        <v>1086</v>
      </c>
      <c r="B374" t="s">
        <v>1017</v>
      </c>
      <c r="C374" t="s">
        <v>1087</v>
      </c>
      <c r="D374" t="s">
        <v>1088</v>
      </c>
      <c r="E374">
        <v>5480171</v>
      </c>
      <c r="F374">
        <v>5049744</v>
      </c>
      <c r="G374" s="1">
        <f>Old!G374*0.606216</f>
        <v>3869176.0448639998</v>
      </c>
      <c r="H374">
        <f>Old!H374*0.663609</f>
        <v>5674815.8650050005</v>
      </c>
      <c r="I374">
        <f>Old!I374*1</f>
        <v>3751068</v>
      </c>
      <c r="J374" s="2">
        <f>Old!J374*0.563568</f>
        <v>4005815.4198719999</v>
      </c>
      <c r="K374" s="1">
        <f>Old!K374*0.462474</f>
        <v>2093381.6238899999</v>
      </c>
      <c r="L374">
        <f>Old!L374*0.48449</f>
        <v>1423292.0868799998</v>
      </c>
      <c r="M374">
        <f>Old!M374*0.597178</f>
        <v>2065196.193102</v>
      </c>
      <c r="N374" s="2">
        <f>Old!N374*0.588714</f>
        <v>2118468.490152</v>
      </c>
      <c r="O374" s="6">
        <f t="shared" si="5"/>
        <v>2.2467681865991356</v>
      </c>
    </row>
    <row r="375" spans="1:15" x14ac:dyDescent="0.2">
      <c r="A375" t="s">
        <v>1089</v>
      </c>
      <c r="B375" t="s">
        <v>1017</v>
      </c>
      <c r="C375" t="s">
        <v>1090</v>
      </c>
      <c r="D375" t="s">
        <v>1091</v>
      </c>
      <c r="E375">
        <v>2886728</v>
      </c>
      <c r="F375">
        <v>2692314</v>
      </c>
      <c r="G375" s="1">
        <f>Old!G375*0.606216</f>
        <v>1939518.9833759998</v>
      </c>
      <c r="H375">
        <f>Old!H375*0.663609</f>
        <v>3008269.6643639999</v>
      </c>
      <c r="I375">
        <f>Old!I375*1</f>
        <v>1972462</v>
      </c>
      <c r="J375" s="2">
        <f>Old!J375*0.563568</f>
        <v>2184319.6855679997</v>
      </c>
      <c r="K375" s="1">
        <f>Old!K375*0.462474</f>
        <v>1219808.0106540001</v>
      </c>
      <c r="L375">
        <f>Old!L375*0.48449</f>
        <v>713308.81311999995</v>
      </c>
      <c r="M375">
        <f>Old!M375*0.597178</f>
        <v>1238349.506082</v>
      </c>
      <c r="N375" s="2">
        <f>Old!N375*0.588714</f>
        <v>1217893.8455039999</v>
      </c>
      <c r="O375" s="6">
        <f t="shared" si="5"/>
        <v>2.0742363282050045</v>
      </c>
    </row>
    <row r="376" spans="1:15" x14ac:dyDescent="0.2">
      <c r="A376" t="s">
        <v>1092</v>
      </c>
      <c r="B376" t="s">
        <v>1017</v>
      </c>
      <c r="C376" t="s">
        <v>1093</v>
      </c>
      <c r="D376" t="s">
        <v>1094</v>
      </c>
      <c r="E376">
        <v>453103</v>
      </c>
      <c r="F376">
        <v>430809</v>
      </c>
      <c r="G376" s="1">
        <f>Old!G376*0.606216</f>
        <v>354702.43754399999</v>
      </c>
      <c r="H376">
        <f>Old!H376*0.663609</f>
        <v>527122.54614300001</v>
      </c>
      <c r="I376">
        <f>Old!I376*1</f>
        <v>296343</v>
      </c>
      <c r="J376" s="2">
        <f>Old!J376*0.563568</f>
        <v>330818.92454399995</v>
      </c>
      <c r="K376" s="1">
        <f>Old!K376*0.462474</f>
        <v>198706.57884</v>
      </c>
      <c r="L376">
        <f>Old!L376*0.48449</f>
        <v>124591.44839999999</v>
      </c>
      <c r="M376">
        <f>Old!M376*0.597178</f>
        <v>176653.612892</v>
      </c>
      <c r="N376" s="2">
        <f>Old!N376*0.588714</f>
        <v>185884.67935799999</v>
      </c>
      <c r="O376" s="6">
        <f t="shared" si="5"/>
        <v>2.2002143446604134</v>
      </c>
    </row>
    <row r="377" spans="1:15" x14ac:dyDescent="0.2">
      <c r="A377" t="s">
        <v>1095</v>
      </c>
      <c r="B377" t="s">
        <v>1017</v>
      </c>
      <c r="C377" t="s">
        <v>1096</v>
      </c>
      <c r="D377" t="s">
        <v>1097</v>
      </c>
      <c r="E377">
        <v>91672</v>
      </c>
      <c r="F377">
        <v>107835</v>
      </c>
      <c r="G377" s="1">
        <f>Old!G377*0.606216</f>
        <v>84046.998672000002</v>
      </c>
      <c r="H377">
        <f>Old!H377*0.663609</f>
        <v>124893.86823599999</v>
      </c>
      <c r="I377">
        <f>Old!I377*1</f>
        <v>76490</v>
      </c>
      <c r="J377" s="2">
        <f>Old!J377*0.563568</f>
        <v>71515.088495999997</v>
      </c>
      <c r="K377" s="1">
        <f>Old!K377*0.462474</f>
        <v>50394.404358</v>
      </c>
      <c r="L377">
        <f>Old!L377*0.48449</f>
        <v>30974.414679999998</v>
      </c>
      <c r="M377">
        <f>Old!M377*0.597178</f>
        <v>36292.895771999996</v>
      </c>
      <c r="N377" s="2">
        <f>Old!N377*0.588714</f>
        <v>41059.269216000001</v>
      </c>
      <c r="O377" s="6">
        <f t="shared" si="5"/>
        <v>2.2488895062894065</v>
      </c>
    </row>
    <row r="378" spans="1:15" x14ac:dyDescent="0.2">
      <c r="A378" t="s">
        <v>1098</v>
      </c>
      <c r="B378" t="s">
        <v>1017</v>
      </c>
      <c r="C378" t="s">
        <v>1099</v>
      </c>
      <c r="D378" t="s">
        <v>1100</v>
      </c>
      <c r="E378">
        <v>35891</v>
      </c>
      <c r="F378">
        <v>32999</v>
      </c>
      <c r="G378" s="1">
        <f>Old!G378*0.606216</f>
        <v>30803.047392</v>
      </c>
      <c r="H378">
        <f>Old!H378*0.663609</f>
        <v>41804.712564000001</v>
      </c>
      <c r="I378">
        <f>Old!I378*1</f>
        <v>28241</v>
      </c>
      <c r="J378" s="2">
        <f>Old!J378*0.563568</f>
        <v>25022.419199999997</v>
      </c>
      <c r="K378" s="1">
        <f>Old!K378*0.462474</f>
        <v>18090.132984</v>
      </c>
      <c r="L378">
        <f>Old!L378*0.48449</f>
        <v>10208.68879</v>
      </c>
      <c r="M378">
        <f>Old!M378*0.597178</f>
        <v>11075.263187999999</v>
      </c>
      <c r="N378" s="2">
        <f>Old!N378*0.588714</f>
        <v>13621.664531999999</v>
      </c>
      <c r="O378" s="6">
        <f t="shared" si="5"/>
        <v>2.3751183888860878</v>
      </c>
    </row>
    <row r="379" spans="1:15" x14ac:dyDescent="0.2">
      <c r="A379" t="s">
        <v>1101</v>
      </c>
      <c r="B379" t="s">
        <v>1017</v>
      </c>
      <c r="C379" t="s">
        <v>1102</v>
      </c>
      <c r="D379" t="s">
        <v>1103</v>
      </c>
      <c r="E379">
        <v>252795</v>
      </c>
      <c r="F379">
        <v>245052</v>
      </c>
      <c r="G379" s="1">
        <f>Old!G379*0.606216</f>
        <v>139388.45731199998</v>
      </c>
      <c r="H379">
        <f>Old!H379*0.663609</f>
        <v>174026.81498699999</v>
      </c>
      <c r="I379">
        <f>Old!I379*1</f>
        <v>220078</v>
      </c>
      <c r="J379" s="2">
        <f>Old!J379*0.563568</f>
        <v>164098.039536</v>
      </c>
      <c r="K379" s="1">
        <f>Old!K379*0.462474</f>
        <v>99063.318222000002</v>
      </c>
      <c r="L379">
        <f>Old!L379*0.48449</f>
        <v>97237.627489999999</v>
      </c>
      <c r="M379">
        <f>Old!M379*0.597178</f>
        <v>157807.86956799999</v>
      </c>
      <c r="N379" s="2">
        <f>Old!N379*0.588714</f>
        <v>144264.95441399998</v>
      </c>
      <c r="O379" s="6">
        <f t="shared" si="5"/>
        <v>1.3997352072989695</v>
      </c>
    </row>
    <row r="380" spans="1:15" x14ac:dyDescent="0.2">
      <c r="A380" t="s">
        <v>1104</v>
      </c>
      <c r="B380" t="s">
        <v>1017</v>
      </c>
      <c r="C380" t="s">
        <v>1105</v>
      </c>
      <c r="D380" t="s">
        <v>1106</v>
      </c>
      <c r="E380">
        <v>382708</v>
      </c>
      <c r="F380">
        <v>389550</v>
      </c>
      <c r="G380" s="1">
        <f>Old!G380*0.606216</f>
        <v>221151.234096</v>
      </c>
      <c r="H380">
        <f>Old!H380*0.663609</f>
        <v>260171.89010399999</v>
      </c>
      <c r="I380">
        <f>Old!I380*1</f>
        <v>293769</v>
      </c>
      <c r="J380" s="2">
        <f>Old!J380*0.563568</f>
        <v>293683.17475199996</v>
      </c>
      <c r="K380" s="1">
        <f>Old!K380*0.462474</f>
        <v>143487.18324000001</v>
      </c>
      <c r="L380">
        <f>Old!L380*0.48449</f>
        <v>126315.26381999999</v>
      </c>
      <c r="M380">
        <f>Old!M380*0.597178</f>
        <v>259269.00894599999</v>
      </c>
      <c r="N380" s="2">
        <f>Old!N380*0.588714</f>
        <v>219286.54557599997</v>
      </c>
      <c r="O380" s="6">
        <f t="shared" si="5"/>
        <v>1.4281604481981218</v>
      </c>
    </row>
    <row r="381" spans="1:15" x14ac:dyDescent="0.2">
      <c r="A381" t="s">
        <v>1107</v>
      </c>
      <c r="B381" t="s">
        <v>1017</v>
      </c>
      <c r="C381" t="s">
        <v>1108</v>
      </c>
      <c r="D381" t="s">
        <v>1109</v>
      </c>
      <c r="E381">
        <v>378540</v>
      </c>
      <c r="F381">
        <v>337509</v>
      </c>
      <c r="G381" s="1">
        <f>Old!G381*0.606216</f>
        <v>189450.987024</v>
      </c>
      <c r="H381">
        <f>Old!H381*0.663609</f>
        <v>222776.859345</v>
      </c>
      <c r="I381">
        <f>Old!I381*1</f>
        <v>287309</v>
      </c>
      <c r="J381" s="2">
        <f>Old!J381*0.563568</f>
        <v>293477.47243199998</v>
      </c>
      <c r="K381" s="1">
        <f>Old!K381*0.462474</f>
        <v>133912.58401799999</v>
      </c>
      <c r="L381">
        <f>Old!L381*0.48449</f>
        <v>125094.83351</v>
      </c>
      <c r="M381">
        <f>Old!M381*0.597178</f>
        <v>274337.60142000002</v>
      </c>
      <c r="N381" s="2">
        <f>Old!N381*0.588714</f>
        <v>232729.241052</v>
      </c>
      <c r="O381" s="6">
        <f t="shared" si="5"/>
        <v>1.2962376764897439</v>
      </c>
    </row>
    <row r="382" spans="1:15" x14ac:dyDescent="0.2">
      <c r="A382" t="s">
        <v>1110</v>
      </c>
      <c r="B382" t="s">
        <v>1017</v>
      </c>
      <c r="C382" t="s">
        <v>1111</v>
      </c>
      <c r="D382" t="s">
        <v>1112</v>
      </c>
      <c r="E382">
        <v>192082</v>
      </c>
      <c r="F382">
        <v>183320</v>
      </c>
      <c r="G382" s="1">
        <f>Old!G382*0.606216</f>
        <v>81620.92224</v>
      </c>
      <c r="H382">
        <f>Old!H382*0.663609</f>
        <v>118357.319586</v>
      </c>
      <c r="I382">
        <f>Old!I382*1</f>
        <v>146811</v>
      </c>
      <c r="J382" s="2">
        <f>Old!J382*0.563568</f>
        <v>152666.62622399998</v>
      </c>
      <c r="K382" s="1">
        <f>Old!K382*0.462474</f>
        <v>70509.710988000006</v>
      </c>
      <c r="L382">
        <f>Old!L382*0.48449</f>
        <v>56245.413079999998</v>
      </c>
      <c r="M382">
        <f>Old!M382*0.597178</f>
        <v>137096.54217199999</v>
      </c>
      <c r="N382" s="2">
        <f>Old!N382*0.588714</f>
        <v>111955.15266599999</v>
      </c>
      <c r="O382" s="6">
        <f t="shared" si="5"/>
        <v>1.3290228993288387</v>
      </c>
    </row>
    <row r="383" spans="1:15" x14ac:dyDescent="0.2">
      <c r="A383" t="s">
        <v>1113</v>
      </c>
      <c r="B383" t="s">
        <v>1017</v>
      </c>
      <c r="C383" t="s">
        <v>1114</v>
      </c>
      <c r="D383" t="s">
        <v>1115</v>
      </c>
      <c r="E383">
        <v>95706</v>
      </c>
      <c r="F383">
        <v>99600</v>
      </c>
      <c r="G383" s="1">
        <f>Old!G383*0.606216</f>
        <v>62792.459495999996</v>
      </c>
      <c r="H383">
        <f>Old!H383*0.663609</f>
        <v>68179.852268999995</v>
      </c>
      <c r="I383">
        <f>Old!I383*1</f>
        <v>69389</v>
      </c>
      <c r="J383" s="2">
        <f>Old!J383*0.563568</f>
        <v>76234.970495999994</v>
      </c>
      <c r="K383" s="1">
        <f>Old!K383*0.462474</f>
        <v>42314.521103999999</v>
      </c>
      <c r="L383">
        <f>Old!L383*0.48449</f>
        <v>27993.832199999997</v>
      </c>
      <c r="M383">
        <f>Old!M383*0.597178</f>
        <v>52528.971235999998</v>
      </c>
      <c r="N383" s="2">
        <f>Old!N383*0.588714</f>
        <v>44296.607501999999</v>
      </c>
      <c r="O383" s="6">
        <f t="shared" si="5"/>
        <v>1.6549379224291367</v>
      </c>
    </row>
    <row r="384" spans="1:15" x14ac:dyDescent="0.2">
      <c r="A384" t="s">
        <v>1116</v>
      </c>
      <c r="B384" t="s">
        <v>1017</v>
      </c>
      <c r="C384" t="s">
        <v>1117</v>
      </c>
      <c r="D384" t="s">
        <v>1118</v>
      </c>
      <c r="E384">
        <v>569982</v>
      </c>
      <c r="F384">
        <v>557504</v>
      </c>
      <c r="G384" s="1">
        <f>Old!G384*0.606216</f>
        <v>329154.67665599997</v>
      </c>
      <c r="H384">
        <f>Old!H384*0.663609</f>
        <v>585260.00341500004</v>
      </c>
      <c r="I384">
        <f>Old!I384*1</f>
        <v>503504</v>
      </c>
      <c r="J384" s="2">
        <f>Old!J384*0.563568</f>
        <v>336824.30515199999</v>
      </c>
      <c r="K384" s="1">
        <f>Old!K384*0.462474</f>
        <v>137759.90522399999</v>
      </c>
      <c r="L384">
        <f>Old!L384*0.48449</f>
        <v>168828.29233999999</v>
      </c>
      <c r="M384">
        <f>Old!M384*0.597178</f>
        <v>231479.92789399999</v>
      </c>
      <c r="N384" s="2">
        <f>Old!N384*0.588714</f>
        <v>237500.17930799999</v>
      </c>
      <c r="O384" s="6">
        <f t="shared" si="5"/>
        <v>2.2625253951712621</v>
      </c>
    </row>
    <row r="385" spans="1:15" x14ac:dyDescent="0.2">
      <c r="A385" t="s">
        <v>1119</v>
      </c>
      <c r="B385" t="s">
        <v>1017</v>
      </c>
      <c r="C385" t="s">
        <v>1120</v>
      </c>
      <c r="D385" t="s">
        <v>1121</v>
      </c>
      <c r="E385">
        <v>2609474</v>
      </c>
      <c r="F385">
        <v>2449904</v>
      </c>
      <c r="G385" s="1">
        <f>Old!G385*0.606216</f>
        <v>2076565.6282799998</v>
      </c>
      <c r="H385">
        <f>Old!H385*0.663609</f>
        <v>3381845.032869</v>
      </c>
      <c r="I385">
        <f>Old!I385*1</f>
        <v>1828521</v>
      </c>
      <c r="J385" s="2">
        <f>Old!J385*0.563568</f>
        <v>2126783.9013119997</v>
      </c>
      <c r="K385" s="1">
        <f>Old!K385*0.462474</f>
        <v>1058697.330696</v>
      </c>
      <c r="L385">
        <f>Old!L385*0.48449</f>
        <v>700510.52527999994</v>
      </c>
      <c r="M385">
        <f>Old!M385*0.597178</f>
        <v>878727.12294799997</v>
      </c>
      <c r="N385" s="2">
        <f>Old!N385*0.588714</f>
        <v>1020919.5605279999</v>
      </c>
      <c r="O385" s="6">
        <f t="shared" si="5"/>
        <v>2.5728586531540354</v>
      </c>
    </row>
    <row r="386" spans="1:15" x14ac:dyDescent="0.2">
      <c r="A386" t="s">
        <v>1122</v>
      </c>
      <c r="B386" t="s">
        <v>1017</v>
      </c>
      <c r="C386" t="s">
        <v>1123</v>
      </c>
      <c r="D386" t="s">
        <v>1124</v>
      </c>
      <c r="E386">
        <v>4845752</v>
      </c>
      <c r="F386">
        <v>4815087</v>
      </c>
      <c r="G386" s="1">
        <f>Old!G386*0.606216</f>
        <v>3372602.6954879998</v>
      </c>
      <c r="H386">
        <f>Old!H386*0.663609</f>
        <v>5091540.7161090001</v>
      </c>
      <c r="I386">
        <f>Old!I386*1</f>
        <v>3376328</v>
      </c>
      <c r="J386" s="2">
        <f>Old!J386*0.563568</f>
        <v>3632203.6499519995</v>
      </c>
      <c r="K386" s="1">
        <f>Old!K386*0.462474</f>
        <v>2321009.939268</v>
      </c>
      <c r="L386">
        <f>Old!L386*0.48449</f>
        <v>1289886.7963999999</v>
      </c>
      <c r="M386">
        <f>Old!M386*0.597178</f>
        <v>1818651.85298</v>
      </c>
      <c r="N386" s="2">
        <f>Old!N386*0.588714</f>
        <v>1944359.8569359998</v>
      </c>
      <c r="O386" s="6">
        <f t="shared" si="5"/>
        <v>2.0983004027959007</v>
      </c>
    </row>
    <row r="387" spans="1:15" x14ac:dyDescent="0.2">
      <c r="A387" t="s">
        <v>1125</v>
      </c>
      <c r="B387" t="s">
        <v>1017</v>
      </c>
      <c r="C387" t="s">
        <v>1126</v>
      </c>
      <c r="D387" t="s">
        <v>1127</v>
      </c>
      <c r="E387">
        <v>3154752</v>
      </c>
      <c r="F387">
        <v>2970891</v>
      </c>
      <c r="G387" s="1">
        <f>Old!G387*0.606216</f>
        <v>1902010.5808079999</v>
      </c>
      <c r="H387">
        <f>Old!H387*0.663609</f>
        <v>2807979.1959839999</v>
      </c>
      <c r="I387">
        <f>Old!I387*1</f>
        <v>1678157</v>
      </c>
      <c r="J387" s="2">
        <f>Old!J387*0.563568</f>
        <v>1926007.165632</v>
      </c>
      <c r="K387" s="1">
        <f>Old!K387*0.462474</f>
        <v>2579056.5570479999</v>
      </c>
      <c r="L387">
        <f>Old!L387*0.48449</f>
        <v>716223.98944999999</v>
      </c>
      <c r="M387">
        <f>Old!M387*0.597178</f>
        <v>1076180.4455800001</v>
      </c>
      <c r="N387" s="2">
        <f>Old!N387*0.588714</f>
        <v>1052343.3477059999</v>
      </c>
      <c r="O387" s="6">
        <f t="shared" ref="O387:O446" si="6">AVERAGE(G387:J387)/AVERAGE(K387:N387)</f>
        <v>1.5329007872645912</v>
      </c>
    </row>
    <row r="388" spans="1:15" x14ac:dyDescent="0.2">
      <c r="A388" t="s">
        <v>1128</v>
      </c>
      <c r="B388" t="s">
        <v>1017</v>
      </c>
      <c r="C388" t="s">
        <v>1129</v>
      </c>
      <c r="D388" t="s">
        <v>1130</v>
      </c>
      <c r="E388">
        <v>4373564</v>
      </c>
      <c r="F388">
        <v>4207152</v>
      </c>
      <c r="G388" s="1">
        <f>Old!G388*0.606216</f>
        <v>2621257.9788719998</v>
      </c>
      <c r="H388">
        <f>Old!H388*0.663609</f>
        <v>3866115.6914460002</v>
      </c>
      <c r="I388">
        <f>Old!I388*1</f>
        <v>2283415</v>
      </c>
      <c r="J388" s="2">
        <f>Old!J388*0.563568</f>
        <v>2423837.2127039996</v>
      </c>
      <c r="K388" s="1">
        <f>Old!K388*0.462474</f>
        <v>5029396.4254679997</v>
      </c>
      <c r="L388">
        <f>Old!L388*0.48449</f>
        <v>883265.48266999994</v>
      </c>
      <c r="M388">
        <f>Old!M388*0.597178</f>
        <v>1211717.755994</v>
      </c>
      <c r="N388" s="2">
        <f>Old!N388*0.588714</f>
        <v>1272037.8720839999</v>
      </c>
      <c r="O388" s="6">
        <f t="shared" si="6"/>
        <v>1.3332621721986286</v>
      </c>
    </row>
    <row r="389" spans="1:15" x14ac:dyDescent="0.2">
      <c r="A389" t="s">
        <v>1131</v>
      </c>
      <c r="B389" t="s">
        <v>1017</v>
      </c>
      <c r="C389" t="s">
        <v>1132</v>
      </c>
      <c r="D389" t="s">
        <v>1133</v>
      </c>
      <c r="E389">
        <v>1512497</v>
      </c>
      <c r="F389">
        <v>1484497</v>
      </c>
      <c r="G389" s="1">
        <f>Old!G389*0.606216</f>
        <v>1131561.573168</v>
      </c>
      <c r="H389">
        <f>Old!H389*0.663609</f>
        <v>1710734.894934</v>
      </c>
      <c r="I389">
        <f>Old!I389*1</f>
        <v>879814</v>
      </c>
      <c r="J389" s="2">
        <f>Old!J389*0.563568</f>
        <v>868709.6393279999</v>
      </c>
      <c r="K389" s="1">
        <f>Old!K389*0.462474</f>
        <v>1610665.1369099999</v>
      </c>
      <c r="L389">
        <f>Old!L389*0.48449</f>
        <v>332542.30823999998</v>
      </c>
      <c r="M389">
        <f>Old!M389*0.597178</f>
        <v>381108.84757400001</v>
      </c>
      <c r="N389" s="2">
        <f>Old!N389*0.588714</f>
        <v>426269.55726599996</v>
      </c>
      <c r="O389" s="6">
        <f t="shared" si="6"/>
        <v>1.6690335651391104</v>
      </c>
    </row>
    <row r="390" spans="1:15" x14ac:dyDescent="0.2">
      <c r="A390" t="s">
        <v>1134</v>
      </c>
      <c r="B390" t="s">
        <v>1017</v>
      </c>
      <c r="C390" t="s">
        <v>1135</v>
      </c>
      <c r="D390" t="s">
        <v>1136</v>
      </c>
      <c r="E390">
        <v>373011</v>
      </c>
      <c r="F390">
        <v>402005</v>
      </c>
      <c r="G390" s="1">
        <f>Old!G390*0.606216</f>
        <v>305206.11357599997</v>
      </c>
      <c r="H390">
        <f>Old!H390*0.663609</f>
        <v>490106.43612299999</v>
      </c>
      <c r="I390">
        <f>Old!I390*1</f>
        <v>257111</v>
      </c>
      <c r="J390" s="2">
        <f>Old!J390*0.563568</f>
        <v>261892.30387199999</v>
      </c>
      <c r="K390" s="1">
        <f>Old!K390*0.462474</f>
        <v>249634.21572000001</v>
      </c>
      <c r="L390">
        <f>Old!L390*0.48449</f>
        <v>74459.330139999991</v>
      </c>
      <c r="M390">
        <f>Old!M390*0.597178</f>
        <v>100883.07107399999</v>
      </c>
      <c r="N390" s="2">
        <f>Old!N390*0.588714</f>
        <v>119583.708678</v>
      </c>
      <c r="O390" s="6">
        <f t="shared" si="6"/>
        <v>2.41353582285657</v>
      </c>
    </row>
    <row r="391" spans="1:15" x14ac:dyDescent="0.2">
      <c r="A391" t="s">
        <v>1137</v>
      </c>
      <c r="B391" t="s">
        <v>1017</v>
      </c>
      <c r="C391" t="s">
        <v>1138</v>
      </c>
      <c r="D391" t="s">
        <v>1139</v>
      </c>
      <c r="E391">
        <v>139122</v>
      </c>
      <c r="F391">
        <v>149608</v>
      </c>
      <c r="G391" s="1">
        <f>Old!G391*0.606216</f>
        <v>66380.652000000002</v>
      </c>
      <c r="H391">
        <f>Old!H391*0.663609</f>
        <v>82414.928927999994</v>
      </c>
      <c r="I391">
        <f>Old!I391*1</f>
        <v>127446</v>
      </c>
      <c r="J391" s="2">
        <f>Old!J391*0.563568</f>
        <v>84122.104655999996</v>
      </c>
      <c r="K391" s="1">
        <f>Old!K391*0.462474</f>
        <v>53939.730042000003</v>
      </c>
      <c r="L391">
        <f>Old!L391*0.48449</f>
        <v>53563.276439999994</v>
      </c>
      <c r="M391">
        <f>Old!M391*0.597178</f>
        <v>89814.376843999999</v>
      </c>
      <c r="N391" s="2">
        <f>Old!N391*0.588714</f>
        <v>89353.244777999993</v>
      </c>
      <c r="O391" s="6">
        <f t="shared" si="6"/>
        <v>1.2570652527864319</v>
      </c>
    </row>
    <row r="392" spans="1:15" x14ac:dyDescent="0.2">
      <c r="A392" t="s">
        <v>1140</v>
      </c>
      <c r="B392" t="s">
        <v>1017</v>
      </c>
      <c r="C392" t="s">
        <v>1141</v>
      </c>
      <c r="D392" t="s">
        <v>1142</v>
      </c>
      <c r="E392">
        <v>133641</v>
      </c>
      <c r="F392">
        <v>137314</v>
      </c>
      <c r="G392" s="1">
        <f>Old!G392*0.606216</f>
        <v>100854.94348799999</v>
      </c>
      <c r="H392">
        <f>Old!H392*0.663609</f>
        <v>141959.90088900001</v>
      </c>
      <c r="I392">
        <f>Old!I392*1</f>
        <v>107963</v>
      </c>
      <c r="J392" s="2">
        <f>Old!J392*0.563568</f>
        <v>106132.81646399999</v>
      </c>
      <c r="K392" s="1">
        <f>Old!K392*0.462474</f>
        <v>82849.442255999995</v>
      </c>
      <c r="L392">
        <f>Old!L392*0.48449</f>
        <v>41916.136839999999</v>
      </c>
      <c r="M392">
        <f>Old!M392*0.597178</f>
        <v>71121.511087999999</v>
      </c>
      <c r="N392" s="2">
        <f>Old!N392*0.588714</f>
        <v>67766.868539999996</v>
      </c>
      <c r="O392" s="6">
        <f t="shared" si="6"/>
        <v>1.7329937432090909</v>
      </c>
    </row>
    <row r="393" spans="1:15" x14ac:dyDescent="0.2">
      <c r="A393" t="s">
        <v>1143</v>
      </c>
      <c r="B393" t="s">
        <v>1017</v>
      </c>
      <c r="C393" t="s">
        <v>1144</v>
      </c>
      <c r="D393" t="s">
        <v>1145</v>
      </c>
      <c r="E393">
        <v>431355</v>
      </c>
      <c r="F393">
        <v>361960</v>
      </c>
      <c r="G393" s="1">
        <f>Old!G393*0.606216</f>
        <v>139255.08979199998</v>
      </c>
      <c r="H393">
        <f>Old!H393*0.663609</f>
        <v>179818.13073</v>
      </c>
      <c r="I393">
        <f>Old!I393*1</f>
        <v>328066</v>
      </c>
      <c r="J393" s="2">
        <f>Old!J393*0.563568</f>
        <v>224886.73828799999</v>
      </c>
      <c r="K393" s="1">
        <f>Old!K393*0.462474</f>
        <v>167847.53871600001</v>
      </c>
      <c r="L393">
        <f>Old!L393*0.48449</f>
        <v>142043.26269</v>
      </c>
      <c r="M393">
        <f>Old!M393*0.597178</f>
        <v>207494.27352399999</v>
      </c>
      <c r="N393" s="2">
        <f>Old!N393*0.588714</f>
        <v>206827.00248</v>
      </c>
      <c r="O393" s="6">
        <f t="shared" si="6"/>
        <v>1.2041030328141265</v>
      </c>
    </row>
    <row r="394" spans="1:15" x14ac:dyDescent="0.2">
      <c r="A394" t="s">
        <v>1146</v>
      </c>
      <c r="B394" t="s">
        <v>1017</v>
      </c>
      <c r="C394" t="s">
        <v>1147</v>
      </c>
      <c r="D394" t="s">
        <v>1148</v>
      </c>
      <c r="E394">
        <v>754506</v>
      </c>
      <c r="F394">
        <v>684778</v>
      </c>
      <c r="G394" s="1">
        <f>Old!G394*0.606216</f>
        <v>585469.46983199997</v>
      </c>
      <c r="H394">
        <f>Old!H394*0.663609</f>
        <v>1086376.3764569999</v>
      </c>
      <c r="I394">
        <f>Old!I394*1</f>
        <v>531867</v>
      </c>
      <c r="J394" s="2">
        <f>Old!J394*0.563568</f>
        <v>728804.44689599995</v>
      </c>
      <c r="K394" s="1">
        <f>Old!K394*0.462474</f>
        <v>244850.38466400001</v>
      </c>
      <c r="L394">
        <f>Old!L394*0.48449</f>
        <v>159372.98549999998</v>
      </c>
      <c r="M394">
        <f>Old!M394*0.597178</f>
        <v>263308.91811600002</v>
      </c>
      <c r="N394" s="2">
        <f>Old!N394*0.588714</f>
        <v>258890.51378399998</v>
      </c>
      <c r="O394" s="6">
        <f t="shared" si="6"/>
        <v>3.1654200292259356</v>
      </c>
    </row>
    <row r="395" spans="1:15" x14ac:dyDescent="0.2">
      <c r="A395" t="s">
        <v>1149</v>
      </c>
      <c r="B395" t="s">
        <v>1017</v>
      </c>
      <c r="C395" t="s">
        <v>1150</v>
      </c>
      <c r="D395" t="s">
        <v>1151</v>
      </c>
      <c r="E395">
        <v>2090103</v>
      </c>
      <c r="F395">
        <v>1594486</v>
      </c>
      <c r="G395" s="1">
        <f>Old!G395*0.606216</f>
        <v>1438565.1171839999</v>
      </c>
      <c r="H395">
        <f>Old!H395*0.663609</f>
        <v>2159075.7714240002</v>
      </c>
      <c r="I395">
        <f>Old!I395*1</f>
        <v>1452535</v>
      </c>
      <c r="J395" s="2">
        <f>Old!J395*0.563568</f>
        <v>1578020.8326719999</v>
      </c>
      <c r="K395" s="1">
        <f>Old!K395*0.462474</f>
        <v>868652.42740199994</v>
      </c>
      <c r="L395">
        <f>Old!L395*0.48449</f>
        <v>375575.19452999998</v>
      </c>
      <c r="M395">
        <f>Old!M395*0.597178</f>
        <v>528169.30467600003</v>
      </c>
      <c r="N395" s="2">
        <f>Old!N395*0.588714</f>
        <v>563090.22314999998</v>
      </c>
      <c r="O395" s="6">
        <f t="shared" si="6"/>
        <v>2.8380360482680476</v>
      </c>
    </row>
    <row r="396" spans="1:15" x14ac:dyDescent="0.2">
      <c r="A396" t="s">
        <v>1152</v>
      </c>
      <c r="B396" t="s">
        <v>1017</v>
      </c>
      <c r="C396" t="s">
        <v>1153</v>
      </c>
      <c r="D396" t="s">
        <v>1154</v>
      </c>
      <c r="E396">
        <v>3695642</v>
      </c>
      <c r="F396">
        <v>3906399</v>
      </c>
      <c r="G396" s="1">
        <f>Old!G396*0.606216</f>
        <v>2202507.0022800001</v>
      </c>
      <c r="H396">
        <f>Old!H396*0.663609</f>
        <v>3142368.4530389998</v>
      </c>
      <c r="I396">
        <f>Old!I396*1</f>
        <v>2136919</v>
      </c>
      <c r="J396" s="2">
        <f>Old!J396*0.563568</f>
        <v>2708189.9556479999</v>
      </c>
      <c r="K396" s="1">
        <f>Old!K396*0.462474</f>
        <v>3228234.0856920001</v>
      </c>
      <c r="L396">
        <f>Old!L396*0.48449</f>
        <v>869595.59731999994</v>
      </c>
      <c r="M396">
        <f>Old!M396*0.597178</f>
        <v>1619224.25988</v>
      </c>
      <c r="N396" s="2">
        <f>Old!N396*0.588714</f>
        <v>1525402.7162639999</v>
      </c>
      <c r="O396" s="6">
        <f t="shared" si="6"/>
        <v>1.4069789976698996</v>
      </c>
    </row>
    <row r="397" spans="1:15" x14ac:dyDescent="0.2">
      <c r="A397" t="s">
        <v>1155</v>
      </c>
      <c r="B397" t="s">
        <v>1017</v>
      </c>
      <c r="C397" t="s">
        <v>1156</v>
      </c>
      <c r="D397" t="s">
        <v>1157</v>
      </c>
      <c r="E397">
        <v>5888581</v>
      </c>
      <c r="F397">
        <v>5872666</v>
      </c>
      <c r="G397" s="1">
        <f>Old!G397*0.606216</f>
        <v>4033177.4779920001</v>
      </c>
      <c r="H397">
        <f>Old!H397*0.663609</f>
        <v>6251340.1195440004</v>
      </c>
      <c r="I397">
        <f>Old!I397*1</f>
        <v>3990664</v>
      </c>
      <c r="J397" s="2">
        <f>Old!J397*0.563568</f>
        <v>4152048.9173759995</v>
      </c>
      <c r="K397" s="1">
        <f>Old!K397*0.462474</f>
        <v>5386927.2128100004</v>
      </c>
      <c r="L397">
        <f>Old!L397*0.48449</f>
        <v>1368429.4082599999</v>
      </c>
      <c r="M397">
        <f>Old!M397*0.597178</f>
        <v>1927767.022784</v>
      </c>
      <c r="N397" s="2">
        <f>Old!N397*0.588714</f>
        <v>1802952.5202779998</v>
      </c>
      <c r="O397" s="6">
        <f t="shared" si="6"/>
        <v>1.7573046606263463</v>
      </c>
    </row>
    <row r="398" spans="1:15" x14ac:dyDescent="0.2">
      <c r="A398" t="s">
        <v>1158</v>
      </c>
      <c r="B398" t="s">
        <v>1017</v>
      </c>
      <c r="C398" t="s">
        <v>1159</v>
      </c>
      <c r="D398" t="s">
        <v>1160</v>
      </c>
      <c r="E398">
        <v>7285008</v>
      </c>
      <c r="F398">
        <v>6621840</v>
      </c>
      <c r="G398" s="1">
        <f>Old!G398*0.606216</f>
        <v>4520392.6709759999</v>
      </c>
      <c r="H398">
        <f>Old!H398*0.663609</f>
        <v>6993132.2138790004</v>
      </c>
      <c r="I398">
        <f>Old!I398*1</f>
        <v>4126770</v>
      </c>
      <c r="J398" s="2">
        <f>Old!J398*0.563568</f>
        <v>3525309.4531199997</v>
      </c>
      <c r="K398" s="1">
        <f>Old!K398*0.462474</f>
        <v>6727153.2786360001</v>
      </c>
      <c r="L398">
        <f>Old!L398*0.48449</f>
        <v>1531481.1263299999</v>
      </c>
      <c r="M398">
        <f>Old!M398*0.597178</f>
        <v>2068767.91472</v>
      </c>
      <c r="N398" s="2">
        <f>Old!N398*0.588714</f>
        <v>2073821.5978199998</v>
      </c>
      <c r="O398" s="6">
        <f t="shared" si="6"/>
        <v>1.5454607114157628</v>
      </c>
    </row>
    <row r="399" spans="1:15" x14ac:dyDescent="0.2">
      <c r="A399" t="s">
        <v>1161</v>
      </c>
      <c r="B399" t="s">
        <v>1017</v>
      </c>
      <c r="C399" t="s">
        <v>1162</v>
      </c>
      <c r="D399" t="s">
        <v>1163</v>
      </c>
      <c r="E399">
        <v>3557004</v>
      </c>
      <c r="F399">
        <v>3530030</v>
      </c>
      <c r="G399" s="1">
        <f>Old!G399*0.606216</f>
        <v>2405736.0665520001</v>
      </c>
      <c r="H399">
        <f>Old!H399*0.663609</f>
        <v>4177122.0217769998</v>
      </c>
      <c r="I399">
        <f>Old!I399*1</f>
        <v>2186452</v>
      </c>
      <c r="J399" s="2">
        <f>Old!J399*0.563568</f>
        <v>2197243.4269439997</v>
      </c>
      <c r="K399" s="1">
        <f>Old!K399*0.462474</f>
        <v>10686882.490127999</v>
      </c>
      <c r="L399">
        <f>Old!L399*0.48449</f>
        <v>660427.21410999994</v>
      </c>
      <c r="M399">
        <f>Old!M399*0.597178</f>
        <v>946142.54736800003</v>
      </c>
      <c r="N399" s="2">
        <f>Old!N399*0.588714</f>
        <v>881862.95887199999</v>
      </c>
      <c r="O399" s="6">
        <f t="shared" si="6"/>
        <v>0.83235606435826104</v>
      </c>
    </row>
    <row r="400" spans="1:15" x14ac:dyDescent="0.2">
      <c r="A400" t="s">
        <v>1164</v>
      </c>
      <c r="B400" t="s">
        <v>1017</v>
      </c>
      <c r="C400" t="s">
        <v>1165</v>
      </c>
      <c r="D400" t="s">
        <v>1166</v>
      </c>
      <c r="E400">
        <v>928860</v>
      </c>
      <c r="F400">
        <v>829106</v>
      </c>
      <c r="G400" s="1">
        <f>Old!G400*0.606216</f>
        <v>633972.81199199997</v>
      </c>
      <c r="H400">
        <f>Old!H400*0.663609</f>
        <v>1141302.6297780001</v>
      </c>
      <c r="I400">
        <f>Old!I400*1</f>
        <v>592004</v>
      </c>
      <c r="J400" s="2">
        <f>Old!J400*0.563568</f>
        <v>576040.32340799994</v>
      </c>
      <c r="K400" s="1">
        <f>Old!K400*0.462474</f>
        <v>3539218.2523559998</v>
      </c>
      <c r="L400">
        <f>Old!L400*0.48449</f>
        <v>147617.32014</v>
      </c>
      <c r="M400">
        <f>Old!M400*0.597178</f>
        <v>221401.95196599999</v>
      </c>
      <c r="N400" s="2">
        <f>Old!N400*0.588714</f>
        <v>234329.95441799998</v>
      </c>
      <c r="O400" s="6">
        <f t="shared" si="6"/>
        <v>0.71050617284664408</v>
      </c>
    </row>
    <row r="401" spans="1:15" x14ac:dyDescent="0.2">
      <c r="A401" t="s">
        <v>1167</v>
      </c>
      <c r="B401" t="s">
        <v>1017</v>
      </c>
      <c r="C401" t="s">
        <v>1168</v>
      </c>
      <c r="D401" t="s">
        <v>1169</v>
      </c>
      <c r="E401">
        <v>137015</v>
      </c>
      <c r="F401">
        <v>141926</v>
      </c>
      <c r="G401" s="1">
        <f>Old!G401*0.606216</f>
        <v>132483.657072</v>
      </c>
      <c r="H401">
        <f>Old!H401*0.663609</f>
        <v>208030.80375600001</v>
      </c>
      <c r="I401">
        <f>Old!I401*1</f>
        <v>105091</v>
      </c>
      <c r="J401" s="2">
        <f>Old!J401*0.563568</f>
        <v>106981.54987199999</v>
      </c>
      <c r="K401" s="1">
        <f>Old!K401*0.462474</f>
        <v>564354.70982999995</v>
      </c>
      <c r="L401">
        <f>Old!L401*0.48449</f>
        <v>38548.44685</v>
      </c>
      <c r="M401">
        <f>Old!M401*0.597178</f>
        <v>46014.953611999998</v>
      </c>
      <c r="N401" s="2">
        <f>Old!N401*0.588714</f>
        <v>54351.842621999996</v>
      </c>
      <c r="O401" s="6">
        <f t="shared" si="6"/>
        <v>0.78573954199287921</v>
      </c>
    </row>
    <row r="402" spans="1:15" x14ac:dyDescent="0.2">
      <c r="A402" t="s">
        <v>1170</v>
      </c>
      <c r="B402" t="s">
        <v>1017</v>
      </c>
      <c r="C402" t="s">
        <v>1171</v>
      </c>
      <c r="D402" t="s">
        <v>1172</v>
      </c>
      <c r="E402">
        <v>127884</v>
      </c>
      <c r="F402">
        <v>115334</v>
      </c>
      <c r="G402" s="1">
        <f>Old!G402*0.606216</f>
        <v>68431.480727999995</v>
      </c>
      <c r="H402">
        <f>Old!H402*0.663609</f>
        <v>85111.172294999997</v>
      </c>
      <c r="I402">
        <f>Old!I402*1</f>
        <v>106060</v>
      </c>
      <c r="J402" s="2">
        <f>Old!J402*0.563568</f>
        <v>88330.83047999999</v>
      </c>
      <c r="K402" s="1">
        <f>Old!K402*0.462474</f>
        <v>63321.94008</v>
      </c>
      <c r="L402">
        <f>Old!L402*0.48449</f>
        <v>47454.826519999995</v>
      </c>
      <c r="M402">
        <f>Old!M402*0.597178</f>
        <v>85025.606461999996</v>
      </c>
      <c r="N402" s="2">
        <f>Old!N402*0.588714</f>
        <v>73607.500134000002</v>
      </c>
      <c r="O402" s="6">
        <f t="shared" si="6"/>
        <v>1.2914652287070147</v>
      </c>
    </row>
    <row r="403" spans="1:15" x14ac:dyDescent="0.2">
      <c r="A403" t="s">
        <v>1173</v>
      </c>
      <c r="B403" t="s">
        <v>1017</v>
      </c>
      <c r="C403" t="s">
        <v>1174</v>
      </c>
      <c r="D403" t="s">
        <v>1175</v>
      </c>
      <c r="E403">
        <v>179644</v>
      </c>
      <c r="F403">
        <v>172017</v>
      </c>
      <c r="G403" s="1">
        <f>Old!G403*0.606216</f>
        <v>101181.693912</v>
      </c>
      <c r="H403">
        <f>Old!H403*0.663609</f>
        <v>158502.34604100001</v>
      </c>
      <c r="I403">
        <f>Old!I403*1</f>
        <v>139702</v>
      </c>
      <c r="J403" s="2">
        <f>Old!J403*0.563568</f>
        <v>96272.630735999992</v>
      </c>
      <c r="K403" s="1">
        <f>Old!K403*0.462474</f>
        <v>63679.894955999996</v>
      </c>
      <c r="L403">
        <f>Old!L403*0.48449</f>
        <v>61778.28888</v>
      </c>
      <c r="M403">
        <f>Old!M403*0.597178</f>
        <v>104913.42539599999</v>
      </c>
      <c r="N403" s="2">
        <f>Old!N403*0.588714</f>
        <v>88746.280643999999</v>
      </c>
      <c r="O403" s="6">
        <f t="shared" si="6"/>
        <v>1.5532149290708794</v>
      </c>
    </row>
    <row r="404" spans="1:15" x14ac:dyDescent="0.2">
      <c r="A404" t="s">
        <v>1176</v>
      </c>
      <c r="B404" t="s">
        <v>1017</v>
      </c>
      <c r="C404" t="s">
        <v>1177</v>
      </c>
      <c r="D404" t="s">
        <v>1178</v>
      </c>
      <c r="E404">
        <v>256200</v>
      </c>
      <c r="F404">
        <v>234998</v>
      </c>
      <c r="G404" s="1">
        <f>Old!G404*0.606216</f>
        <v>200995.15831199999</v>
      </c>
      <c r="H404">
        <f>Old!H404*0.663609</f>
        <v>322812.59805000003</v>
      </c>
      <c r="I404">
        <f>Old!I404*1</f>
        <v>198370</v>
      </c>
      <c r="J404" s="2">
        <f>Old!J404*0.563568</f>
        <v>185996.60131199998</v>
      </c>
      <c r="K404" s="1">
        <f>Old!K404*0.462474</f>
        <v>88676.614656000005</v>
      </c>
      <c r="L404">
        <f>Old!L404*0.48449</f>
        <v>61657.650869999998</v>
      </c>
      <c r="M404">
        <f>Old!M404*0.597178</f>
        <v>123157.810474</v>
      </c>
      <c r="N404" s="2">
        <f>Old!N404*0.588714</f>
        <v>126092.53066199999</v>
      </c>
      <c r="O404" s="6">
        <f t="shared" si="6"/>
        <v>2.2727961551386913</v>
      </c>
    </row>
    <row r="405" spans="1:15" x14ac:dyDescent="0.2">
      <c r="A405" t="s">
        <v>1179</v>
      </c>
      <c r="B405" t="s">
        <v>1017</v>
      </c>
      <c r="C405" t="s">
        <v>1180</v>
      </c>
      <c r="D405" t="s">
        <v>1181</v>
      </c>
      <c r="E405">
        <v>80338</v>
      </c>
      <c r="F405">
        <v>76602</v>
      </c>
      <c r="G405" s="1">
        <f>Old!G405*0.606216</f>
        <v>68022.284927999994</v>
      </c>
      <c r="H405">
        <f>Old!H405*0.663609</f>
        <v>100982.708748</v>
      </c>
      <c r="I405">
        <f>Old!I405*1</f>
        <v>71297</v>
      </c>
      <c r="J405" s="2">
        <f>Old!J405*0.563568</f>
        <v>52289.529743999999</v>
      </c>
      <c r="K405" s="1">
        <f>Old!K405*0.462474</f>
        <v>29741.702939999999</v>
      </c>
      <c r="L405">
        <f>Old!L405*0.48449</f>
        <v>23506.001329999999</v>
      </c>
      <c r="M405">
        <f>Old!M405*0.597178</f>
        <v>28598.85442</v>
      </c>
      <c r="N405" s="2">
        <f>Old!N405*0.588714</f>
        <v>36603.881664</v>
      </c>
      <c r="O405" s="6">
        <f t="shared" si="6"/>
        <v>2.4701598621800254</v>
      </c>
    </row>
    <row r="406" spans="1:15" x14ac:dyDescent="0.2">
      <c r="A406" t="s">
        <v>1182</v>
      </c>
      <c r="B406" t="s">
        <v>1017</v>
      </c>
      <c r="C406" t="s">
        <v>1183</v>
      </c>
      <c r="D406" t="s">
        <v>1184</v>
      </c>
      <c r="E406">
        <v>412635</v>
      </c>
      <c r="F406">
        <v>397250</v>
      </c>
      <c r="G406" s="1">
        <f>Old!G406*0.606216</f>
        <v>305726.246904</v>
      </c>
      <c r="H406">
        <f>Old!H406*0.663609</f>
        <v>518749.79139000003</v>
      </c>
      <c r="I406">
        <f>Old!I406*1</f>
        <v>263018</v>
      </c>
      <c r="J406" s="2">
        <f>Old!J406*0.563568</f>
        <v>283330.99416</v>
      </c>
      <c r="K406" s="1">
        <f>Old!K406*0.462474</f>
        <v>96407.792514000001</v>
      </c>
      <c r="L406">
        <f>Old!L406*0.48449</f>
        <v>51756.613229999995</v>
      </c>
      <c r="M406">
        <f>Old!M406*0.597178</f>
        <v>151510.03038000001</v>
      </c>
      <c r="N406" s="2">
        <f>Old!N406*0.588714</f>
        <v>160594.70334599999</v>
      </c>
      <c r="O406" s="6">
        <f t="shared" si="6"/>
        <v>2.9783118503936747</v>
      </c>
    </row>
    <row r="407" spans="1:15" x14ac:dyDescent="0.2">
      <c r="A407" t="s">
        <v>1185</v>
      </c>
      <c r="B407" t="s">
        <v>1017</v>
      </c>
      <c r="C407" t="s">
        <v>1186</v>
      </c>
      <c r="D407" t="s">
        <v>1187</v>
      </c>
      <c r="E407">
        <v>2682266</v>
      </c>
      <c r="F407">
        <v>2638890</v>
      </c>
      <c r="G407" s="1">
        <f>Old!G407*0.606216</f>
        <v>2318841.6713279998</v>
      </c>
      <c r="H407">
        <f>Old!H407*0.663609</f>
        <v>3634822.7378039998</v>
      </c>
      <c r="I407">
        <f>Old!I407*1</f>
        <v>2004317</v>
      </c>
      <c r="J407" s="2">
        <f>Old!J407*0.563568</f>
        <v>2201463.9876959999</v>
      </c>
      <c r="K407" s="1">
        <f>Old!K407*0.462474</f>
        <v>1063053.3733019999</v>
      </c>
      <c r="L407">
        <f>Old!L407*0.48449</f>
        <v>592319.54787000001</v>
      </c>
      <c r="M407">
        <f>Old!M407*0.597178</f>
        <v>662454.93000199995</v>
      </c>
      <c r="N407" s="2">
        <f>Old!N407*0.588714</f>
        <v>801445.21518599999</v>
      </c>
      <c r="O407" s="6">
        <f t="shared" si="6"/>
        <v>3.2569913504505874</v>
      </c>
    </row>
    <row r="408" spans="1:15" x14ac:dyDescent="0.2">
      <c r="A408" t="s">
        <v>1188</v>
      </c>
      <c r="B408" t="s">
        <v>1017</v>
      </c>
      <c r="C408" t="s">
        <v>1189</v>
      </c>
      <c r="D408" t="s">
        <v>1190</v>
      </c>
      <c r="E408">
        <v>4704951</v>
      </c>
      <c r="F408">
        <v>4192327</v>
      </c>
      <c r="G408" s="1">
        <f>Old!G408*0.606216</f>
        <v>3481995.5851199999</v>
      </c>
      <c r="H408">
        <f>Old!H408*0.663609</f>
        <v>6215001.5543130003</v>
      </c>
      <c r="I408">
        <f>Old!I408*1</f>
        <v>29394</v>
      </c>
      <c r="J408" s="2">
        <f>Old!J408*0.563568</f>
        <v>3526004.896032</v>
      </c>
      <c r="K408" s="1">
        <f>Old!K408*0.462474</f>
        <v>1782034.4151359999</v>
      </c>
      <c r="L408">
        <f>Old!L408*0.48449</f>
        <v>1053367.0147299999</v>
      </c>
      <c r="M408">
        <f>Old!M408*0.597178</f>
        <v>1160845.35653</v>
      </c>
      <c r="N408" s="2">
        <f>Old!N408*0.588714</f>
        <v>1289691.6388019999</v>
      </c>
      <c r="O408" s="6">
        <f t="shared" si="6"/>
        <v>2.5071037476129119</v>
      </c>
    </row>
    <row r="409" spans="1:15" x14ac:dyDescent="0.2">
      <c r="A409" t="s">
        <v>1191</v>
      </c>
      <c r="B409" t="s">
        <v>1017</v>
      </c>
      <c r="C409" t="s">
        <v>1192</v>
      </c>
      <c r="D409" t="s">
        <v>1193</v>
      </c>
      <c r="E409">
        <v>4092513</v>
      </c>
      <c r="F409">
        <v>4220096</v>
      </c>
      <c r="G409" s="1">
        <f>Old!G409*0.606216</f>
        <v>3631791.5587200001</v>
      </c>
      <c r="H409">
        <f>Old!H409*0.663609</f>
        <v>6569314.3443750003</v>
      </c>
      <c r="I409">
        <f>Old!I409*1</f>
        <v>3454149</v>
      </c>
      <c r="J409" s="2">
        <f>Old!J409*0.563568</f>
        <v>3453473.1308639999</v>
      </c>
      <c r="K409" s="1">
        <f>Old!K409*0.462474</f>
        <v>1358898.9160499999</v>
      </c>
      <c r="L409">
        <f>Old!L409*0.48449</f>
        <v>899826.31984999997</v>
      </c>
      <c r="M409">
        <f>Old!M409*0.597178</f>
        <v>997453.27548399998</v>
      </c>
      <c r="N409" s="2">
        <f>Old!N409*0.588714</f>
        <v>1228187.5097939998</v>
      </c>
      <c r="O409" s="6">
        <f t="shared" si="6"/>
        <v>3.8151943782378193</v>
      </c>
    </row>
    <row r="410" spans="1:15" x14ac:dyDescent="0.2">
      <c r="A410" t="s">
        <v>1194</v>
      </c>
      <c r="B410" t="s">
        <v>1017</v>
      </c>
      <c r="C410" t="s">
        <v>1195</v>
      </c>
      <c r="D410" t="s">
        <v>1196</v>
      </c>
      <c r="E410">
        <v>3642299</v>
      </c>
      <c r="F410">
        <v>3457961</v>
      </c>
      <c r="G410" s="1">
        <f>Old!G410*0.606216</f>
        <v>3088021.86888</v>
      </c>
      <c r="H410">
        <f>Old!H410*0.663609</f>
        <v>5435857.5638039997</v>
      </c>
      <c r="I410">
        <f>Old!I410*1</f>
        <v>3013344</v>
      </c>
      <c r="J410" s="2">
        <f>Old!J410*0.563568</f>
        <v>2728237.1965439999</v>
      </c>
      <c r="K410" s="1">
        <f>Old!K410*0.462474</f>
        <v>1149591.045708</v>
      </c>
      <c r="L410">
        <f>Old!L410*0.48449</f>
        <v>753283.11404000001</v>
      </c>
      <c r="M410">
        <f>Old!M410*0.597178</f>
        <v>867127.53747600003</v>
      </c>
      <c r="N410" s="2">
        <f>Old!N410*0.588714</f>
        <v>1063464.74388</v>
      </c>
      <c r="O410" s="6">
        <f t="shared" si="6"/>
        <v>3.7212952945845248</v>
      </c>
    </row>
    <row r="411" spans="1:15" x14ac:dyDescent="0.2">
      <c r="A411" t="s">
        <v>1197</v>
      </c>
      <c r="B411" t="s">
        <v>1017</v>
      </c>
      <c r="C411" t="s">
        <v>1198</v>
      </c>
      <c r="D411" t="s">
        <v>1199</v>
      </c>
      <c r="E411">
        <v>2559706</v>
      </c>
      <c r="F411">
        <v>2470427</v>
      </c>
      <c r="G411" s="1">
        <f>Old!G411*0.606216</f>
        <v>2334531.7538399999</v>
      </c>
      <c r="H411">
        <f>Old!H411*0.663609</f>
        <v>3615752.6059710002</v>
      </c>
      <c r="I411">
        <f>Old!I411*1</f>
        <v>1810959</v>
      </c>
      <c r="J411" s="2">
        <f>Old!J411*0.563568</f>
        <v>1688883.1117919998</v>
      </c>
      <c r="K411" s="1">
        <f>Old!K411*0.462474</f>
        <v>1041862.352148</v>
      </c>
      <c r="L411">
        <f>Old!L411*0.48449</f>
        <v>627168.91356999998</v>
      </c>
      <c r="M411">
        <f>Old!M411*0.597178</f>
        <v>626782.50217200001</v>
      </c>
      <c r="N411" s="2">
        <f>Old!N411*0.588714</f>
        <v>746288.01181199995</v>
      </c>
      <c r="O411" s="6">
        <f t="shared" si="6"/>
        <v>3.1064465149251919</v>
      </c>
    </row>
    <row r="412" spans="1:15" x14ac:dyDescent="0.2">
      <c r="A412" t="s">
        <v>1200</v>
      </c>
      <c r="B412" t="s">
        <v>1017</v>
      </c>
      <c r="C412" t="s">
        <v>1201</v>
      </c>
      <c r="D412" t="s">
        <v>1202</v>
      </c>
      <c r="E412">
        <v>321527</v>
      </c>
      <c r="F412">
        <v>305246</v>
      </c>
      <c r="G412" s="1">
        <f>Old!G412*0.606216</f>
        <v>281991.67807199998</v>
      </c>
      <c r="H412">
        <f>Old!H412*0.663609</f>
        <v>454532.34846000001</v>
      </c>
      <c r="I412">
        <f>Old!I412*1</f>
        <v>239932</v>
      </c>
      <c r="J412" s="2">
        <f>Old!J412*0.563568</f>
        <v>212154.610032</v>
      </c>
      <c r="K412" s="1">
        <f>Old!K412*0.462474</f>
        <v>133724.35709999999</v>
      </c>
      <c r="L412">
        <f>Old!L412*0.48449</f>
        <v>77898.240160000001</v>
      </c>
      <c r="M412">
        <f>Old!M412*0.597178</f>
        <v>91494.835735999994</v>
      </c>
      <c r="N412" s="2">
        <f>Old!N412*0.588714</f>
        <v>99701.659469999999</v>
      </c>
      <c r="O412" s="6">
        <f t="shared" si="6"/>
        <v>2.9507306351531111</v>
      </c>
    </row>
    <row r="413" spans="1:15" x14ac:dyDescent="0.2">
      <c r="A413" t="s">
        <v>1203</v>
      </c>
      <c r="B413" t="s">
        <v>1017</v>
      </c>
      <c r="C413" t="s">
        <v>1204</v>
      </c>
      <c r="D413" t="s">
        <v>1205</v>
      </c>
      <c r="E413">
        <v>102955</v>
      </c>
      <c r="F413">
        <v>90937</v>
      </c>
      <c r="G413" s="1">
        <f>Old!G413*0.606216</f>
        <v>51239.801183999996</v>
      </c>
      <c r="H413">
        <f>Old!H413*0.663609</f>
        <v>74135.079435000007</v>
      </c>
      <c r="I413">
        <f>Old!I413*1</f>
        <v>91168</v>
      </c>
      <c r="J413" s="2">
        <f>Old!J413*0.563568</f>
        <v>70418.948735999991</v>
      </c>
      <c r="K413" s="1">
        <f>Old!K413*0.462474</f>
        <v>39219.182622</v>
      </c>
      <c r="L413">
        <f>Old!L413*0.48449</f>
        <v>37400.205549999999</v>
      </c>
      <c r="M413">
        <f>Old!M413*0.597178</f>
        <v>65407.114805999998</v>
      </c>
      <c r="N413" s="2">
        <f>Old!N413*0.588714</f>
        <v>56336.397515999997</v>
      </c>
      <c r="O413" s="6">
        <f t="shared" si="6"/>
        <v>1.4466507025273101</v>
      </c>
    </row>
    <row r="414" spans="1:15" x14ac:dyDescent="0.2">
      <c r="A414" t="s">
        <v>1206</v>
      </c>
      <c r="B414" t="s">
        <v>1017</v>
      </c>
      <c r="C414" t="s">
        <v>1207</v>
      </c>
      <c r="D414" t="s">
        <v>1208</v>
      </c>
      <c r="E414">
        <v>89950</v>
      </c>
      <c r="F414">
        <v>93346</v>
      </c>
      <c r="G414" s="1">
        <f>Old!G414*0.606216</f>
        <v>52184.285711999997</v>
      </c>
      <c r="H414">
        <f>Old!H414*0.663609</f>
        <v>78838.740027000007</v>
      </c>
      <c r="I414">
        <f>Old!I414*1</f>
        <v>91188</v>
      </c>
      <c r="J414" s="2">
        <f>Old!J414*0.563568</f>
        <v>70691.715647999998</v>
      </c>
      <c r="K414" s="1">
        <f>Old!K414*0.462474</f>
        <v>36809.230607999998</v>
      </c>
      <c r="L414">
        <f>Old!L414*0.48449</f>
        <v>28912.909729999999</v>
      </c>
      <c r="M414">
        <f>Old!M414*0.597178</f>
        <v>69509.130487999995</v>
      </c>
      <c r="N414" s="2">
        <f>Old!N414*0.588714</f>
        <v>49273.595657999998</v>
      </c>
      <c r="O414" s="6">
        <f t="shared" si="6"/>
        <v>1.587506860760229</v>
      </c>
    </row>
    <row r="415" spans="1:15" x14ac:dyDescent="0.2">
      <c r="A415" t="s">
        <v>1209</v>
      </c>
      <c r="B415" t="s">
        <v>1017</v>
      </c>
      <c r="C415" t="s">
        <v>1210</v>
      </c>
      <c r="D415" t="s">
        <v>1211</v>
      </c>
      <c r="E415">
        <v>101479</v>
      </c>
      <c r="F415">
        <v>90879</v>
      </c>
      <c r="G415" s="1">
        <f>Old!G415*0.606216</f>
        <v>63251.365008000001</v>
      </c>
      <c r="H415">
        <f>Old!H415*0.663609</f>
        <v>87823.342277999996</v>
      </c>
      <c r="I415">
        <f>Old!I415*1</f>
        <v>74122</v>
      </c>
      <c r="J415" s="2">
        <f>Old!J415*0.563568</f>
        <v>61055.829983999996</v>
      </c>
      <c r="K415" s="1">
        <f>Old!K415*0.462474</f>
        <v>40971.034134000001</v>
      </c>
      <c r="L415">
        <f>Old!L415*0.48449</f>
        <v>35672.998699999996</v>
      </c>
      <c r="M415">
        <f>Old!M415*0.597178</f>
        <v>64313.681887999999</v>
      </c>
      <c r="N415" s="2">
        <f>Old!N415*0.588714</f>
        <v>45913.804859999997</v>
      </c>
      <c r="O415" s="6">
        <f t="shared" si="6"/>
        <v>1.5318146816074407</v>
      </c>
    </row>
    <row r="416" spans="1:15" x14ac:dyDescent="0.2">
      <c r="A416" t="s">
        <v>1212</v>
      </c>
      <c r="B416" t="s">
        <v>1017</v>
      </c>
      <c r="C416" t="s">
        <v>1213</v>
      </c>
      <c r="D416" t="s">
        <v>1214</v>
      </c>
      <c r="E416">
        <v>163522</v>
      </c>
      <c r="F416">
        <v>142484</v>
      </c>
      <c r="G416" s="1">
        <f>Old!G416*0.606216</f>
        <v>120581.818344</v>
      </c>
      <c r="H416">
        <f>Old!H416*0.663609</f>
        <v>186924.719511</v>
      </c>
      <c r="I416">
        <f>Old!I416*1</f>
        <v>122471</v>
      </c>
      <c r="J416" s="2">
        <f>Old!J416*0.563568</f>
        <v>125130.13017599999</v>
      </c>
      <c r="K416" s="1">
        <f>Old!K416*0.462474</f>
        <v>47740.266071999999</v>
      </c>
      <c r="L416">
        <f>Old!L416*0.48449</f>
        <v>41610.423649999997</v>
      </c>
      <c r="M416">
        <f>Old!M416*0.597178</f>
        <v>89276.916643999997</v>
      </c>
      <c r="N416" s="2">
        <f>Old!N416*0.588714</f>
        <v>63309.126131999998</v>
      </c>
      <c r="O416" s="6">
        <f t="shared" si="6"/>
        <v>2.2944331863107594</v>
      </c>
    </row>
    <row r="417" spans="1:15" x14ac:dyDescent="0.2">
      <c r="A417" t="s">
        <v>1215</v>
      </c>
      <c r="B417" t="s">
        <v>1017</v>
      </c>
      <c r="C417" t="s">
        <v>1216</v>
      </c>
      <c r="D417" t="s">
        <v>1217</v>
      </c>
      <c r="E417">
        <v>1471479</v>
      </c>
      <c r="F417">
        <v>1406049</v>
      </c>
      <c r="G417" s="1">
        <f>Old!G417*0.606216</f>
        <v>1343249.1692879999</v>
      </c>
      <c r="H417">
        <f>Old!H417*0.663609</f>
        <v>2383054.4266679999</v>
      </c>
      <c r="I417">
        <f>Old!I417*1</f>
        <v>1198797</v>
      </c>
      <c r="J417" s="2">
        <f>Old!J417*0.563568</f>
        <v>1110713.62848</v>
      </c>
      <c r="K417" s="1">
        <f>Old!K417*0.462474</f>
        <v>494923.95068399998</v>
      </c>
      <c r="L417">
        <f>Old!L417*0.48449</f>
        <v>280422.32750999997</v>
      </c>
      <c r="M417">
        <f>Old!M417*0.597178</f>
        <v>331746.11409400002</v>
      </c>
      <c r="N417" s="2">
        <f>Old!N417*0.588714</f>
        <v>438368.21867999999</v>
      </c>
      <c r="O417" s="6">
        <f t="shared" si="6"/>
        <v>3.9055115229727302</v>
      </c>
    </row>
    <row r="418" spans="1:15" x14ac:dyDescent="0.2">
      <c r="A418" t="s">
        <v>1218</v>
      </c>
      <c r="B418" t="s">
        <v>1017</v>
      </c>
      <c r="C418" t="s">
        <v>1219</v>
      </c>
      <c r="D418" t="s">
        <v>1220</v>
      </c>
      <c r="E418">
        <v>153858</v>
      </c>
      <c r="F418">
        <v>155182</v>
      </c>
      <c r="G418" s="1">
        <f>Old!G418*0.606216</f>
        <v>148627.79536799999</v>
      </c>
      <c r="H418">
        <f>Old!H418*0.663609</f>
        <v>246515.48049300001</v>
      </c>
      <c r="I418">
        <f>Old!I418*1</f>
        <v>123112</v>
      </c>
      <c r="J418" s="2">
        <f>Old!J418*0.563568</f>
        <v>106730.762112</v>
      </c>
      <c r="K418" s="1">
        <f>Old!K418*0.462474</f>
        <v>55266.105473999996</v>
      </c>
      <c r="L418">
        <f>Old!L418*0.48449</f>
        <v>35893.441650000001</v>
      </c>
      <c r="M418">
        <f>Old!M418*0.597178</f>
        <v>39801.913699999997</v>
      </c>
      <c r="N418" s="2">
        <f>Old!N418*0.588714</f>
        <v>46977.611057999995</v>
      </c>
      <c r="O418" s="6">
        <f t="shared" si="6"/>
        <v>3.5123597721553721</v>
      </c>
    </row>
    <row r="419" spans="1:15" x14ac:dyDescent="0.2">
      <c r="A419" t="s">
        <v>1221</v>
      </c>
      <c r="B419" t="s">
        <v>1017</v>
      </c>
      <c r="C419" t="s">
        <v>1222</v>
      </c>
      <c r="D419" t="s">
        <v>1223</v>
      </c>
      <c r="E419">
        <v>190368</v>
      </c>
      <c r="F419">
        <v>165504</v>
      </c>
      <c r="G419" s="1">
        <f>Old!G419*0.606216</f>
        <v>140223.216744</v>
      </c>
      <c r="H419">
        <f>Old!H419*0.663609</f>
        <v>236682.12233099999</v>
      </c>
      <c r="I419">
        <f>Old!I419*1</f>
        <v>142204</v>
      </c>
      <c r="J419" s="2">
        <f>Old!J419*0.563568</f>
        <v>150073.08628799999</v>
      </c>
      <c r="K419" s="1">
        <f>Old!K419*0.462474</f>
        <v>75060.455147999994</v>
      </c>
      <c r="L419">
        <f>Old!L419*0.48449</f>
        <v>36157.488700000002</v>
      </c>
      <c r="M419">
        <f>Old!M419*0.597178</f>
        <v>72771.513901999992</v>
      </c>
      <c r="N419" s="2">
        <f>Old!N419*0.588714</f>
        <v>70067.562851999988</v>
      </c>
      <c r="O419" s="6">
        <f t="shared" si="6"/>
        <v>2.6339851730030563</v>
      </c>
    </row>
    <row r="420" spans="1:15" x14ac:dyDescent="0.2">
      <c r="A420" t="s">
        <v>1224</v>
      </c>
      <c r="B420" t="s">
        <v>1017</v>
      </c>
      <c r="C420" t="s">
        <v>1225</v>
      </c>
      <c r="D420" t="s">
        <v>1226</v>
      </c>
      <c r="E420">
        <v>774540</v>
      </c>
      <c r="F420">
        <v>747419</v>
      </c>
      <c r="G420" s="1">
        <f>Old!G420*0.606216</f>
        <v>720983.60068799998</v>
      </c>
      <c r="H420">
        <f>Old!H420*0.663609</f>
        <v>1195918.314087</v>
      </c>
      <c r="I420">
        <f>Old!I420*1</f>
        <v>613464</v>
      </c>
      <c r="J420" s="2">
        <f>Old!J420*0.563568</f>
        <v>653205.74467199994</v>
      </c>
      <c r="K420" s="1">
        <f>Old!K420*0.462474</f>
        <v>220575.586878</v>
      </c>
      <c r="L420">
        <f>Old!L420*0.48449</f>
        <v>140782.13522</v>
      </c>
      <c r="M420">
        <f>Old!M420*0.597178</f>
        <v>175443.13308599999</v>
      </c>
      <c r="N420" s="2">
        <f>Old!N420*0.588714</f>
        <v>198397.79542799998</v>
      </c>
      <c r="O420" s="6">
        <f t="shared" si="6"/>
        <v>4.3302196716450796</v>
      </c>
    </row>
    <row r="421" spans="1:15" x14ac:dyDescent="0.2">
      <c r="A421" t="s">
        <v>1227</v>
      </c>
      <c r="B421" t="s">
        <v>1017</v>
      </c>
      <c r="C421" t="s">
        <v>1228</v>
      </c>
      <c r="D421" t="s">
        <v>1229</v>
      </c>
      <c r="E421">
        <v>1541341</v>
      </c>
      <c r="F421">
        <v>1494067</v>
      </c>
      <c r="G421" s="1">
        <f>Old!G421*0.606216</f>
        <v>1441892.0305919999</v>
      </c>
      <c r="H421">
        <f>Old!H421*0.663609</f>
        <v>2526108.6187979998</v>
      </c>
      <c r="I421">
        <f>Old!I421*1</f>
        <v>1224428</v>
      </c>
      <c r="J421" s="2">
        <f>Old!J421*0.563568</f>
        <v>1129863.66912</v>
      </c>
      <c r="K421" s="1">
        <f>Old!K421*0.462474</f>
        <v>448370.392896</v>
      </c>
      <c r="L421">
        <f>Old!L421*0.48449</f>
        <v>275340.02740999998</v>
      </c>
      <c r="M421">
        <f>Old!M421*0.597178</f>
        <v>328001.21085600002</v>
      </c>
      <c r="N421" s="2">
        <f>Old!N421*0.588714</f>
        <v>380883.82886399998</v>
      </c>
      <c r="O421" s="6">
        <f t="shared" si="6"/>
        <v>4.4131734986757936</v>
      </c>
    </row>
    <row r="422" spans="1:15" x14ac:dyDescent="0.2">
      <c r="A422" t="s">
        <v>1230</v>
      </c>
      <c r="B422" t="s">
        <v>1017</v>
      </c>
      <c r="C422" t="s">
        <v>1231</v>
      </c>
      <c r="D422" t="s">
        <v>1232</v>
      </c>
      <c r="E422">
        <v>3130396</v>
      </c>
      <c r="F422">
        <v>2900408</v>
      </c>
      <c r="G422" s="1">
        <f>Old!G422*0.606216</f>
        <v>2644690.0459199999</v>
      </c>
      <c r="H422">
        <f>Old!H422*0.663609</f>
        <v>5061617.2590810005</v>
      </c>
      <c r="I422">
        <f>Old!I422*1</f>
        <v>2653544</v>
      </c>
      <c r="J422" s="2">
        <f>Old!J422*0.563568</f>
        <v>2515250.1965759997</v>
      </c>
      <c r="K422" s="1">
        <f>Old!K422*0.462474</f>
        <v>943221.272688</v>
      </c>
      <c r="L422">
        <f>Old!L422*0.48449</f>
        <v>569082.43848999997</v>
      </c>
      <c r="M422">
        <f>Old!M422*0.597178</f>
        <v>666008.13910199993</v>
      </c>
      <c r="N422" s="2">
        <f>Old!N422*0.588714</f>
        <v>774575.13079799991</v>
      </c>
      <c r="O422" s="6">
        <f t="shared" si="6"/>
        <v>4.3601741563697543</v>
      </c>
    </row>
    <row r="423" spans="1:15" x14ac:dyDescent="0.2">
      <c r="A423" t="s">
        <v>1233</v>
      </c>
      <c r="B423" t="s">
        <v>1017</v>
      </c>
      <c r="C423" t="s">
        <v>1234</v>
      </c>
      <c r="D423" t="s">
        <v>1235</v>
      </c>
      <c r="E423">
        <v>3530920</v>
      </c>
      <c r="F423">
        <v>3327508</v>
      </c>
      <c r="G423" s="1">
        <f>Old!G423*0.606216</f>
        <v>2937028.0124639999</v>
      </c>
      <c r="H423">
        <f>Old!H423*0.663609</f>
        <v>4957810.2304290002</v>
      </c>
      <c r="I423">
        <f>Old!I423*1</f>
        <v>2736143</v>
      </c>
      <c r="J423" s="2">
        <f>Old!J423*0.563568</f>
        <v>2629857.3850559997</v>
      </c>
      <c r="K423" s="1">
        <f>Old!K423*0.462474</f>
        <v>1274789.232144</v>
      </c>
      <c r="L423">
        <f>Old!L423*0.48449</f>
        <v>845115.77108999994</v>
      </c>
      <c r="M423">
        <f>Old!M423*0.597178</f>
        <v>845733.635626</v>
      </c>
      <c r="N423" s="2">
        <f>Old!N423*0.588714</f>
        <v>1042779.6887759999</v>
      </c>
      <c r="O423" s="6">
        <f t="shared" si="6"/>
        <v>3.308247179822096</v>
      </c>
    </row>
    <row r="424" spans="1:15" x14ac:dyDescent="0.2">
      <c r="A424" t="s">
        <v>1236</v>
      </c>
      <c r="B424" t="s">
        <v>1017</v>
      </c>
      <c r="C424" t="s">
        <v>1237</v>
      </c>
      <c r="D424" t="s">
        <v>1238</v>
      </c>
      <c r="E424">
        <v>60004</v>
      </c>
      <c r="F424">
        <v>54572</v>
      </c>
      <c r="G424" s="1">
        <f>Old!G424*0.606216</f>
        <v>31168.59564</v>
      </c>
      <c r="H424">
        <f>Old!H424*0.663609</f>
        <v>40168.252769999999</v>
      </c>
      <c r="I424">
        <f>Old!I424*1</f>
        <v>45762</v>
      </c>
      <c r="J424" s="2">
        <f>Old!J424*0.563568</f>
        <v>41408.722367999995</v>
      </c>
      <c r="K424" s="1">
        <f>Old!K424*0.462474</f>
        <v>21088.814399999999</v>
      </c>
      <c r="L424">
        <f>Old!L424*0.48449</f>
        <v>21495.852319999998</v>
      </c>
      <c r="M424">
        <f>Old!M424*0.597178</f>
        <v>44569.185674</v>
      </c>
      <c r="N424" s="2">
        <f>Old!N424*0.588714</f>
        <v>32692.465847999996</v>
      </c>
      <c r="O424" s="6">
        <f t="shared" si="6"/>
        <v>1.3225902397596661</v>
      </c>
    </row>
    <row r="425" spans="1:15" x14ac:dyDescent="0.2">
      <c r="A425" t="s">
        <v>1239</v>
      </c>
      <c r="B425" t="s">
        <v>1017</v>
      </c>
      <c r="C425" t="s">
        <v>1240</v>
      </c>
      <c r="D425" t="s">
        <v>1241</v>
      </c>
      <c r="E425">
        <v>79579</v>
      </c>
      <c r="F425">
        <v>68949</v>
      </c>
      <c r="G425" s="1">
        <f>Old!G425*0.606216</f>
        <v>54145.394472</v>
      </c>
      <c r="H425">
        <f>Old!H425*0.663609</f>
        <v>77090.130311999994</v>
      </c>
      <c r="I425">
        <f>Old!I425*1</f>
        <v>54250</v>
      </c>
      <c r="J425" s="2">
        <f>Old!J425*0.563568</f>
        <v>45211.679231999995</v>
      </c>
      <c r="K425" s="1">
        <f>Old!K425*0.462474</f>
        <v>28286.297262</v>
      </c>
      <c r="L425">
        <f>Old!L425*0.48449</f>
        <v>17848.6116</v>
      </c>
      <c r="M425">
        <f>Old!M425*0.597178</f>
        <v>38929.436642000001</v>
      </c>
      <c r="N425" s="2">
        <f>Old!N425*0.588714</f>
        <v>26679.929765999997</v>
      </c>
      <c r="O425" s="6">
        <f t="shared" si="6"/>
        <v>2.064510270960926</v>
      </c>
    </row>
    <row r="426" spans="1:15" x14ac:dyDescent="0.2">
      <c r="A426" t="s">
        <v>1242</v>
      </c>
      <c r="B426" t="s">
        <v>1017</v>
      </c>
      <c r="C426" t="s">
        <v>1243</v>
      </c>
      <c r="D426" t="s">
        <v>1244</v>
      </c>
      <c r="E426">
        <v>2132226</v>
      </c>
      <c r="F426">
        <v>2054151</v>
      </c>
      <c r="G426" s="1">
        <f>Old!G426*0.606216</f>
        <v>1784480.4538079998</v>
      </c>
      <c r="H426">
        <f>Old!H426*0.663609</f>
        <v>3617036.6893859999</v>
      </c>
      <c r="I426">
        <f>Old!I426*1</f>
        <v>1947943</v>
      </c>
      <c r="J426" s="2">
        <f>Old!J426*0.563568</f>
        <v>1785186.1751999999</v>
      </c>
      <c r="K426" s="1">
        <f>Old!K426*0.462474</f>
        <v>617082.75799199997</v>
      </c>
      <c r="L426">
        <f>Old!L426*0.48449</f>
        <v>378205.00624999998</v>
      </c>
      <c r="M426">
        <f>Old!M426*0.597178</f>
        <v>434421.31634600001</v>
      </c>
      <c r="N426" s="2">
        <f>Old!N426*0.588714</f>
        <v>543480.74852399994</v>
      </c>
      <c r="O426" s="6">
        <f t="shared" si="6"/>
        <v>4.629380398998352</v>
      </c>
    </row>
    <row r="427" spans="1:15" x14ac:dyDescent="0.2">
      <c r="A427" t="s">
        <v>1245</v>
      </c>
      <c r="B427" t="s">
        <v>1017</v>
      </c>
      <c r="C427" t="s">
        <v>1246</v>
      </c>
      <c r="D427" t="s">
        <v>1247</v>
      </c>
      <c r="E427">
        <v>863852</v>
      </c>
      <c r="F427">
        <v>798861</v>
      </c>
      <c r="G427" s="1">
        <f>Old!G427*0.606216</f>
        <v>773942.024232</v>
      </c>
      <c r="H427">
        <f>Old!H427*0.663609</f>
        <v>1444534.1170650001</v>
      </c>
      <c r="I427">
        <f>Old!I427*1</f>
        <v>696929</v>
      </c>
      <c r="J427" s="2">
        <f>Old!J427*0.563568</f>
        <v>641128.48243199999</v>
      </c>
      <c r="K427" s="1">
        <f>Old!K427*0.462474</f>
        <v>284164.37445599999</v>
      </c>
      <c r="L427">
        <f>Old!L427*0.48449</f>
        <v>158644.79702999999</v>
      </c>
      <c r="M427">
        <f>Old!M427*0.597178</f>
        <v>178691.184228</v>
      </c>
      <c r="N427" s="2">
        <f>Old!N427*0.588714</f>
        <v>226712.58397199999</v>
      </c>
      <c r="O427" s="6">
        <f t="shared" si="6"/>
        <v>4.1929726102098765</v>
      </c>
    </row>
    <row r="428" spans="1:15" x14ac:dyDescent="0.2">
      <c r="A428" t="s">
        <v>1248</v>
      </c>
      <c r="B428" t="s">
        <v>1017</v>
      </c>
      <c r="C428" t="s">
        <v>1249</v>
      </c>
      <c r="D428" t="s">
        <v>1250</v>
      </c>
      <c r="E428">
        <v>610680</v>
      </c>
      <c r="F428">
        <v>589346</v>
      </c>
      <c r="G428" s="1">
        <f>Old!G428*0.606216</f>
        <v>519288.262896</v>
      </c>
      <c r="H428">
        <f>Old!H428*0.663609</f>
        <v>1013423.184651</v>
      </c>
      <c r="I428">
        <f>Old!I428*1</f>
        <v>438785</v>
      </c>
      <c r="J428" s="2">
        <f>Old!J428*0.563568</f>
        <v>488222.33980799996</v>
      </c>
      <c r="K428" s="1">
        <f>Old!K428*0.462474</f>
        <v>205435.57553999999</v>
      </c>
      <c r="L428">
        <f>Old!L428*0.48449</f>
        <v>104222.51982</v>
      </c>
      <c r="M428">
        <f>Old!M428*0.597178</f>
        <v>120488.424814</v>
      </c>
      <c r="N428" s="2">
        <f>Old!N428*0.588714</f>
        <v>177779.265006</v>
      </c>
      <c r="O428" s="6">
        <f t="shared" si="6"/>
        <v>4.0460839913653359</v>
      </c>
    </row>
    <row r="429" spans="1:15" x14ac:dyDescent="0.2">
      <c r="A429" t="s">
        <v>1251</v>
      </c>
      <c r="B429" t="s">
        <v>1017</v>
      </c>
      <c r="C429" t="s">
        <v>1252</v>
      </c>
      <c r="D429" t="s">
        <v>1253</v>
      </c>
      <c r="E429">
        <v>91685</v>
      </c>
      <c r="F429">
        <v>83191</v>
      </c>
      <c r="G429" s="1">
        <f>Old!G429*0.606216</f>
        <v>75738.808391999992</v>
      </c>
      <c r="H429">
        <f>Old!H429*0.663609</f>
        <v>125745.27858300001</v>
      </c>
      <c r="I429">
        <f>Old!I429*1</f>
        <v>68679</v>
      </c>
      <c r="J429" s="2">
        <f>Old!J429*0.563568</f>
        <v>73045.739183999991</v>
      </c>
      <c r="K429" s="1">
        <f>Old!K429*0.462474</f>
        <v>35509.678668</v>
      </c>
      <c r="L429">
        <f>Old!L429*0.48449</f>
        <v>20655.746660000001</v>
      </c>
      <c r="M429">
        <f>Old!M429*0.597178</f>
        <v>41730.201461999997</v>
      </c>
      <c r="N429" s="2">
        <f>Old!N429*0.588714</f>
        <v>35945.110697999997</v>
      </c>
      <c r="O429" s="6">
        <f t="shared" si="6"/>
        <v>2.5643076435511403</v>
      </c>
    </row>
    <row r="430" spans="1:15" x14ac:dyDescent="0.2">
      <c r="A430" t="s">
        <v>1254</v>
      </c>
      <c r="B430" t="s">
        <v>1017</v>
      </c>
      <c r="C430" t="s">
        <v>1255</v>
      </c>
      <c r="D430" t="s">
        <v>1256</v>
      </c>
      <c r="E430">
        <v>190392</v>
      </c>
      <c r="F430">
        <v>153328</v>
      </c>
      <c r="G430" s="1">
        <f>Old!G430*0.606216</f>
        <v>178556.073072</v>
      </c>
      <c r="H430">
        <f>Old!H430*0.663609</f>
        <v>256701.878643</v>
      </c>
      <c r="I430">
        <f>Old!I430*1</f>
        <v>146208</v>
      </c>
      <c r="J430" s="2">
        <f>Old!J430*0.563568</f>
        <v>141432.46171199999</v>
      </c>
      <c r="K430" s="1">
        <f>Old!K430*0.462474</f>
        <v>52377.492870000002</v>
      </c>
      <c r="L430">
        <f>Old!L430*0.48449</f>
        <v>35236.473209999996</v>
      </c>
      <c r="M430">
        <f>Old!M430*0.597178</f>
        <v>41969.072661999999</v>
      </c>
      <c r="N430" s="2">
        <f>Old!N430*0.588714</f>
        <v>53913.250691999994</v>
      </c>
      <c r="O430" s="6">
        <f t="shared" si="6"/>
        <v>3.9395805531370827</v>
      </c>
    </row>
    <row r="431" spans="1:15" x14ac:dyDescent="0.2">
      <c r="A431" t="s">
        <v>1257</v>
      </c>
      <c r="B431" t="s">
        <v>1017</v>
      </c>
      <c r="C431" t="s">
        <v>1258</v>
      </c>
      <c r="D431" t="s">
        <v>1259</v>
      </c>
      <c r="E431">
        <v>327832</v>
      </c>
      <c r="F431">
        <v>318645</v>
      </c>
      <c r="G431" s="1">
        <f>Old!G431*0.606216</f>
        <v>302185.94546399999</v>
      </c>
      <c r="H431">
        <f>Old!H431*0.663609</f>
        <v>499337.23731300002</v>
      </c>
      <c r="I431">
        <f>Old!I431*1</f>
        <v>256792</v>
      </c>
      <c r="J431" s="2">
        <f>Old!J431*0.563568</f>
        <v>227283.59299199999</v>
      </c>
      <c r="K431" s="1">
        <f>Old!K431*0.462474</f>
        <v>55145.862234</v>
      </c>
      <c r="L431">
        <f>Old!L431*0.48449</f>
        <v>32802.879939999999</v>
      </c>
      <c r="M431">
        <f>Old!M431*0.597178</f>
        <v>64789.632753999998</v>
      </c>
      <c r="N431" s="2">
        <f>Old!N431*0.588714</f>
        <v>75129.914537999997</v>
      </c>
      <c r="O431" s="6">
        <f t="shared" si="6"/>
        <v>5.6418502933503749</v>
      </c>
    </row>
    <row r="432" spans="1:15" x14ac:dyDescent="0.2">
      <c r="A432" t="s">
        <v>1260</v>
      </c>
      <c r="B432" t="s">
        <v>1017</v>
      </c>
      <c r="C432" t="s">
        <v>1261</v>
      </c>
      <c r="D432" t="s">
        <v>1262</v>
      </c>
      <c r="E432">
        <v>762848</v>
      </c>
      <c r="F432">
        <v>758973</v>
      </c>
      <c r="G432" s="1">
        <f>Old!G432*0.606216</f>
        <v>642225.2304</v>
      </c>
      <c r="H432">
        <f>Old!H432*0.663609</f>
        <v>1088986.350654</v>
      </c>
      <c r="I432">
        <f>Old!I432*1</f>
        <v>517906</v>
      </c>
      <c r="J432" s="2">
        <f>Old!J432*0.563568</f>
        <v>561111.40708799998</v>
      </c>
      <c r="K432" s="1">
        <f>Old!K432*0.462474</f>
        <v>200519.93939399999</v>
      </c>
      <c r="L432">
        <f>Old!L432*0.48449</f>
        <v>124822.55012999999</v>
      </c>
      <c r="M432">
        <f>Old!M432*0.597178</f>
        <v>145289.22715399999</v>
      </c>
      <c r="N432" s="2">
        <f>Old!N432*0.588714</f>
        <v>154732.289334</v>
      </c>
      <c r="O432" s="6">
        <f t="shared" si="6"/>
        <v>4.4937491782794989</v>
      </c>
    </row>
    <row r="433" spans="1:15" x14ac:dyDescent="0.2">
      <c r="A433" t="s">
        <v>1263</v>
      </c>
      <c r="B433" t="s">
        <v>1017</v>
      </c>
      <c r="C433" t="s">
        <v>1264</v>
      </c>
      <c r="D433" t="s">
        <v>1265</v>
      </c>
      <c r="E433">
        <v>703803</v>
      </c>
      <c r="F433">
        <v>691527</v>
      </c>
      <c r="G433" s="1">
        <f>Old!G433*0.606216</f>
        <v>626909.18316000002</v>
      </c>
      <c r="H433">
        <f>Old!H433*0.663609</f>
        <v>1206400.0182419999</v>
      </c>
      <c r="I433">
        <f>Old!I433*1</f>
        <v>624818</v>
      </c>
      <c r="J433" s="2">
        <f>Old!J433*0.563568</f>
        <v>558713.98881599994</v>
      </c>
      <c r="K433" s="1">
        <f>Old!K433*0.462474</f>
        <v>182349.798408</v>
      </c>
      <c r="L433">
        <f>Old!L433*0.48449</f>
        <v>100137.30013999999</v>
      </c>
      <c r="M433">
        <f>Old!M433*0.597178</f>
        <v>132971.83372599998</v>
      </c>
      <c r="N433" s="2">
        <f>Old!N433*0.588714</f>
        <v>154330.78638599999</v>
      </c>
      <c r="O433" s="6">
        <f t="shared" si="6"/>
        <v>5.2946571189681002</v>
      </c>
    </row>
    <row r="434" spans="1:15" x14ac:dyDescent="0.2">
      <c r="A434" t="s">
        <v>1266</v>
      </c>
      <c r="B434" t="s">
        <v>1017</v>
      </c>
      <c r="C434" t="s">
        <v>1267</v>
      </c>
      <c r="D434" t="s">
        <v>1268</v>
      </c>
      <c r="E434">
        <v>749152</v>
      </c>
      <c r="F434">
        <v>724834</v>
      </c>
      <c r="G434" s="1">
        <f>Old!G434*0.606216</f>
        <v>577897.83199199999</v>
      </c>
      <c r="H434">
        <f>Old!H434*0.663609</f>
        <v>1413154.038282</v>
      </c>
      <c r="I434">
        <f>Old!I434*1</f>
        <v>645459</v>
      </c>
      <c r="J434" s="2">
        <f>Old!J434*0.563568</f>
        <v>595708.28304000001</v>
      </c>
      <c r="K434" s="1">
        <f>Old!K434*0.462474</f>
        <v>181618.16454</v>
      </c>
      <c r="L434">
        <f>Old!L434*0.48449</f>
        <v>91514.347119999991</v>
      </c>
      <c r="M434">
        <f>Old!M434*0.597178</f>
        <v>118010.733292</v>
      </c>
      <c r="N434" s="2">
        <f>Old!N434*0.588714</f>
        <v>162632.83121399998</v>
      </c>
      <c r="O434" s="6">
        <f t="shared" si="6"/>
        <v>5.8366897604025594</v>
      </c>
    </row>
    <row r="435" spans="1:15" x14ac:dyDescent="0.2">
      <c r="A435" t="s">
        <v>1269</v>
      </c>
      <c r="B435" t="s">
        <v>1017</v>
      </c>
      <c r="C435" t="s">
        <v>1270</v>
      </c>
      <c r="D435" t="s">
        <v>1271</v>
      </c>
      <c r="E435">
        <v>261083</v>
      </c>
      <c r="F435">
        <v>225516</v>
      </c>
      <c r="G435" s="1">
        <f>Old!G435*0.606216</f>
        <v>224400.55185600001</v>
      </c>
      <c r="H435">
        <f>Old!H435*0.663609</f>
        <v>412357.34207399999</v>
      </c>
      <c r="I435">
        <f>Old!I435*1</f>
        <v>199453</v>
      </c>
      <c r="J435" s="2">
        <f>Old!J435*0.563568</f>
        <v>189788.28681599998</v>
      </c>
      <c r="K435" s="1">
        <f>Old!K435*0.462474</f>
        <v>78846.729785999996</v>
      </c>
      <c r="L435">
        <f>Old!L435*0.48449</f>
        <v>39594.945249999997</v>
      </c>
      <c r="M435">
        <f>Old!M435*0.597178</f>
        <v>45521.684584000002</v>
      </c>
      <c r="N435" s="2">
        <f>Old!N435*0.588714</f>
        <v>69094.418609999993</v>
      </c>
      <c r="O435" s="6">
        <f t="shared" si="6"/>
        <v>4.4023382894067682</v>
      </c>
    </row>
    <row r="436" spans="1:15" x14ac:dyDescent="0.2">
      <c r="A436" t="s">
        <v>1272</v>
      </c>
      <c r="B436" t="s">
        <v>1017</v>
      </c>
      <c r="C436" t="s">
        <v>1273</v>
      </c>
      <c r="D436" t="s">
        <v>1274</v>
      </c>
      <c r="E436">
        <v>198540</v>
      </c>
      <c r="F436">
        <v>192529</v>
      </c>
      <c r="G436" s="1">
        <f>Old!G436*0.606216</f>
        <v>204670.039704</v>
      </c>
      <c r="H436">
        <f>Old!H436*0.663609</f>
        <v>374805.035982</v>
      </c>
      <c r="I436">
        <f>Old!I436*1</f>
        <v>167160</v>
      </c>
      <c r="J436" s="2">
        <f>Old!J436*0.563568</f>
        <v>118435.50590399999</v>
      </c>
      <c r="K436" s="1">
        <f>Old!K436*0.462474</f>
        <v>76427.528292000003</v>
      </c>
      <c r="L436">
        <f>Old!L436*0.48449</f>
        <v>41370.6011</v>
      </c>
      <c r="M436">
        <f>Old!M436*0.597178</f>
        <v>43685.959411999997</v>
      </c>
      <c r="N436" s="2">
        <f>Old!N436*0.588714</f>
        <v>54186.413987999993</v>
      </c>
      <c r="O436" s="6">
        <f t="shared" si="6"/>
        <v>4.0110750908959663</v>
      </c>
    </row>
    <row r="437" spans="1:15" x14ac:dyDescent="0.2">
      <c r="A437" t="s">
        <v>1275</v>
      </c>
      <c r="B437" t="s">
        <v>1017</v>
      </c>
      <c r="C437" t="s">
        <v>1276</v>
      </c>
      <c r="D437" t="s">
        <v>1277</v>
      </c>
      <c r="E437">
        <v>81461</v>
      </c>
      <c r="F437">
        <v>81525</v>
      </c>
      <c r="G437" s="1">
        <f>Old!G437*0.606216</f>
        <v>81554.23848</v>
      </c>
      <c r="H437">
        <f>Old!H437*0.663609</f>
        <v>131162.31885000001</v>
      </c>
      <c r="I437">
        <f>Old!I437*1</f>
        <v>72627</v>
      </c>
      <c r="J437" s="2">
        <f>Old!J437*0.563568</f>
        <v>64804.684319999993</v>
      </c>
      <c r="K437" s="1">
        <f>Old!K437*0.462474</f>
        <v>9530.2017180000003</v>
      </c>
      <c r="L437">
        <f>Old!L437*0.48449</f>
        <v>13588.97552</v>
      </c>
      <c r="M437">
        <f>Old!M437*0.597178</f>
        <v>4862.8204539999997</v>
      </c>
      <c r="N437" s="2">
        <f>Old!N437*0.588714</f>
        <v>24919.674905999997</v>
      </c>
      <c r="O437" s="6">
        <f t="shared" si="6"/>
        <v>6.6188501129402422</v>
      </c>
    </row>
    <row r="438" spans="1:15" x14ac:dyDescent="0.2">
      <c r="A438" t="s">
        <v>1278</v>
      </c>
      <c r="B438" t="s">
        <v>1017</v>
      </c>
      <c r="C438" t="s">
        <v>1279</v>
      </c>
      <c r="D438" t="s">
        <v>1280</v>
      </c>
      <c r="E438">
        <v>117975</v>
      </c>
      <c r="F438">
        <v>114716</v>
      </c>
      <c r="G438" s="1">
        <f>Old!G438*0.606216</f>
        <v>118413.989928</v>
      </c>
      <c r="H438">
        <f>Old!H438*0.663609</f>
        <v>200392.664166</v>
      </c>
      <c r="I438">
        <f>Old!I438*1</f>
        <v>116405</v>
      </c>
      <c r="J438" s="2">
        <f>Old!J438*0.563568</f>
        <v>105785.65857599999</v>
      </c>
      <c r="K438" s="1">
        <f>Old!K438*0.462474</f>
        <v>17076.852449999998</v>
      </c>
      <c r="L438">
        <f>Old!L438*0.48449</f>
        <v>18172.735409999998</v>
      </c>
      <c r="M438">
        <f>Old!M438*0.597178</f>
        <v>15507.518303999999</v>
      </c>
      <c r="N438" s="2">
        <f>Old!N438*0.588714</f>
        <v>32212.663937999998</v>
      </c>
      <c r="O438" s="6">
        <f t="shared" si="6"/>
        <v>6.5204147487080863</v>
      </c>
    </row>
    <row r="439" spans="1:15" x14ac:dyDescent="0.2">
      <c r="A439" t="s">
        <v>1281</v>
      </c>
      <c r="B439" t="s">
        <v>1017</v>
      </c>
      <c r="C439" t="s">
        <v>1282</v>
      </c>
      <c r="D439" t="s">
        <v>1283</v>
      </c>
      <c r="E439">
        <v>202443</v>
      </c>
      <c r="F439">
        <v>179609</v>
      </c>
      <c r="G439" s="1">
        <f>Old!G439*0.606216</f>
        <v>175819.007832</v>
      </c>
      <c r="H439">
        <f>Old!H439*0.663609</f>
        <v>351362.384448</v>
      </c>
      <c r="I439">
        <f>Old!I439*1</f>
        <v>153036</v>
      </c>
      <c r="J439" s="2">
        <f>Old!J439*0.563568</f>
        <v>163424.012208</v>
      </c>
      <c r="K439" s="1">
        <f>Old!K439*0.462474</f>
        <v>51021.519101999998</v>
      </c>
      <c r="L439">
        <f>Old!L439*0.48449</f>
        <v>15313.759919999999</v>
      </c>
      <c r="M439">
        <f>Old!M439*0.597178</f>
        <v>43045.187418000001</v>
      </c>
      <c r="N439" s="2">
        <f>Old!N439*0.588714</f>
        <v>39707.581871999995</v>
      </c>
      <c r="O439" s="6">
        <f t="shared" si="6"/>
        <v>5.6586789755439835</v>
      </c>
    </row>
    <row r="440" spans="1:15" x14ac:dyDescent="0.2">
      <c r="A440" t="s">
        <v>1284</v>
      </c>
      <c r="B440" t="s">
        <v>1017</v>
      </c>
      <c r="C440" t="s">
        <v>1285</v>
      </c>
      <c r="D440" t="s">
        <v>1286</v>
      </c>
      <c r="E440">
        <v>297440</v>
      </c>
      <c r="F440">
        <v>301406</v>
      </c>
      <c r="G440" s="1">
        <f>Old!G440*0.606216</f>
        <v>288176.29370400001</v>
      </c>
      <c r="H440">
        <f>Old!H440*0.663609</f>
        <v>504704.50690500002</v>
      </c>
      <c r="I440">
        <f>Old!I440*1</f>
        <v>252530</v>
      </c>
      <c r="J440" s="2">
        <f>Old!J440*0.563568</f>
        <v>215339.33279999997</v>
      </c>
      <c r="K440" s="1">
        <f>Old!K440*0.462474</f>
        <v>86522.410764</v>
      </c>
      <c r="L440">
        <f>Old!L440*0.48449</f>
        <v>46872.954030000001</v>
      </c>
      <c r="M440">
        <f>Old!M440*0.597178</f>
        <v>58934.899641999997</v>
      </c>
      <c r="N440" s="2">
        <f>Old!N440*0.588714</f>
        <v>65655.151421999995</v>
      </c>
      <c r="O440" s="6">
        <f t="shared" si="6"/>
        <v>4.8869046694598444</v>
      </c>
    </row>
    <row r="441" spans="1:15" x14ac:dyDescent="0.2">
      <c r="A441" t="s">
        <v>1287</v>
      </c>
      <c r="B441" t="s">
        <v>1017</v>
      </c>
      <c r="C441" t="s">
        <v>1288</v>
      </c>
      <c r="D441" t="s">
        <v>1289</v>
      </c>
      <c r="E441">
        <v>111738</v>
      </c>
      <c r="F441">
        <v>103422</v>
      </c>
      <c r="G441" s="1">
        <f>Old!G441*0.606216</f>
        <v>93578.53284</v>
      </c>
      <c r="H441">
        <f>Old!H441*0.663609</f>
        <v>166202.201268</v>
      </c>
      <c r="I441">
        <f>Old!I441*1</f>
        <v>100088</v>
      </c>
      <c r="J441" s="2">
        <f>Old!J441*0.563568</f>
        <v>85488.757055999988</v>
      </c>
      <c r="K441" s="1">
        <f>Old!K441*0.462474</f>
        <v>27167.572656</v>
      </c>
      <c r="L441">
        <f>Old!L441*0.48449</f>
        <v>19067.103950000001</v>
      </c>
      <c r="M441">
        <f>Old!M441*0.597178</f>
        <v>13539.219616</v>
      </c>
      <c r="N441" s="2">
        <f>Old!N441*0.588714</f>
        <v>18934.808381999999</v>
      </c>
      <c r="O441" s="6">
        <f t="shared" si="6"/>
        <v>5.6583003545120834</v>
      </c>
    </row>
    <row r="442" spans="1:15" x14ac:dyDescent="0.2">
      <c r="A442" t="s">
        <v>1290</v>
      </c>
      <c r="B442" t="s">
        <v>1017</v>
      </c>
      <c r="C442" t="s">
        <v>1291</v>
      </c>
      <c r="D442" t="s">
        <v>1292</v>
      </c>
      <c r="E442">
        <v>96771</v>
      </c>
      <c r="F442">
        <v>104230</v>
      </c>
      <c r="G442" s="1">
        <f>Old!G442*0.606216</f>
        <v>78123.662135999999</v>
      </c>
      <c r="H442">
        <f>Old!H442*0.663609</f>
        <v>131309.640048</v>
      </c>
      <c r="I442">
        <f>Old!I442*1</f>
        <v>76067</v>
      </c>
      <c r="J442" s="2">
        <f>Old!J442*0.563568</f>
        <v>64750.018223999992</v>
      </c>
      <c r="K442" s="1">
        <f>Old!K442*0.462474</f>
        <v>24146.692488000001</v>
      </c>
      <c r="L442">
        <f>Old!L442*0.48449</f>
        <v>18940.167569999998</v>
      </c>
      <c r="M442">
        <f>Old!M442*0.597178</f>
        <v>24261.550606000001</v>
      </c>
      <c r="N442" s="2">
        <f>Old!N442*0.588714</f>
        <v>27313.386029999998</v>
      </c>
      <c r="O442" s="6">
        <f t="shared" si="6"/>
        <v>3.7000176696434939</v>
      </c>
    </row>
    <row r="443" spans="1:15" x14ac:dyDescent="0.2">
      <c r="A443" t="s">
        <v>1293</v>
      </c>
      <c r="B443" t="s">
        <v>1017</v>
      </c>
      <c r="C443" t="s">
        <v>1294</v>
      </c>
      <c r="D443" t="s">
        <v>1295</v>
      </c>
      <c r="E443">
        <v>41133</v>
      </c>
      <c r="F443">
        <v>44164</v>
      </c>
      <c r="G443" s="1">
        <f>Old!G443*0.606216</f>
        <v>39918.717383999996</v>
      </c>
      <c r="H443">
        <f>Old!H443*0.663609</f>
        <v>85232.612741999998</v>
      </c>
      <c r="I443">
        <f>Old!I443*1</f>
        <v>37210</v>
      </c>
      <c r="J443" s="2">
        <f>Old!J443*0.563568</f>
        <v>26997.725039999998</v>
      </c>
      <c r="K443" s="1">
        <f>Old!K443*0.462474</f>
        <v>12497.434901999999</v>
      </c>
      <c r="L443">
        <f>Old!L443*0.48449</f>
        <v>7416.0884299999998</v>
      </c>
      <c r="M443">
        <f>Old!M443*0.597178</f>
        <v>9759.0828760000004</v>
      </c>
      <c r="N443" s="2">
        <f>Old!N443*0.588714</f>
        <v>10996.588806</v>
      </c>
      <c r="O443" s="6">
        <f t="shared" si="6"/>
        <v>4.6560807289353736</v>
      </c>
    </row>
    <row r="444" spans="1:15" x14ac:dyDescent="0.2">
      <c r="A444" t="s">
        <v>1296</v>
      </c>
      <c r="B444" t="s">
        <v>1017</v>
      </c>
      <c r="C444" t="s">
        <v>1297</v>
      </c>
      <c r="D444" t="s">
        <v>1298</v>
      </c>
      <c r="E444">
        <v>68645</v>
      </c>
      <c r="F444">
        <v>56203</v>
      </c>
      <c r="G444" s="1">
        <f>Old!G444*0.606216</f>
        <v>81210.514007999998</v>
      </c>
      <c r="H444">
        <f>Old!H444*0.663609</f>
        <v>136915.14527099999</v>
      </c>
      <c r="I444">
        <f>Old!I444*1</f>
        <v>68985</v>
      </c>
      <c r="J444" s="2">
        <f>Old!J444*0.563568</f>
        <v>67351.448111999998</v>
      </c>
      <c r="K444" s="1">
        <f>Old!K444*0.462474</f>
        <v>17976.364379999999</v>
      </c>
      <c r="L444">
        <f>Old!L444*0.48449</f>
        <v>8183.0360999999994</v>
      </c>
      <c r="M444">
        <f>Old!M444*0.597178</f>
        <v>15633.522862</v>
      </c>
      <c r="N444" s="2">
        <f>Old!N444*0.588714</f>
        <v>17429.466683999999</v>
      </c>
      <c r="O444" s="6">
        <f t="shared" si="6"/>
        <v>5.9852719087389579</v>
      </c>
    </row>
    <row r="445" spans="1:15" x14ac:dyDescent="0.2">
      <c r="A445" t="s">
        <v>1299</v>
      </c>
      <c r="B445" t="s">
        <v>1017</v>
      </c>
      <c r="C445" t="s">
        <v>1300</v>
      </c>
      <c r="D445" t="s">
        <v>1301</v>
      </c>
      <c r="E445">
        <v>65853</v>
      </c>
      <c r="F445">
        <v>77575</v>
      </c>
      <c r="G445" s="1">
        <f>Old!G445*0.606216</f>
        <v>78435.863375999994</v>
      </c>
      <c r="H445">
        <f>Old!H445*0.663609</f>
        <v>141757.50014399999</v>
      </c>
      <c r="I445">
        <f>Old!I445*1</f>
        <v>62538</v>
      </c>
      <c r="J445" s="2">
        <f>Old!J445*0.563568</f>
        <v>59128.990991999999</v>
      </c>
      <c r="K445" s="1">
        <f>Old!K445*0.462474</f>
        <v>15867.945414</v>
      </c>
      <c r="L445">
        <f>Old!L445*0.48449</f>
        <v>10603.548139999999</v>
      </c>
      <c r="M445">
        <f>Old!M445*0.597178</f>
        <v>14733.575616</v>
      </c>
      <c r="N445" s="2">
        <f>Old!N445*0.588714</f>
        <v>15900.576426</v>
      </c>
      <c r="O445" s="6">
        <f t="shared" si="6"/>
        <v>5.9864545955846049</v>
      </c>
    </row>
    <row r="446" spans="1:15" x14ac:dyDescent="0.2">
      <c r="A446" t="s">
        <v>1302</v>
      </c>
      <c r="B446" t="s">
        <v>1017</v>
      </c>
      <c r="C446" t="s">
        <v>1303</v>
      </c>
      <c r="D446" t="s">
        <v>1304</v>
      </c>
      <c r="E446">
        <v>7622</v>
      </c>
      <c r="F446">
        <v>7629</v>
      </c>
      <c r="G446" s="1">
        <f>Old!G446*0.606216</f>
        <v>5212.8513839999996</v>
      </c>
      <c r="H446">
        <f>Old!H446*0.663609</f>
        <v>13240.326768000001</v>
      </c>
      <c r="I446">
        <f>Old!I446*1</f>
        <v>6604</v>
      </c>
      <c r="J446" s="2">
        <f>Old!J446*0.563568</f>
        <v>6808.4650079999992</v>
      </c>
      <c r="K446" s="1">
        <f>Old!K446*0.462474</f>
        <v>2619.9152100000001</v>
      </c>
      <c r="L446">
        <f>Old!L446*0.48449</f>
        <v>1043.5914599999999</v>
      </c>
      <c r="M446">
        <f>Old!M446*0.597178</f>
        <v>1393.8134519999999</v>
      </c>
      <c r="N446" s="2">
        <f>Old!N446*0.588714</f>
        <v>2342.4930059999997</v>
      </c>
      <c r="O446" s="6">
        <f t="shared" si="6"/>
        <v>4.3062767408847469</v>
      </c>
    </row>
  </sheetData>
  <conditionalFormatting sqref="G1:J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N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N446">
    <cfRule type="colorScale" priority="7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N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3:N39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7:N39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2826-123E-194C-B646-F5B67856D16C}">
  <dimension ref="A1:Q446"/>
  <sheetViews>
    <sheetView tabSelected="1" workbookViewId="0">
      <selection activeCell="O1" sqref="O1:Q1048576"/>
    </sheetView>
  </sheetViews>
  <sheetFormatPr baseColWidth="10" defaultRowHeight="15" x14ac:dyDescent="0.2"/>
  <cols>
    <col min="7" max="7" width="16.83203125" style="1" bestFit="1" customWidth="1"/>
    <col min="8" max="9" width="16.5" bestFit="1" customWidth="1"/>
    <col min="10" max="10" width="16.6640625" style="2" bestFit="1" customWidth="1"/>
    <col min="11" max="11" width="19.5" style="1" bestFit="1" customWidth="1"/>
    <col min="12" max="12" width="19.5" bestFit="1" customWidth="1"/>
    <col min="13" max="13" width="19.6640625" bestFit="1" customWidth="1"/>
    <col min="14" max="14" width="19.6640625" style="2" bestFit="1" customWidth="1"/>
    <col min="15" max="15" width="10.83203125" style="6"/>
    <col min="16" max="16" width="11.83203125" style="6" bestFit="1" customWidth="1"/>
    <col min="17" max="17" width="21.83203125" style="6" bestFit="1" customWidth="1"/>
  </cols>
  <sheetData>
    <row r="1" spans="1:17" ht="16" thickBo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8" t="s">
        <v>10</v>
      </c>
      <c r="L1" s="9" t="s">
        <v>11</v>
      </c>
      <c r="M1" s="9" t="s">
        <v>12</v>
      </c>
      <c r="N1" s="10" t="s">
        <v>13</v>
      </c>
      <c r="O1" s="11" t="s">
        <v>1305</v>
      </c>
      <c r="P1" s="11" t="s">
        <v>1306</v>
      </c>
      <c r="Q1" s="11" t="s">
        <v>1307</v>
      </c>
    </row>
    <row r="2" spans="1:17" x14ac:dyDescent="0.2">
      <c r="A2" t="s">
        <v>599</v>
      </c>
      <c r="B2" t="s">
        <v>596</v>
      </c>
      <c r="C2" t="s">
        <v>600</v>
      </c>
      <c r="D2" t="s">
        <v>601</v>
      </c>
      <c r="E2">
        <v>88408</v>
      </c>
      <c r="F2">
        <v>93401</v>
      </c>
      <c r="G2" s="1">
        <v>3256.5923519999997</v>
      </c>
      <c r="H2">
        <v>7099.2890820000002</v>
      </c>
      <c r="I2">
        <v>8956</v>
      </c>
      <c r="J2" s="2">
        <v>5180.8806239999994</v>
      </c>
      <c r="K2" s="1">
        <v>310409.77395599999</v>
      </c>
      <c r="L2">
        <v>2573.1263899999999</v>
      </c>
      <c r="M2">
        <v>6642.4108939999996</v>
      </c>
      <c r="N2" s="2">
        <v>3205.5477299999998</v>
      </c>
      <c r="O2" s="6">
        <v>7.58687138402592E-2</v>
      </c>
      <c r="P2" s="6">
        <f t="shared" ref="P2:P65" si="0">_xlfn.T.TEST(G2:J2,K2:N2, 2,2)</f>
        <v>0.36771261265600552</v>
      </c>
      <c r="Q2" s="6" t="b">
        <f>IF(P2 &lt; 0.05/446, "significant")</f>
        <v>0</v>
      </c>
    </row>
    <row r="3" spans="1:17" x14ac:dyDescent="0.2">
      <c r="A3" t="s">
        <v>595</v>
      </c>
      <c r="B3" t="s">
        <v>596</v>
      </c>
      <c r="C3" t="s">
        <v>597</v>
      </c>
      <c r="D3" t="s">
        <v>598</v>
      </c>
      <c r="E3">
        <v>45793</v>
      </c>
      <c r="F3">
        <v>51894</v>
      </c>
      <c r="G3" s="1">
        <v>11190.747359999999</v>
      </c>
      <c r="H3">
        <v>11554.759908</v>
      </c>
      <c r="I3">
        <v>9315</v>
      </c>
      <c r="J3" s="2">
        <v>16456.185599999997</v>
      </c>
      <c r="K3" s="1">
        <v>110050.31303999999</v>
      </c>
      <c r="L3">
        <v>2280.97892</v>
      </c>
      <c r="M3">
        <v>4637.6843479999998</v>
      </c>
      <c r="N3" s="2">
        <v>6594.7742279999993</v>
      </c>
      <c r="O3" s="6">
        <v>0.39264503268589912</v>
      </c>
      <c r="P3" s="6">
        <f t="shared" si="0"/>
        <v>0.50466109287063721</v>
      </c>
      <c r="Q3" s="6" t="b">
        <f t="shared" ref="Q3:Q66" si="1">IF(P3 &lt; 0.05/446, "significant")</f>
        <v>0</v>
      </c>
    </row>
    <row r="4" spans="1:17" x14ac:dyDescent="0.2">
      <c r="A4" t="s">
        <v>1164</v>
      </c>
      <c r="B4" t="s">
        <v>1017</v>
      </c>
      <c r="C4" t="s">
        <v>1165</v>
      </c>
      <c r="D4" t="s">
        <v>1166</v>
      </c>
      <c r="E4">
        <v>928860</v>
      </c>
      <c r="F4">
        <v>829106</v>
      </c>
      <c r="G4" s="1">
        <v>633972.81199199997</v>
      </c>
      <c r="H4">
        <v>1141302.6297780001</v>
      </c>
      <c r="I4">
        <v>592004</v>
      </c>
      <c r="J4" s="2">
        <v>576040.32340799994</v>
      </c>
      <c r="K4" s="1">
        <v>3539218.2523559998</v>
      </c>
      <c r="L4">
        <v>147617.32014</v>
      </c>
      <c r="M4">
        <v>221401.95196599999</v>
      </c>
      <c r="N4" s="2">
        <v>234329.95441799998</v>
      </c>
      <c r="O4" s="6">
        <v>0.71050617284664408</v>
      </c>
      <c r="P4" s="6">
        <f t="shared" si="0"/>
        <v>0.7350823692181685</v>
      </c>
      <c r="Q4" s="6" t="b">
        <f t="shared" si="1"/>
        <v>0</v>
      </c>
    </row>
    <row r="5" spans="1:17" x14ac:dyDescent="0.2">
      <c r="A5" t="s">
        <v>1167</v>
      </c>
      <c r="B5" t="s">
        <v>1017</v>
      </c>
      <c r="C5" t="s">
        <v>1168</v>
      </c>
      <c r="D5" t="s">
        <v>1169</v>
      </c>
      <c r="E5">
        <v>137015</v>
      </c>
      <c r="F5">
        <v>141926</v>
      </c>
      <c r="G5" s="1">
        <v>132483.657072</v>
      </c>
      <c r="H5">
        <v>208030.80375600001</v>
      </c>
      <c r="I5">
        <v>105091</v>
      </c>
      <c r="J5" s="2">
        <v>106981.54987199999</v>
      </c>
      <c r="K5" s="1">
        <v>564354.70982999995</v>
      </c>
      <c r="L5">
        <v>38548.44685</v>
      </c>
      <c r="M5">
        <v>46014.953611999998</v>
      </c>
      <c r="N5" s="2">
        <v>54351.842621999996</v>
      </c>
      <c r="O5" s="6">
        <v>0.78573954199287921</v>
      </c>
      <c r="P5" s="6">
        <f t="shared" si="0"/>
        <v>0.7845948173616063</v>
      </c>
      <c r="Q5" s="6" t="b">
        <f t="shared" si="1"/>
        <v>0</v>
      </c>
    </row>
    <row r="6" spans="1:17" x14ac:dyDescent="0.2">
      <c r="A6" t="s">
        <v>1161</v>
      </c>
      <c r="B6" t="s">
        <v>1017</v>
      </c>
      <c r="C6" t="s">
        <v>1162</v>
      </c>
      <c r="D6" t="s">
        <v>1163</v>
      </c>
      <c r="E6">
        <v>3557004</v>
      </c>
      <c r="F6">
        <v>3530030</v>
      </c>
      <c r="G6" s="1">
        <v>2405736.0665520001</v>
      </c>
      <c r="H6">
        <v>4177122.0217769998</v>
      </c>
      <c r="I6">
        <v>2186452</v>
      </c>
      <c r="J6" s="2">
        <v>2197243.4269439997</v>
      </c>
      <c r="K6" s="1">
        <v>10686882.490127999</v>
      </c>
      <c r="L6">
        <v>660427.21410999994</v>
      </c>
      <c r="M6">
        <v>946142.54736800003</v>
      </c>
      <c r="N6" s="2">
        <v>881862.95887199999</v>
      </c>
      <c r="O6" s="6">
        <v>0.83235606435826104</v>
      </c>
      <c r="P6" s="6">
        <f t="shared" si="0"/>
        <v>0.83327431963892373</v>
      </c>
      <c r="Q6" s="6" t="b">
        <f t="shared" si="1"/>
        <v>0</v>
      </c>
    </row>
    <row r="7" spans="1:17" x14ac:dyDescent="0.2">
      <c r="A7" t="s">
        <v>211</v>
      </c>
      <c r="B7" t="s">
        <v>178</v>
      </c>
      <c r="C7" t="s">
        <v>212</v>
      </c>
      <c r="D7" t="s">
        <v>213</v>
      </c>
      <c r="E7">
        <v>31372</v>
      </c>
      <c r="F7">
        <v>28595</v>
      </c>
      <c r="G7" s="1">
        <v>23208.97956</v>
      </c>
      <c r="H7">
        <v>21891.133691999999</v>
      </c>
      <c r="I7">
        <v>12785</v>
      </c>
      <c r="J7" s="2">
        <v>17785.642511999999</v>
      </c>
      <c r="K7" s="1">
        <v>20801.618046</v>
      </c>
      <c r="L7">
        <v>13457.194239999999</v>
      </c>
      <c r="M7">
        <v>15678.311212000001</v>
      </c>
      <c r="N7" s="2">
        <v>29687.080877999997</v>
      </c>
      <c r="O7" s="6">
        <v>0.95034865788634959</v>
      </c>
      <c r="P7" s="6">
        <f t="shared" si="0"/>
        <v>0.8259195502760357</v>
      </c>
      <c r="Q7" s="6" t="b">
        <f t="shared" si="1"/>
        <v>0</v>
      </c>
    </row>
    <row r="8" spans="1:17" x14ac:dyDescent="0.2">
      <c r="A8" t="s">
        <v>981</v>
      </c>
      <c r="B8" t="s">
        <v>943</v>
      </c>
      <c r="C8" t="s">
        <v>982</v>
      </c>
      <c r="D8" t="s">
        <v>982</v>
      </c>
      <c r="E8">
        <v>223743</v>
      </c>
      <c r="F8">
        <v>188152</v>
      </c>
      <c r="G8" s="1">
        <v>112738.595736</v>
      </c>
      <c r="H8">
        <v>111583.19891400001</v>
      </c>
      <c r="I8">
        <v>46275</v>
      </c>
      <c r="J8" s="2">
        <v>195110.623008</v>
      </c>
      <c r="K8" s="1">
        <v>45030.630905999999</v>
      </c>
      <c r="L8">
        <v>57550.629139999997</v>
      </c>
      <c r="M8">
        <v>19514.582684000001</v>
      </c>
      <c r="N8" s="2">
        <v>351433.99972799997</v>
      </c>
      <c r="O8" s="6">
        <v>0.9834806086150869</v>
      </c>
      <c r="P8" s="6">
        <f t="shared" si="0"/>
        <v>0.98214373447973746</v>
      </c>
      <c r="Q8" s="6" t="b">
        <f t="shared" si="1"/>
        <v>0</v>
      </c>
    </row>
    <row r="9" spans="1:17" x14ac:dyDescent="0.2">
      <c r="A9" t="s">
        <v>477</v>
      </c>
      <c r="B9" t="s">
        <v>473</v>
      </c>
      <c r="C9" t="s">
        <v>478</v>
      </c>
      <c r="D9" t="s">
        <v>478</v>
      </c>
      <c r="E9">
        <v>15935</v>
      </c>
      <c r="F9">
        <v>16094</v>
      </c>
      <c r="G9" s="1">
        <v>7104.245304</v>
      </c>
      <c r="H9">
        <v>9772.9697429999997</v>
      </c>
      <c r="I9">
        <v>15022</v>
      </c>
      <c r="J9" s="2">
        <v>5117.1974399999999</v>
      </c>
      <c r="K9" s="1">
        <v>5373.0229319999999</v>
      </c>
      <c r="L9">
        <v>5474.7370000000001</v>
      </c>
      <c r="M9">
        <v>11964.461229999999</v>
      </c>
      <c r="N9" s="2">
        <v>14727.269423999998</v>
      </c>
      <c r="O9" s="6">
        <v>0.98606592442159879</v>
      </c>
      <c r="P9" s="6">
        <f t="shared" si="0"/>
        <v>0.96859766360125443</v>
      </c>
      <c r="Q9" s="6" t="b">
        <f t="shared" si="1"/>
        <v>0</v>
      </c>
    </row>
    <row r="10" spans="1:17" x14ac:dyDescent="0.2">
      <c r="A10" t="s">
        <v>247</v>
      </c>
      <c r="B10" t="s">
        <v>244</v>
      </c>
      <c r="C10" t="s">
        <v>248</v>
      </c>
      <c r="D10" t="s">
        <v>249</v>
      </c>
      <c r="E10">
        <v>90448</v>
      </c>
      <c r="F10">
        <v>113364</v>
      </c>
      <c r="G10" s="1">
        <v>52367.362944</v>
      </c>
      <c r="H10">
        <v>52030.263644999999</v>
      </c>
      <c r="I10">
        <v>98033</v>
      </c>
      <c r="J10" s="2">
        <v>48615.629951999996</v>
      </c>
      <c r="K10" s="1">
        <v>41287.828823999997</v>
      </c>
      <c r="L10">
        <v>55289.998799999994</v>
      </c>
      <c r="M10">
        <v>83687.927742</v>
      </c>
      <c r="N10" s="2">
        <v>70407.25082999999</v>
      </c>
      <c r="O10" s="6">
        <v>1.0014889929740107</v>
      </c>
      <c r="P10" s="6">
        <f t="shared" si="0"/>
        <v>0.9952210532932948</v>
      </c>
      <c r="Q10" s="6" t="b">
        <f t="shared" si="1"/>
        <v>0</v>
      </c>
    </row>
    <row r="11" spans="1:17" x14ac:dyDescent="0.2">
      <c r="A11" t="s">
        <v>479</v>
      </c>
      <c r="B11" t="s">
        <v>473</v>
      </c>
      <c r="C11" t="s">
        <v>480</v>
      </c>
      <c r="D11" t="s">
        <v>480</v>
      </c>
      <c r="E11">
        <v>3945</v>
      </c>
      <c r="F11">
        <v>3974</v>
      </c>
      <c r="G11" s="1">
        <v>2443.0504799999999</v>
      </c>
      <c r="H11">
        <v>2855.5095270000002</v>
      </c>
      <c r="I11">
        <v>3091</v>
      </c>
      <c r="J11" s="2">
        <v>1268.0279999999998</v>
      </c>
      <c r="K11" s="1">
        <v>1084.9640039999999</v>
      </c>
      <c r="L11">
        <v>728.67295999999999</v>
      </c>
      <c r="M11">
        <v>3254.0229220000001</v>
      </c>
      <c r="N11" s="2">
        <v>4377.6773039999998</v>
      </c>
      <c r="O11" s="6">
        <v>1.0224714917774156</v>
      </c>
      <c r="P11" s="6">
        <f t="shared" si="0"/>
        <v>0.95783935564203726</v>
      </c>
      <c r="Q11" s="6" t="b">
        <f t="shared" si="1"/>
        <v>0</v>
      </c>
    </row>
    <row r="12" spans="1:17" x14ac:dyDescent="0.2">
      <c r="A12" t="s">
        <v>319</v>
      </c>
      <c r="B12" t="s">
        <v>313</v>
      </c>
      <c r="C12" t="s">
        <v>320</v>
      </c>
      <c r="D12" t="s">
        <v>321</v>
      </c>
      <c r="E12">
        <v>164847</v>
      </c>
      <c r="F12">
        <v>140177</v>
      </c>
      <c r="G12" s="1">
        <v>122332.570152</v>
      </c>
      <c r="H12">
        <v>127590.111603</v>
      </c>
      <c r="I12">
        <v>126389</v>
      </c>
      <c r="J12" s="2">
        <v>42006.668015999996</v>
      </c>
      <c r="K12" s="1">
        <v>92015.676936000003</v>
      </c>
      <c r="L12">
        <v>82701.474019999994</v>
      </c>
      <c r="M12">
        <v>87724.253843999992</v>
      </c>
      <c r="N12" s="2">
        <v>111785.01431999999</v>
      </c>
      <c r="O12" s="6">
        <v>1.1178215336979227</v>
      </c>
      <c r="P12" s="6">
        <f t="shared" si="0"/>
        <v>0.63170699844948452</v>
      </c>
      <c r="Q12" s="6" t="b">
        <f t="shared" si="1"/>
        <v>0</v>
      </c>
    </row>
    <row r="13" spans="1:17" x14ac:dyDescent="0.2">
      <c r="A13" t="s">
        <v>1056</v>
      </c>
      <c r="B13" t="s">
        <v>1017</v>
      </c>
      <c r="C13" t="s">
        <v>1057</v>
      </c>
      <c r="D13" t="s">
        <v>1058</v>
      </c>
      <c r="E13">
        <v>76499</v>
      </c>
      <c r="F13">
        <v>80382</v>
      </c>
      <c r="G13" s="1">
        <v>27205.761648</v>
      </c>
      <c r="H13">
        <v>35422.784810999998</v>
      </c>
      <c r="I13">
        <v>53653</v>
      </c>
      <c r="J13" s="2">
        <v>60014.356319999999</v>
      </c>
      <c r="K13" s="1">
        <v>30172.728707999999</v>
      </c>
      <c r="L13">
        <v>23025.871739999999</v>
      </c>
      <c r="M13">
        <v>48506.380228000002</v>
      </c>
      <c r="N13" s="2">
        <v>49543.226669999996</v>
      </c>
      <c r="O13" s="6">
        <v>1.1656065607157915</v>
      </c>
      <c r="P13" s="6">
        <f t="shared" si="0"/>
        <v>0.55962484208059093</v>
      </c>
      <c r="Q13" s="6" t="b">
        <f t="shared" si="1"/>
        <v>0</v>
      </c>
    </row>
    <row r="14" spans="1:17" x14ac:dyDescent="0.2">
      <c r="A14" t="s">
        <v>585</v>
      </c>
      <c r="B14" t="s">
        <v>581</v>
      </c>
      <c r="C14" t="s">
        <v>586</v>
      </c>
      <c r="D14" t="s">
        <v>586</v>
      </c>
      <c r="E14">
        <v>533593</v>
      </c>
      <c r="F14">
        <v>541133</v>
      </c>
      <c r="G14" s="1">
        <v>186724.22745599999</v>
      </c>
      <c r="H14">
        <v>296356.49804700003</v>
      </c>
      <c r="I14">
        <v>393966</v>
      </c>
      <c r="J14" s="2">
        <v>198116.69472</v>
      </c>
      <c r="K14" s="1">
        <v>259944.611076</v>
      </c>
      <c r="L14">
        <v>194072.64379</v>
      </c>
      <c r="M14">
        <v>280920.29451400001</v>
      </c>
      <c r="N14" s="2">
        <v>183120.667128</v>
      </c>
      <c r="O14" s="6">
        <v>1.1711277137876703</v>
      </c>
      <c r="P14" s="6">
        <f t="shared" si="0"/>
        <v>0.49525603966300968</v>
      </c>
      <c r="Q14" s="6" t="b">
        <f t="shared" si="1"/>
        <v>0</v>
      </c>
    </row>
    <row r="15" spans="1:17" x14ac:dyDescent="0.2">
      <c r="A15" t="s">
        <v>909</v>
      </c>
      <c r="B15" t="s">
        <v>897</v>
      </c>
      <c r="C15" t="s">
        <v>910</v>
      </c>
      <c r="D15" t="s">
        <v>911</v>
      </c>
      <c r="E15">
        <v>448225</v>
      </c>
      <c r="F15">
        <v>435553</v>
      </c>
      <c r="G15" s="1">
        <v>335479.93439999997</v>
      </c>
      <c r="H15">
        <v>371438.547525</v>
      </c>
      <c r="I15">
        <v>310539</v>
      </c>
      <c r="J15" s="2">
        <v>135280.55342399998</v>
      </c>
      <c r="K15" s="1">
        <v>250837.110594</v>
      </c>
      <c r="L15">
        <v>187835.31952999998</v>
      </c>
      <c r="M15">
        <v>236748.82938799998</v>
      </c>
      <c r="N15" s="2">
        <v>298654.02348599996</v>
      </c>
      <c r="O15" s="6">
        <v>1.1834178070930141</v>
      </c>
      <c r="P15" s="6">
        <f t="shared" si="0"/>
        <v>0.46470123980708622</v>
      </c>
      <c r="Q15" s="6" t="b">
        <f t="shared" si="1"/>
        <v>0</v>
      </c>
    </row>
    <row r="16" spans="1:17" x14ac:dyDescent="0.2">
      <c r="A16" t="s">
        <v>1143</v>
      </c>
      <c r="B16" t="s">
        <v>1017</v>
      </c>
      <c r="C16" t="s">
        <v>1144</v>
      </c>
      <c r="D16" t="s">
        <v>1145</v>
      </c>
      <c r="E16">
        <v>431355</v>
      </c>
      <c r="F16">
        <v>361960</v>
      </c>
      <c r="G16" s="1">
        <v>139255.08979199998</v>
      </c>
      <c r="H16">
        <v>179818.13073</v>
      </c>
      <c r="I16">
        <v>328066</v>
      </c>
      <c r="J16" s="2">
        <v>224886.73828799999</v>
      </c>
      <c r="K16" s="1">
        <v>167847.53871600001</v>
      </c>
      <c r="L16">
        <v>142043.26269</v>
      </c>
      <c r="M16">
        <v>207494.27352399999</v>
      </c>
      <c r="N16" s="2">
        <v>206827.00248</v>
      </c>
      <c r="O16" s="6">
        <v>1.2041030328141265</v>
      </c>
      <c r="P16" s="6">
        <f t="shared" si="0"/>
        <v>0.42984772109329322</v>
      </c>
      <c r="Q16" s="6" t="b">
        <f t="shared" si="1"/>
        <v>0</v>
      </c>
    </row>
    <row r="17" spans="1:17" x14ac:dyDescent="0.2">
      <c r="A17" t="s">
        <v>1035</v>
      </c>
      <c r="B17" t="s">
        <v>1017</v>
      </c>
      <c r="C17" t="s">
        <v>1036</v>
      </c>
      <c r="D17" t="s">
        <v>1037</v>
      </c>
      <c r="E17">
        <v>94466</v>
      </c>
      <c r="F17">
        <v>112100</v>
      </c>
      <c r="G17" s="1">
        <v>38935.435032000001</v>
      </c>
      <c r="H17">
        <v>54957.442944000002</v>
      </c>
      <c r="I17">
        <v>82472</v>
      </c>
      <c r="J17" s="2">
        <v>80683.212719999996</v>
      </c>
      <c r="K17" s="1">
        <v>39529.040201999996</v>
      </c>
      <c r="L17">
        <v>32384.765069999998</v>
      </c>
      <c r="M17">
        <v>77838.569231999994</v>
      </c>
      <c r="N17" s="2">
        <v>63712.395221999999</v>
      </c>
      <c r="O17" s="6">
        <v>1.2041710256261158</v>
      </c>
      <c r="P17" s="6">
        <f t="shared" si="0"/>
        <v>0.49239334818495228</v>
      </c>
      <c r="Q17" s="6" t="b">
        <f t="shared" si="1"/>
        <v>0</v>
      </c>
    </row>
    <row r="18" spans="1:17" x14ac:dyDescent="0.2">
      <c r="A18" t="s">
        <v>752</v>
      </c>
      <c r="B18" t="s">
        <v>728</v>
      </c>
      <c r="C18" t="s">
        <v>753</v>
      </c>
      <c r="D18" t="s">
        <v>754</v>
      </c>
      <c r="E18">
        <v>575108</v>
      </c>
      <c r="F18">
        <v>605117</v>
      </c>
      <c r="G18" s="1">
        <v>451179.28907999996</v>
      </c>
      <c r="H18">
        <v>542828.84395500005</v>
      </c>
      <c r="I18">
        <v>377881</v>
      </c>
      <c r="J18" s="2">
        <v>178236.26995199997</v>
      </c>
      <c r="K18" s="1">
        <v>309626.80547399999</v>
      </c>
      <c r="L18">
        <v>262386.21827999997</v>
      </c>
      <c r="M18">
        <v>289053.85887399997</v>
      </c>
      <c r="N18" s="2">
        <v>402997.10413199995</v>
      </c>
      <c r="O18" s="6">
        <v>1.2263029555649487</v>
      </c>
      <c r="P18" s="6">
        <f t="shared" si="0"/>
        <v>0.42358962298406799</v>
      </c>
      <c r="Q18" s="6" t="b">
        <f t="shared" si="1"/>
        <v>0</v>
      </c>
    </row>
    <row r="19" spans="1:17" x14ac:dyDescent="0.2">
      <c r="A19" t="s">
        <v>776</v>
      </c>
      <c r="B19" t="s">
        <v>728</v>
      </c>
      <c r="C19" t="s">
        <v>777</v>
      </c>
      <c r="D19" t="s">
        <v>778</v>
      </c>
      <c r="E19">
        <v>1383855</v>
      </c>
      <c r="F19">
        <v>1342163</v>
      </c>
      <c r="G19" s="1">
        <v>1168420.7183999999</v>
      </c>
      <c r="H19">
        <v>1118805.6210690001</v>
      </c>
      <c r="I19">
        <v>791961</v>
      </c>
      <c r="J19" s="2">
        <v>359771.10340799997</v>
      </c>
      <c r="K19" s="1">
        <v>700168.98693599994</v>
      </c>
      <c r="L19">
        <v>591357.35072999995</v>
      </c>
      <c r="M19">
        <v>703541.97075800004</v>
      </c>
      <c r="N19" s="2">
        <v>756866.61367799994</v>
      </c>
      <c r="O19" s="6">
        <v>1.2496510783220969</v>
      </c>
      <c r="P19" s="6">
        <f t="shared" si="0"/>
        <v>0.39993959855603589</v>
      </c>
      <c r="Q19" s="6" t="b">
        <f t="shared" si="1"/>
        <v>0</v>
      </c>
    </row>
    <row r="20" spans="1:17" x14ac:dyDescent="0.2">
      <c r="A20" t="s">
        <v>1026</v>
      </c>
      <c r="B20" t="s">
        <v>1017</v>
      </c>
      <c r="C20" t="s">
        <v>1027</v>
      </c>
      <c r="D20" t="s">
        <v>1028</v>
      </c>
      <c r="E20">
        <v>85339</v>
      </c>
      <c r="F20">
        <v>83574</v>
      </c>
      <c r="G20" s="1">
        <v>43049.823023999998</v>
      </c>
      <c r="H20">
        <v>49154.845847999997</v>
      </c>
      <c r="I20">
        <v>59721</v>
      </c>
      <c r="J20" s="2">
        <v>67893.600527999995</v>
      </c>
      <c r="K20" s="1">
        <v>31920.417954</v>
      </c>
      <c r="L20">
        <v>26866.908459999999</v>
      </c>
      <c r="M20">
        <v>59014.324315999998</v>
      </c>
      <c r="N20" s="2">
        <v>57723.996413999994</v>
      </c>
      <c r="O20" s="6">
        <v>1.252348434412333</v>
      </c>
      <c r="P20" s="6">
        <f t="shared" si="0"/>
        <v>0.31397051288114225</v>
      </c>
      <c r="Q20" s="6" t="b">
        <f t="shared" si="1"/>
        <v>0</v>
      </c>
    </row>
    <row r="21" spans="1:17" x14ac:dyDescent="0.2">
      <c r="A21" t="s">
        <v>1080</v>
      </c>
      <c r="B21" t="s">
        <v>1017</v>
      </c>
      <c r="C21" t="s">
        <v>1081</v>
      </c>
      <c r="D21" t="s">
        <v>1082</v>
      </c>
      <c r="E21">
        <v>142147</v>
      </c>
      <c r="F21">
        <v>150193</v>
      </c>
      <c r="G21" s="1">
        <v>58263.419759999997</v>
      </c>
      <c r="H21">
        <v>78981.415961999999</v>
      </c>
      <c r="I21">
        <v>100311</v>
      </c>
      <c r="J21" s="2">
        <v>126044.80103999999</v>
      </c>
      <c r="K21" s="1">
        <v>40078.459314</v>
      </c>
      <c r="L21">
        <v>46364.239529999999</v>
      </c>
      <c r="M21">
        <v>108305.396436</v>
      </c>
      <c r="N21" s="2">
        <v>95584.78246799999</v>
      </c>
      <c r="O21" s="6">
        <v>1.252357774917914</v>
      </c>
      <c r="P21" s="6">
        <f t="shared" si="0"/>
        <v>0.4468727729573847</v>
      </c>
      <c r="Q21" s="6" t="b">
        <f t="shared" si="1"/>
        <v>0</v>
      </c>
    </row>
    <row r="22" spans="1:17" x14ac:dyDescent="0.2">
      <c r="A22" t="s">
        <v>1047</v>
      </c>
      <c r="B22" t="s">
        <v>1017</v>
      </c>
      <c r="C22" t="s">
        <v>1048</v>
      </c>
      <c r="D22" t="s">
        <v>1049</v>
      </c>
      <c r="E22">
        <v>835896</v>
      </c>
      <c r="F22">
        <v>822151</v>
      </c>
      <c r="G22" s="1">
        <v>389698.68100799999</v>
      </c>
      <c r="H22">
        <v>469146.34585799999</v>
      </c>
      <c r="I22">
        <v>813543</v>
      </c>
      <c r="J22" s="2">
        <v>580779.36671999993</v>
      </c>
      <c r="K22" s="1">
        <v>350707.90841999999</v>
      </c>
      <c r="L22">
        <v>294358.68235999998</v>
      </c>
      <c r="M22">
        <v>615276.67364599998</v>
      </c>
      <c r="N22" s="2">
        <v>532348.166784</v>
      </c>
      <c r="O22" s="6">
        <v>1.2568629237354003</v>
      </c>
      <c r="P22" s="6">
        <f t="shared" si="0"/>
        <v>0.37092673386426406</v>
      </c>
      <c r="Q22" s="6" t="b">
        <f t="shared" si="1"/>
        <v>0</v>
      </c>
    </row>
    <row r="23" spans="1:17" x14ac:dyDescent="0.2">
      <c r="A23" t="s">
        <v>1137</v>
      </c>
      <c r="B23" t="s">
        <v>1017</v>
      </c>
      <c r="C23" t="s">
        <v>1138</v>
      </c>
      <c r="D23" t="s">
        <v>1139</v>
      </c>
      <c r="E23">
        <v>139122</v>
      </c>
      <c r="F23">
        <v>149608</v>
      </c>
      <c r="G23" s="1">
        <v>66380.652000000002</v>
      </c>
      <c r="H23">
        <v>82414.928927999994</v>
      </c>
      <c r="I23">
        <v>127446</v>
      </c>
      <c r="J23" s="2">
        <v>84122.104655999996</v>
      </c>
      <c r="K23" s="1">
        <v>53939.730042000003</v>
      </c>
      <c r="L23">
        <v>53563.276439999994</v>
      </c>
      <c r="M23">
        <v>89814.376843999999</v>
      </c>
      <c r="N23" s="2">
        <v>89353.244777999993</v>
      </c>
      <c r="O23" s="6">
        <v>1.2570652527864319</v>
      </c>
      <c r="P23" s="6">
        <f t="shared" si="0"/>
        <v>0.31152492669169252</v>
      </c>
      <c r="Q23" s="6" t="b">
        <f t="shared" si="1"/>
        <v>0</v>
      </c>
    </row>
    <row r="24" spans="1:17" x14ac:dyDescent="0.2">
      <c r="A24" t="s">
        <v>782</v>
      </c>
      <c r="B24" t="s">
        <v>728</v>
      </c>
      <c r="C24" t="s">
        <v>783</v>
      </c>
      <c r="D24" t="s">
        <v>784</v>
      </c>
      <c r="E24">
        <v>88917</v>
      </c>
      <c r="F24">
        <v>85421</v>
      </c>
      <c r="G24" s="1">
        <v>71243.110535999993</v>
      </c>
      <c r="H24">
        <v>65309.079734999999</v>
      </c>
      <c r="I24">
        <v>45215</v>
      </c>
      <c r="J24" s="2">
        <v>19183.854719999999</v>
      </c>
      <c r="K24" s="1">
        <v>34887.651138000001</v>
      </c>
      <c r="L24">
        <v>31958.413869999997</v>
      </c>
      <c r="M24">
        <v>40821.296545999998</v>
      </c>
      <c r="N24" s="2">
        <v>48824.406875999994</v>
      </c>
      <c r="O24" s="6">
        <v>1.2840997773048171</v>
      </c>
      <c r="P24" s="6">
        <f t="shared" si="0"/>
        <v>0.40206938134704862</v>
      </c>
      <c r="Q24" s="6" t="b">
        <f t="shared" si="1"/>
        <v>0</v>
      </c>
    </row>
    <row r="25" spans="1:17" x14ac:dyDescent="0.2">
      <c r="A25" t="s">
        <v>199</v>
      </c>
      <c r="B25" t="s">
        <v>178</v>
      </c>
      <c r="C25" t="s">
        <v>200</v>
      </c>
      <c r="D25" t="s">
        <v>201</v>
      </c>
      <c r="E25">
        <v>13733</v>
      </c>
      <c r="F25">
        <v>12673</v>
      </c>
      <c r="G25" s="1">
        <v>9734.0103120000003</v>
      </c>
      <c r="H25">
        <v>10332.39213</v>
      </c>
      <c r="I25">
        <v>6128</v>
      </c>
      <c r="J25" s="2">
        <v>8097.9085919999998</v>
      </c>
      <c r="K25" s="1">
        <v>7277.9533380000003</v>
      </c>
      <c r="L25">
        <v>5052.2617199999995</v>
      </c>
      <c r="M25">
        <v>6207.6653099999994</v>
      </c>
      <c r="N25" s="2">
        <v>8153.6888999999992</v>
      </c>
      <c r="O25" s="6">
        <v>1.2847618920297945</v>
      </c>
      <c r="P25" s="6">
        <f t="shared" si="0"/>
        <v>0.15146791127164275</v>
      </c>
      <c r="Q25" s="6" t="b">
        <f t="shared" si="1"/>
        <v>0</v>
      </c>
    </row>
    <row r="26" spans="1:17" x14ac:dyDescent="0.2">
      <c r="A26" t="s">
        <v>1170</v>
      </c>
      <c r="B26" t="s">
        <v>1017</v>
      </c>
      <c r="C26" t="s">
        <v>1171</v>
      </c>
      <c r="D26" t="s">
        <v>1172</v>
      </c>
      <c r="E26">
        <v>127884</v>
      </c>
      <c r="F26">
        <v>115334</v>
      </c>
      <c r="G26" s="1">
        <v>68431.480727999995</v>
      </c>
      <c r="H26">
        <v>85111.172294999997</v>
      </c>
      <c r="I26">
        <v>106060</v>
      </c>
      <c r="J26" s="2">
        <v>88330.83047999999</v>
      </c>
      <c r="K26" s="1">
        <v>63321.94008</v>
      </c>
      <c r="L26">
        <v>47454.826519999995</v>
      </c>
      <c r="M26">
        <v>85025.606461999996</v>
      </c>
      <c r="N26" s="2">
        <v>73607.500134000002</v>
      </c>
      <c r="O26" s="6">
        <v>1.2914652287070147</v>
      </c>
      <c r="P26" s="6">
        <f t="shared" si="0"/>
        <v>0.12722308458110707</v>
      </c>
      <c r="Q26" s="6" t="b">
        <f t="shared" si="1"/>
        <v>0</v>
      </c>
    </row>
    <row r="27" spans="1:17" x14ac:dyDescent="0.2">
      <c r="A27" t="s">
        <v>1107</v>
      </c>
      <c r="B27" t="s">
        <v>1017</v>
      </c>
      <c r="C27" t="s">
        <v>1108</v>
      </c>
      <c r="D27" t="s">
        <v>1109</v>
      </c>
      <c r="E27">
        <v>378540</v>
      </c>
      <c r="F27">
        <v>337509</v>
      </c>
      <c r="G27" s="1">
        <v>189450.987024</v>
      </c>
      <c r="H27">
        <v>222776.859345</v>
      </c>
      <c r="I27">
        <v>287309</v>
      </c>
      <c r="J27" s="2">
        <v>293477.47243199998</v>
      </c>
      <c r="K27" s="1">
        <v>133912.58401799999</v>
      </c>
      <c r="L27">
        <v>125094.83351</v>
      </c>
      <c r="M27">
        <v>274337.60142000002</v>
      </c>
      <c r="N27" s="2">
        <v>232729.241052</v>
      </c>
      <c r="O27" s="6">
        <v>1.2962376764897439</v>
      </c>
      <c r="P27" s="6">
        <f t="shared" si="0"/>
        <v>0.25126048083134128</v>
      </c>
      <c r="Q27" s="6" t="b">
        <f t="shared" si="1"/>
        <v>0</v>
      </c>
    </row>
    <row r="28" spans="1:17" x14ac:dyDescent="0.2">
      <c r="A28" t="s">
        <v>659</v>
      </c>
      <c r="B28" t="s">
        <v>610</v>
      </c>
      <c r="C28" t="s">
        <v>660</v>
      </c>
      <c r="D28" t="s">
        <v>661</v>
      </c>
      <c r="E28">
        <v>6945366</v>
      </c>
      <c r="F28">
        <v>6684778</v>
      </c>
      <c r="G28" s="1">
        <v>5132479.8729360001</v>
      </c>
      <c r="H28">
        <v>5533773.0717540001</v>
      </c>
      <c r="I28">
        <v>4818564</v>
      </c>
      <c r="J28" s="2">
        <v>2229150.9564</v>
      </c>
      <c r="K28" s="1">
        <v>3290453.0252820002</v>
      </c>
      <c r="L28">
        <v>3283052.0094499998</v>
      </c>
      <c r="M28">
        <v>3312065.0405319999</v>
      </c>
      <c r="N28" s="2">
        <v>3737692.2017399999</v>
      </c>
      <c r="O28" s="6">
        <v>1.3002735718441751</v>
      </c>
      <c r="P28" s="6">
        <f t="shared" si="0"/>
        <v>0.22474964853200374</v>
      </c>
      <c r="Q28" s="6" t="b">
        <f t="shared" si="1"/>
        <v>0</v>
      </c>
    </row>
    <row r="29" spans="1:17" x14ac:dyDescent="0.2">
      <c r="A29" t="s">
        <v>721</v>
      </c>
      <c r="B29" t="s">
        <v>610</v>
      </c>
      <c r="C29" t="s">
        <v>722</v>
      </c>
      <c r="D29" t="s">
        <v>723</v>
      </c>
      <c r="E29">
        <v>17737</v>
      </c>
      <c r="F29">
        <v>21839</v>
      </c>
      <c r="G29" s="1">
        <v>14256.987888</v>
      </c>
      <c r="H29">
        <v>19552.575575999999</v>
      </c>
      <c r="I29">
        <v>14005</v>
      </c>
      <c r="J29" s="2">
        <v>7246.9209119999996</v>
      </c>
      <c r="K29" s="1">
        <v>10830.678605999999</v>
      </c>
      <c r="L29">
        <v>9672.3583600000002</v>
      </c>
      <c r="M29">
        <v>10564.675998000001</v>
      </c>
      <c r="N29" s="2">
        <v>11100.791184</v>
      </c>
      <c r="O29" s="6">
        <v>1.3057490534345051</v>
      </c>
      <c r="P29" s="6">
        <f t="shared" si="0"/>
        <v>0.25148570446501345</v>
      </c>
      <c r="Q29" s="6" t="b">
        <f t="shared" si="1"/>
        <v>0</v>
      </c>
    </row>
    <row r="30" spans="1:17" x14ac:dyDescent="0.2">
      <c r="A30" t="s">
        <v>1077</v>
      </c>
      <c r="B30" t="s">
        <v>1017</v>
      </c>
      <c r="C30" t="s">
        <v>1078</v>
      </c>
      <c r="D30" t="s">
        <v>1079</v>
      </c>
      <c r="E30">
        <v>510591</v>
      </c>
      <c r="F30">
        <v>470072</v>
      </c>
      <c r="G30" s="1">
        <v>196947.45408</v>
      </c>
      <c r="H30">
        <v>292484.33953200001</v>
      </c>
      <c r="I30">
        <v>361208</v>
      </c>
      <c r="J30" s="2">
        <v>402128.87428799999</v>
      </c>
      <c r="K30" s="1">
        <v>164847.007404</v>
      </c>
      <c r="L30">
        <v>147485.53886</v>
      </c>
      <c r="M30">
        <v>372387.66006199998</v>
      </c>
      <c r="N30" s="2">
        <v>270196.76615399995</v>
      </c>
      <c r="O30" s="6">
        <v>1.3119137097819658</v>
      </c>
      <c r="P30" s="6">
        <f t="shared" si="0"/>
        <v>0.32066057086898631</v>
      </c>
      <c r="Q30" s="6" t="b">
        <f t="shared" si="1"/>
        <v>0</v>
      </c>
    </row>
    <row r="31" spans="1:17" x14ac:dyDescent="0.2">
      <c r="A31" t="s">
        <v>1050</v>
      </c>
      <c r="B31" t="s">
        <v>1017</v>
      </c>
      <c r="C31" t="s">
        <v>1051</v>
      </c>
      <c r="D31" t="s">
        <v>1052</v>
      </c>
      <c r="E31">
        <v>683933</v>
      </c>
      <c r="F31">
        <v>636316</v>
      </c>
      <c r="G31" s="1">
        <v>272648.67707999999</v>
      </c>
      <c r="H31">
        <v>373398.84851099999</v>
      </c>
      <c r="I31">
        <v>562088</v>
      </c>
      <c r="J31" s="2">
        <v>583668.216288</v>
      </c>
      <c r="K31" s="1">
        <v>222847.72164</v>
      </c>
      <c r="L31">
        <v>189381.32712</v>
      </c>
      <c r="M31">
        <v>525662.35143199994</v>
      </c>
      <c r="N31" s="2">
        <v>424010.66164799995</v>
      </c>
      <c r="O31" s="6">
        <v>1.3156626985777382</v>
      </c>
      <c r="P31" s="6">
        <f t="shared" si="0"/>
        <v>0.36700397463297418</v>
      </c>
      <c r="Q31" s="6" t="b">
        <f t="shared" si="1"/>
        <v>0</v>
      </c>
    </row>
    <row r="32" spans="1:17" x14ac:dyDescent="0.2">
      <c r="A32" t="s">
        <v>154</v>
      </c>
      <c r="B32" t="s">
        <v>155</v>
      </c>
      <c r="C32" t="s">
        <v>156</v>
      </c>
      <c r="D32" t="s">
        <v>157</v>
      </c>
      <c r="E32">
        <v>394926</v>
      </c>
      <c r="F32">
        <v>470744</v>
      </c>
      <c r="G32" s="1">
        <v>261738.00151199999</v>
      </c>
      <c r="H32">
        <v>313995.22526700003</v>
      </c>
      <c r="I32">
        <v>352256</v>
      </c>
      <c r="J32" s="2">
        <v>232351.76001599999</v>
      </c>
      <c r="K32" s="1">
        <v>259467.80038199999</v>
      </c>
      <c r="L32">
        <v>199429.64971999999</v>
      </c>
      <c r="M32">
        <v>202858.97788799999</v>
      </c>
      <c r="N32" s="2">
        <v>217171.88488799997</v>
      </c>
      <c r="O32" s="6">
        <v>1.3201770494746385</v>
      </c>
      <c r="P32" s="6">
        <f t="shared" si="0"/>
        <v>5.791906784951819E-2</v>
      </c>
      <c r="Q32" s="6" t="b">
        <f t="shared" si="1"/>
        <v>0</v>
      </c>
    </row>
    <row r="33" spans="1:17" x14ac:dyDescent="0.2">
      <c r="A33" t="s">
        <v>1236</v>
      </c>
      <c r="B33" t="s">
        <v>1017</v>
      </c>
      <c r="C33" t="s">
        <v>1237</v>
      </c>
      <c r="D33" t="s">
        <v>1238</v>
      </c>
      <c r="E33">
        <v>60004</v>
      </c>
      <c r="F33">
        <v>54572</v>
      </c>
      <c r="G33" s="1">
        <v>31168.59564</v>
      </c>
      <c r="H33">
        <v>40168.252769999999</v>
      </c>
      <c r="I33">
        <v>45762</v>
      </c>
      <c r="J33" s="2">
        <v>41408.722367999995</v>
      </c>
      <c r="K33" s="1">
        <v>21088.814399999999</v>
      </c>
      <c r="L33">
        <v>21495.852319999998</v>
      </c>
      <c r="M33">
        <v>44569.185674</v>
      </c>
      <c r="N33" s="2">
        <v>32692.465847999996</v>
      </c>
      <c r="O33" s="6">
        <v>1.3225902397596661</v>
      </c>
      <c r="P33" s="6">
        <f t="shared" si="0"/>
        <v>0.17881515689900332</v>
      </c>
      <c r="Q33" s="6" t="b">
        <f t="shared" si="1"/>
        <v>0</v>
      </c>
    </row>
    <row r="34" spans="1:17" x14ac:dyDescent="0.2">
      <c r="A34" t="s">
        <v>1110</v>
      </c>
      <c r="B34" t="s">
        <v>1017</v>
      </c>
      <c r="C34" t="s">
        <v>1111</v>
      </c>
      <c r="D34" t="s">
        <v>1112</v>
      </c>
      <c r="E34">
        <v>192082</v>
      </c>
      <c r="F34">
        <v>183320</v>
      </c>
      <c r="G34" s="1">
        <v>81620.92224</v>
      </c>
      <c r="H34">
        <v>118357.319586</v>
      </c>
      <c r="I34">
        <v>146811</v>
      </c>
      <c r="J34" s="2">
        <v>152666.62622399998</v>
      </c>
      <c r="K34" s="1">
        <v>70509.710988000006</v>
      </c>
      <c r="L34">
        <v>56245.413079999998</v>
      </c>
      <c r="M34">
        <v>137096.54217199999</v>
      </c>
      <c r="N34" s="2">
        <v>111955.15266599999</v>
      </c>
      <c r="O34" s="6">
        <v>1.3290228993288387</v>
      </c>
      <c r="P34" s="6">
        <f t="shared" si="0"/>
        <v>0.25741101954785756</v>
      </c>
      <c r="Q34" s="6" t="b">
        <f t="shared" si="1"/>
        <v>0</v>
      </c>
    </row>
    <row r="35" spans="1:17" x14ac:dyDescent="0.2">
      <c r="A35" t="s">
        <v>1128</v>
      </c>
      <c r="B35" t="s">
        <v>1017</v>
      </c>
      <c r="C35" t="s">
        <v>1129</v>
      </c>
      <c r="D35" t="s">
        <v>1130</v>
      </c>
      <c r="E35">
        <v>4373564</v>
      </c>
      <c r="F35">
        <v>4207152</v>
      </c>
      <c r="G35" s="1">
        <v>2621257.9788719998</v>
      </c>
      <c r="H35">
        <v>3866115.6914460002</v>
      </c>
      <c r="I35">
        <v>2283415</v>
      </c>
      <c r="J35" s="2">
        <v>2423837.2127039996</v>
      </c>
      <c r="K35" s="1">
        <v>5029396.4254679997</v>
      </c>
      <c r="L35">
        <v>883265.48266999994</v>
      </c>
      <c r="M35">
        <v>1211717.755994</v>
      </c>
      <c r="N35" s="2">
        <v>1272037.8720839999</v>
      </c>
      <c r="O35" s="6">
        <v>1.3332621721986286</v>
      </c>
      <c r="P35" s="6">
        <f t="shared" si="0"/>
        <v>0.52826356299838495</v>
      </c>
      <c r="Q35" s="6" t="b">
        <f t="shared" si="1"/>
        <v>0</v>
      </c>
    </row>
    <row r="36" spans="1:17" x14ac:dyDescent="0.2">
      <c r="A36" t="s">
        <v>312</v>
      </c>
      <c r="B36" t="s">
        <v>313</v>
      </c>
      <c r="C36" t="s">
        <v>314</v>
      </c>
      <c r="D36" t="s">
        <v>315</v>
      </c>
      <c r="E36">
        <v>107602</v>
      </c>
      <c r="F36">
        <v>104557</v>
      </c>
      <c r="G36" s="1">
        <v>82322.314151999992</v>
      </c>
      <c r="H36">
        <v>81404.252420999997</v>
      </c>
      <c r="I36">
        <v>74039</v>
      </c>
      <c r="J36" s="2">
        <v>34488.107327999998</v>
      </c>
      <c r="K36" s="1">
        <v>43666.332605999996</v>
      </c>
      <c r="L36">
        <v>44384.128899999996</v>
      </c>
      <c r="M36">
        <v>54899.170718000001</v>
      </c>
      <c r="N36" s="2">
        <v>60465.048797999996</v>
      </c>
      <c r="O36" s="6">
        <v>1.3384170332895236</v>
      </c>
      <c r="P36" s="6">
        <f t="shared" si="0"/>
        <v>0.20361977578243784</v>
      </c>
      <c r="Q36" s="6" t="b">
        <f t="shared" si="1"/>
        <v>0</v>
      </c>
    </row>
    <row r="37" spans="1:17" x14ac:dyDescent="0.2">
      <c r="A37" t="s">
        <v>1029</v>
      </c>
      <c r="B37" t="s">
        <v>1017</v>
      </c>
      <c r="C37" t="s">
        <v>1030</v>
      </c>
      <c r="D37" t="s">
        <v>1031</v>
      </c>
      <c r="E37">
        <v>581288</v>
      </c>
      <c r="F37">
        <v>607177</v>
      </c>
      <c r="G37" s="1">
        <v>267577.68024000002</v>
      </c>
      <c r="H37">
        <v>340465.92466800002</v>
      </c>
      <c r="I37">
        <v>584705</v>
      </c>
      <c r="J37" s="2">
        <v>426050.08161599998</v>
      </c>
      <c r="K37" s="1">
        <v>241040.52385199998</v>
      </c>
      <c r="L37">
        <v>206944.08961999998</v>
      </c>
      <c r="M37">
        <v>415082.30399400002</v>
      </c>
      <c r="N37" s="2">
        <v>339653.83258799999</v>
      </c>
      <c r="O37" s="6">
        <v>1.3459472503915135</v>
      </c>
      <c r="P37" s="6">
        <f t="shared" si="0"/>
        <v>0.25691589410462706</v>
      </c>
      <c r="Q37" s="6" t="b">
        <f t="shared" si="1"/>
        <v>0</v>
      </c>
    </row>
    <row r="38" spans="1:17" x14ac:dyDescent="0.2">
      <c r="A38" t="s">
        <v>429</v>
      </c>
      <c r="B38" t="s">
        <v>430</v>
      </c>
      <c r="C38" t="s">
        <v>431</v>
      </c>
      <c r="D38" t="s">
        <v>432</v>
      </c>
      <c r="E38">
        <v>62894</v>
      </c>
      <c r="F38">
        <v>56895</v>
      </c>
      <c r="G38" s="1">
        <v>37872.132167999996</v>
      </c>
      <c r="H38">
        <v>50513.917079999999</v>
      </c>
      <c r="I38">
        <v>40471</v>
      </c>
      <c r="J38" s="2">
        <v>39573.744959999996</v>
      </c>
      <c r="K38" s="1">
        <v>25905.943584000001</v>
      </c>
      <c r="L38">
        <v>24369.846999999998</v>
      </c>
      <c r="M38">
        <v>30657.924164</v>
      </c>
      <c r="N38" s="2">
        <v>44165.324279999993</v>
      </c>
      <c r="O38" s="6">
        <v>1.3463796006482622</v>
      </c>
      <c r="P38" s="6">
        <f t="shared" si="0"/>
        <v>8.830793796660634E-2</v>
      </c>
      <c r="Q38" s="6" t="b">
        <f t="shared" si="1"/>
        <v>0</v>
      </c>
    </row>
    <row r="39" spans="1:17" x14ac:dyDescent="0.2">
      <c r="A39" t="s">
        <v>1032</v>
      </c>
      <c r="B39" t="s">
        <v>1017</v>
      </c>
      <c r="C39" t="s">
        <v>1033</v>
      </c>
      <c r="D39" t="s">
        <v>1034</v>
      </c>
      <c r="E39">
        <v>305409</v>
      </c>
      <c r="F39">
        <v>315704</v>
      </c>
      <c r="G39" s="1">
        <v>123203.096328</v>
      </c>
      <c r="H39">
        <v>175101.86156700001</v>
      </c>
      <c r="I39">
        <v>288904</v>
      </c>
      <c r="J39" s="2">
        <v>279623.84385599999</v>
      </c>
      <c r="K39" s="1">
        <v>110823.10709400001</v>
      </c>
      <c r="L39">
        <v>80559.059240000002</v>
      </c>
      <c r="M39">
        <v>244214.74874399998</v>
      </c>
      <c r="N39" s="2">
        <v>208211.06909399998</v>
      </c>
      <c r="O39" s="6">
        <v>1.3464151160937088</v>
      </c>
      <c r="P39" s="6">
        <f t="shared" si="0"/>
        <v>0.3587816289947024</v>
      </c>
      <c r="Q39" s="6" t="b">
        <f t="shared" si="1"/>
        <v>0</v>
      </c>
    </row>
    <row r="40" spans="1:17" x14ac:dyDescent="0.2">
      <c r="A40" t="s">
        <v>1023</v>
      </c>
      <c r="B40" t="s">
        <v>1017</v>
      </c>
      <c r="C40" t="s">
        <v>1024</v>
      </c>
      <c r="D40" t="s">
        <v>1025</v>
      </c>
      <c r="E40">
        <v>205424</v>
      </c>
      <c r="F40">
        <v>197124</v>
      </c>
      <c r="G40" s="1">
        <v>102167.401128</v>
      </c>
      <c r="H40">
        <v>141792.007812</v>
      </c>
      <c r="I40">
        <v>191794</v>
      </c>
      <c r="J40" s="2">
        <v>186306.00014399999</v>
      </c>
      <c r="K40" s="1">
        <v>89025.782525999995</v>
      </c>
      <c r="L40">
        <v>69846.016359999994</v>
      </c>
      <c r="M40">
        <v>163805.32822199998</v>
      </c>
      <c r="N40" s="2">
        <v>138842.30976</v>
      </c>
      <c r="O40" s="6">
        <v>1.3478509449254601</v>
      </c>
      <c r="P40" s="6">
        <f t="shared" si="0"/>
        <v>0.23248697199027973</v>
      </c>
      <c r="Q40" s="6" t="b">
        <f t="shared" si="1"/>
        <v>0</v>
      </c>
    </row>
    <row r="41" spans="1:17" x14ac:dyDescent="0.2">
      <c r="A41" t="s">
        <v>1053</v>
      </c>
      <c r="B41" t="s">
        <v>1017</v>
      </c>
      <c r="C41" t="s">
        <v>1054</v>
      </c>
      <c r="D41" t="s">
        <v>1055</v>
      </c>
      <c r="E41">
        <v>289633</v>
      </c>
      <c r="F41">
        <v>293194</v>
      </c>
      <c r="G41" s="1">
        <v>129721.736976</v>
      </c>
      <c r="H41">
        <v>187761.53046000001</v>
      </c>
      <c r="I41">
        <v>247365</v>
      </c>
      <c r="J41" s="2">
        <v>238385.88259199998</v>
      </c>
      <c r="K41" s="1">
        <v>92179.855205999993</v>
      </c>
      <c r="L41">
        <v>81504.783719999992</v>
      </c>
      <c r="M41">
        <v>241388.90244800001</v>
      </c>
      <c r="N41" s="2">
        <v>179693.17421999999</v>
      </c>
      <c r="O41" s="6">
        <v>1.3505028593030821</v>
      </c>
      <c r="P41" s="6">
        <f t="shared" si="0"/>
        <v>0.30621926803703564</v>
      </c>
      <c r="Q41" s="6" t="b">
        <f t="shared" si="1"/>
        <v>0</v>
      </c>
    </row>
    <row r="42" spans="1:17" x14ac:dyDescent="0.2">
      <c r="A42" t="s">
        <v>639</v>
      </c>
      <c r="B42" t="s">
        <v>610</v>
      </c>
      <c r="C42" t="s">
        <v>640</v>
      </c>
      <c r="D42" t="s">
        <v>641</v>
      </c>
      <c r="E42">
        <v>2658682</v>
      </c>
      <c r="F42">
        <v>2588597</v>
      </c>
      <c r="G42" s="1">
        <v>1875707.4747839998</v>
      </c>
      <c r="H42">
        <v>2210751.6678630002</v>
      </c>
      <c r="I42">
        <v>1948782</v>
      </c>
      <c r="J42" s="2">
        <v>897108.95798399998</v>
      </c>
      <c r="K42" s="1">
        <v>1239996.388176</v>
      </c>
      <c r="L42">
        <v>1104807.25599</v>
      </c>
      <c r="M42">
        <v>1234907.37209</v>
      </c>
      <c r="N42" s="2">
        <v>1531413.486204</v>
      </c>
      <c r="O42" s="6">
        <v>1.3563258138780299</v>
      </c>
      <c r="P42" s="6">
        <f t="shared" si="0"/>
        <v>0.18185031958318357</v>
      </c>
      <c r="Q42" s="6" t="b">
        <f t="shared" si="1"/>
        <v>0</v>
      </c>
    </row>
    <row r="43" spans="1:17" x14ac:dyDescent="0.2">
      <c r="A43" t="s">
        <v>1074</v>
      </c>
      <c r="B43" t="s">
        <v>1017</v>
      </c>
      <c r="C43" t="s">
        <v>1075</v>
      </c>
      <c r="D43" t="s">
        <v>1076</v>
      </c>
      <c r="E43">
        <v>654960</v>
      </c>
      <c r="F43">
        <v>645465</v>
      </c>
      <c r="G43" s="1">
        <v>317169.78633599996</v>
      </c>
      <c r="H43">
        <v>431882.046072</v>
      </c>
      <c r="I43">
        <v>529705</v>
      </c>
      <c r="J43" s="2">
        <v>566659.73404799995</v>
      </c>
      <c r="K43" s="1">
        <v>224619.92200799999</v>
      </c>
      <c r="L43">
        <v>222478.29248999999</v>
      </c>
      <c r="M43">
        <v>502372.40943200001</v>
      </c>
      <c r="N43" s="2">
        <v>408182.49704399996</v>
      </c>
      <c r="O43" s="6">
        <v>1.359269564476139</v>
      </c>
      <c r="P43" s="6">
        <f t="shared" si="0"/>
        <v>0.22077132845071695</v>
      </c>
      <c r="Q43" s="6" t="b">
        <f t="shared" si="1"/>
        <v>0</v>
      </c>
    </row>
    <row r="44" spans="1:17" x14ac:dyDescent="0.2">
      <c r="A44" t="s">
        <v>1071</v>
      </c>
      <c r="B44" t="s">
        <v>1017</v>
      </c>
      <c r="C44" t="s">
        <v>1072</v>
      </c>
      <c r="D44" t="s">
        <v>1073</v>
      </c>
      <c r="E44">
        <v>553682</v>
      </c>
      <c r="F44">
        <v>544287</v>
      </c>
      <c r="G44" s="1">
        <v>265328.01266399998</v>
      </c>
      <c r="H44">
        <v>326258.05597799999</v>
      </c>
      <c r="I44">
        <v>502342</v>
      </c>
      <c r="J44" s="2">
        <v>358238.76201599999</v>
      </c>
      <c r="K44" s="1">
        <v>234295.803036</v>
      </c>
      <c r="L44">
        <v>194636.10566</v>
      </c>
      <c r="M44">
        <v>391152.78435600002</v>
      </c>
      <c r="N44" s="2">
        <v>240983.60004599998</v>
      </c>
      <c r="O44" s="6">
        <v>1.3685894113545793</v>
      </c>
      <c r="P44" s="6">
        <f t="shared" si="0"/>
        <v>0.19060295372054617</v>
      </c>
      <c r="Q44" s="6" t="b">
        <f t="shared" si="1"/>
        <v>0</v>
      </c>
    </row>
    <row r="45" spans="1:17" x14ac:dyDescent="0.2">
      <c r="A45" t="s">
        <v>995</v>
      </c>
      <c r="B45" t="s">
        <v>943</v>
      </c>
      <c r="C45" t="s">
        <v>996</v>
      </c>
      <c r="D45" t="s">
        <v>996</v>
      </c>
      <c r="E45">
        <v>99958</v>
      </c>
      <c r="F45">
        <v>90805</v>
      </c>
      <c r="G45" s="1">
        <v>63535.074095999997</v>
      </c>
      <c r="H45">
        <v>66629.661645</v>
      </c>
      <c r="I45">
        <v>50987</v>
      </c>
      <c r="J45" s="2">
        <v>81383.164175999991</v>
      </c>
      <c r="K45" s="1">
        <v>31706.754966</v>
      </c>
      <c r="L45">
        <v>29946.811389999999</v>
      </c>
      <c r="M45">
        <v>28220.840745999998</v>
      </c>
      <c r="N45" s="2">
        <v>101234.670726</v>
      </c>
      <c r="O45" s="6">
        <v>1.3737437431061432</v>
      </c>
      <c r="P45" s="6">
        <f t="shared" si="0"/>
        <v>0.38112717120761724</v>
      </c>
      <c r="Q45" s="6" t="b">
        <f t="shared" si="1"/>
        <v>0</v>
      </c>
    </row>
    <row r="46" spans="1:17" x14ac:dyDescent="0.2">
      <c r="A46" t="s">
        <v>671</v>
      </c>
      <c r="B46" t="s">
        <v>610</v>
      </c>
      <c r="C46" t="s">
        <v>672</v>
      </c>
      <c r="D46" t="s">
        <v>673</v>
      </c>
      <c r="E46">
        <v>2452023</v>
      </c>
      <c r="F46">
        <v>2391280</v>
      </c>
      <c r="G46" s="1">
        <v>1869096.0830879998</v>
      </c>
      <c r="H46">
        <v>2061724.331124</v>
      </c>
      <c r="I46">
        <v>1784401</v>
      </c>
      <c r="J46" s="2">
        <v>758346.11788799998</v>
      </c>
      <c r="K46" s="1">
        <v>1197502.42716</v>
      </c>
      <c r="L46">
        <v>1168163.04431</v>
      </c>
      <c r="M46">
        <v>1145458.4681819999</v>
      </c>
      <c r="N46" s="2">
        <v>1198732.3822319999</v>
      </c>
      <c r="O46" s="6">
        <v>1.3744724020605568</v>
      </c>
      <c r="P46" s="6">
        <f t="shared" si="0"/>
        <v>0.18277104766961555</v>
      </c>
      <c r="Q46" s="6" t="b">
        <f t="shared" si="1"/>
        <v>0</v>
      </c>
    </row>
    <row r="47" spans="1:17" x14ac:dyDescent="0.2">
      <c r="A47" t="s">
        <v>917</v>
      </c>
      <c r="B47" t="s">
        <v>897</v>
      </c>
      <c r="C47" t="s">
        <v>918</v>
      </c>
      <c r="D47" t="s">
        <v>919</v>
      </c>
      <c r="E47">
        <v>677891</v>
      </c>
      <c r="F47">
        <v>623995</v>
      </c>
      <c r="G47" s="1">
        <v>501915.93098399998</v>
      </c>
      <c r="H47">
        <v>552098.13446700003</v>
      </c>
      <c r="I47">
        <v>434776</v>
      </c>
      <c r="J47" s="2">
        <v>239407.63137599998</v>
      </c>
      <c r="K47" s="1">
        <v>298721.20607999997</v>
      </c>
      <c r="L47">
        <v>246518.68628999998</v>
      </c>
      <c r="M47">
        <v>328578.68198200001</v>
      </c>
      <c r="N47" s="2">
        <v>380955.06325799995</v>
      </c>
      <c r="O47" s="6">
        <v>1.3772983787886577</v>
      </c>
      <c r="P47" s="6">
        <f t="shared" si="0"/>
        <v>0.16133514849277597</v>
      </c>
      <c r="Q47" s="6" t="b">
        <f t="shared" si="1"/>
        <v>0</v>
      </c>
    </row>
    <row r="48" spans="1:17" x14ac:dyDescent="0.2">
      <c r="A48" t="s">
        <v>60</v>
      </c>
      <c r="B48" t="s">
        <v>61</v>
      </c>
      <c r="C48" t="s">
        <v>62</v>
      </c>
      <c r="D48" t="s">
        <v>62</v>
      </c>
      <c r="E48">
        <v>687558</v>
      </c>
      <c r="F48">
        <v>659686</v>
      </c>
      <c r="G48" s="1">
        <v>419163.80968800001</v>
      </c>
      <c r="H48">
        <v>441481.81386599998</v>
      </c>
      <c r="I48">
        <v>439112</v>
      </c>
      <c r="J48" s="2">
        <v>430971.72095999995</v>
      </c>
      <c r="K48" s="1">
        <v>315964.54917000001</v>
      </c>
      <c r="L48">
        <v>215536.51976999998</v>
      </c>
      <c r="M48">
        <v>360111.47191600001</v>
      </c>
      <c r="N48" s="2">
        <v>361856.00366999995</v>
      </c>
      <c r="O48" s="6">
        <v>1.3807521154577327</v>
      </c>
      <c r="P48" s="6">
        <f t="shared" si="0"/>
        <v>1.3764553314897499E-2</v>
      </c>
      <c r="Q48" s="6" t="b">
        <f t="shared" si="1"/>
        <v>0</v>
      </c>
    </row>
    <row r="49" spans="1:17" x14ac:dyDescent="0.2">
      <c r="A49" t="s">
        <v>334</v>
      </c>
      <c r="B49" t="s">
        <v>313</v>
      </c>
      <c r="C49" t="s">
        <v>335</v>
      </c>
      <c r="D49" t="s">
        <v>336</v>
      </c>
      <c r="E49">
        <v>300648</v>
      </c>
      <c r="F49">
        <v>294865</v>
      </c>
      <c r="G49" s="1">
        <v>248206.04796</v>
      </c>
      <c r="H49">
        <v>237907.808154</v>
      </c>
      <c r="I49">
        <v>234479</v>
      </c>
      <c r="J49" s="2">
        <v>114500.67412799998</v>
      </c>
      <c r="K49" s="1">
        <v>142891.97920199999</v>
      </c>
      <c r="L49">
        <v>138036.0459</v>
      </c>
      <c r="M49">
        <v>142870.656254</v>
      </c>
      <c r="N49" s="2">
        <v>180564.47094</v>
      </c>
      <c r="O49" s="6">
        <v>1.3817743968497185</v>
      </c>
      <c r="P49" s="6">
        <f t="shared" si="0"/>
        <v>0.13176030748727455</v>
      </c>
      <c r="Q49" s="6" t="b">
        <f t="shared" si="1"/>
        <v>0</v>
      </c>
    </row>
    <row r="50" spans="1:17" x14ac:dyDescent="0.2">
      <c r="A50" t="s">
        <v>975</v>
      </c>
      <c r="B50" t="s">
        <v>943</v>
      </c>
      <c r="C50" t="s">
        <v>976</v>
      </c>
      <c r="D50" t="s">
        <v>976</v>
      </c>
      <c r="E50">
        <v>40154</v>
      </c>
      <c r="F50">
        <v>42542</v>
      </c>
      <c r="G50" s="1">
        <v>18804.820319999999</v>
      </c>
      <c r="H50">
        <v>31504.837275000002</v>
      </c>
      <c r="I50">
        <v>32775</v>
      </c>
      <c r="J50" s="2">
        <v>24644.265071999998</v>
      </c>
      <c r="K50" s="1">
        <v>15364.311228</v>
      </c>
      <c r="L50">
        <v>16616.553529999997</v>
      </c>
      <c r="M50">
        <v>21055.301923999999</v>
      </c>
      <c r="N50" s="2">
        <v>24838.432374</v>
      </c>
      <c r="O50" s="6">
        <v>1.3833640747162192</v>
      </c>
      <c r="P50" s="6">
        <f t="shared" si="0"/>
        <v>0.10427885532884315</v>
      </c>
      <c r="Q50" s="6" t="b">
        <f t="shared" si="1"/>
        <v>0</v>
      </c>
    </row>
    <row r="51" spans="1:17" x14ac:dyDescent="0.2">
      <c r="A51" t="s">
        <v>422</v>
      </c>
      <c r="B51" t="s">
        <v>423</v>
      </c>
      <c r="C51" t="s">
        <v>424</v>
      </c>
      <c r="D51" t="s">
        <v>425</v>
      </c>
      <c r="E51">
        <v>186159</v>
      </c>
      <c r="F51">
        <v>166809</v>
      </c>
      <c r="G51" s="1">
        <v>160960.65367199999</v>
      </c>
      <c r="H51">
        <v>147064.38131699999</v>
      </c>
      <c r="I51">
        <v>109970</v>
      </c>
      <c r="J51" s="2">
        <v>47544.287183999993</v>
      </c>
      <c r="K51" s="1">
        <v>83843.761356000003</v>
      </c>
      <c r="L51">
        <v>70355.699840000001</v>
      </c>
      <c r="M51">
        <v>85392.870932000005</v>
      </c>
      <c r="N51" s="2">
        <v>96142.88334</v>
      </c>
      <c r="O51" s="6">
        <v>1.386626426793087</v>
      </c>
      <c r="P51" s="6">
        <f t="shared" si="0"/>
        <v>0.25669413782306061</v>
      </c>
      <c r="Q51" s="6" t="b">
        <f t="shared" si="1"/>
        <v>0</v>
      </c>
    </row>
    <row r="52" spans="1:17" x14ac:dyDescent="0.2">
      <c r="A52" t="s">
        <v>602</v>
      </c>
      <c r="B52" t="s">
        <v>603</v>
      </c>
      <c r="C52" t="s">
        <v>604</v>
      </c>
      <c r="D52" t="s">
        <v>605</v>
      </c>
      <c r="E52">
        <v>34379</v>
      </c>
      <c r="F52">
        <v>36455</v>
      </c>
      <c r="G52" s="1">
        <v>31512.320111999998</v>
      </c>
      <c r="H52">
        <v>29529.936891000001</v>
      </c>
      <c r="I52">
        <v>26328</v>
      </c>
      <c r="J52" s="2">
        <v>8589.3398879999986</v>
      </c>
      <c r="K52" s="1">
        <v>17224.381656000001</v>
      </c>
      <c r="L52">
        <v>16952.78959</v>
      </c>
      <c r="M52">
        <v>17877.120608000001</v>
      </c>
      <c r="N52" s="2">
        <v>16956.140627999997</v>
      </c>
      <c r="O52" s="6">
        <v>1.3905085570363462</v>
      </c>
      <c r="P52" s="6">
        <f t="shared" si="0"/>
        <v>0.24655938493613802</v>
      </c>
      <c r="Q52" s="6" t="b">
        <f t="shared" si="1"/>
        <v>0</v>
      </c>
    </row>
    <row r="53" spans="1:17" x14ac:dyDescent="0.2">
      <c r="A53" t="s">
        <v>668</v>
      </c>
      <c r="B53" t="s">
        <v>610</v>
      </c>
      <c r="C53" t="s">
        <v>669</v>
      </c>
      <c r="D53" t="s">
        <v>670</v>
      </c>
      <c r="E53">
        <v>3297744</v>
      </c>
      <c r="F53">
        <v>3258069</v>
      </c>
      <c r="G53" s="1">
        <v>2515079.8526880001</v>
      </c>
      <c r="H53">
        <v>2724565.5355110001</v>
      </c>
      <c r="I53">
        <v>2495917</v>
      </c>
      <c r="J53" s="2">
        <v>1178926.2084959999</v>
      </c>
      <c r="K53" s="1">
        <v>1590817.6027259999</v>
      </c>
      <c r="L53">
        <v>1454412.33305</v>
      </c>
      <c r="M53">
        <v>1570870.160042</v>
      </c>
      <c r="N53" s="2">
        <v>1790663.1155279998</v>
      </c>
      <c r="O53" s="6">
        <v>1.3914184593099941</v>
      </c>
      <c r="P53" s="6">
        <f t="shared" si="0"/>
        <v>0.13271047860391169</v>
      </c>
      <c r="Q53" s="6" t="b">
        <f t="shared" si="1"/>
        <v>0</v>
      </c>
    </row>
    <row r="54" spans="1:17" x14ac:dyDescent="0.2">
      <c r="A54" t="s">
        <v>1044</v>
      </c>
      <c r="B54" t="s">
        <v>1017</v>
      </c>
      <c r="C54" t="s">
        <v>1045</v>
      </c>
      <c r="D54" t="s">
        <v>1046</v>
      </c>
      <c r="E54">
        <v>308515</v>
      </c>
      <c r="F54">
        <v>259620</v>
      </c>
      <c r="G54" s="1">
        <v>137942.02593599999</v>
      </c>
      <c r="H54">
        <v>183336.58564800001</v>
      </c>
      <c r="I54">
        <v>218388</v>
      </c>
      <c r="J54" s="2">
        <v>230770.95177599997</v>
      </c>
      <c r="K54" s="1">
        <v>98147.157227999996</v>
      </c>
      <c r="L54">
        <v>82500.89516</v>
      </c>
      <c r="M54">
        <v>204334.00754799999</v>
      </c>
      <c r="N54" s="2">
        <v>168595.32660599999</v>
      </c>
      <c r="O54" s="6">
        <v>1.391743199939304</v>
      </c>
      <c r="P54" s="6">
        <f t="shared" si="0"/>
        <v>0.17850586842102162</v>
      </c>
      <c r="Q54" s="6" t="b">
        <f t="shared" si="1"/>
        <v>0</v>
      </c>
    </row>
    <row r="55" spans="1:17" x14ac:dyDescent="0.2">
      <c r="A55" t="s">
        <v>1101</v>
      </c>
      <c r="B55" t="s">
        <v>1017</v>
      </c>
      <c r="C55" t="s">
        <v>1102</v>
      </c>
      <c r="D55" t="s">
        <v>1103</v>
      </c>
      <c r="E55">
        <v>252795</v>
      </c>
      <c r="F55">
        <v>245052</v>
      </c>
      <c r="G55" s="1">
        <v>139388.45731199998</v>
      </c>
      <c r="H55">
        <v>174026.81498699999</v>
      </c>
      <c r="I55">
        <v>220078</v>
      </c>
      <c r="J55" s="2">
        <v>164098.039536</v>
      </c>
      <c r="K55" s="1">
        <v>99063.318222000002</v>
      </c>
      <c r="L55">
        <v>97237.627489999999</v>
      </c>
      <c r="M55">
        <v>157807.86956799999</v>
      </c>
      <c r="N55" s="2">
        <v>144264.95441399998</v>
      </c>
      <c r="O55" s="6">
        <v>1.3997352072989695</v>
      </c>
      <c r="P55" s="6">
        <f t="shared" si="0"/>
        <v>7.2849015073197618E-2</v>
      </c>
      <c r="Q55" s="6" t="b">
        <f t="shared" si="1"/>
        <v>0</v>
      </c>
    </row>
    <row r="56" spans="1:17" x14ac:dyDescent="0.2">
      <c r="A56" t="s">
        <v>1152</v>
      </c>
      <c r="B56" t="s">
        <v>1017</v>
      </c>
      <c r="C56" t="s">
        <v>1153</v>
      </c>
      <c r="D56" t="s">
        <v>1154</v>
      </c>
      <c r="E56">
        <v>3695642</v>
      </c>
      <c r="F56">
        <v>3906399</v>
      </c>
      <c r="G56" s="1">
        <v>2202507.0022800001</v>
      </c>
      <c r="H56">
        <v>3142368.4530389998</v>
      </c>
      <c r="I56">
        <v>2136919</v>
      </c>
      <c r="J56" s="2">
        <v>2708189.9556479999</v>
      </c>
      <c r="K56" s="1">
        <v>3228234.0856920001</v>
      </c>
      <c r="L56">
        <v>869595.59731999994</v>
      </c>
      <c r="M56">
        <v>1619224.25988</v>
      </c>
      <c r="N56" s="2">
        <v>1525402.7162639999</v>
      </c>
      <c r="O56" s="6">
        <v>1.4069789976698996</v>
      </c>
      <c r="P56" s="6">
        <f t="shared" si="0"/>
        <v>0.23166196079068369</v>
      </c>
      <c r="Q56" s="6" t="b">
        <f t="shared" si="1"/>
        <v>0</v>
      </c>
    </row>
    <row r="57" spans="1:17" x14ac:dyDescent="0.2">
      <c r="A57" t="s">
        <v>656</v>
      </c>
      <c r="B57" t="s">
        <v>610</v>
      </c>
      <c r="C57" t="s">
        <v>657</v>
      </c>
      <c r="D57" t="s">
        <v>658</v>
      </c>
      <c r="E57">
        <v>2241716</v>
      </c>
      <c r="F57">
        <v>2229189</v>
      </c>
      <c r="G57" s="1">
        <v>1581982.486032</v>
      </c>
      <c r="H57">
        <v>1966511.039022</v>
      </c>
      <c r="I57">
        <v>1739673</v>
      </c>
      <c r="J57" s="2">
        <v>786788.83127999993</v>
      </c>
      <c r="K57" s="1">
        <v>1106045.8812899999</v>
      </c>
      <c r="L57">
        <v>945031.65929999994</v>
      </c>
      <c r="M57">
        <v>1068444.6017680001</v>
      </c>
      <c r="N57" s="2">
        <v>1196294.5175579998</v>
      </c>
      <c r="O57" s="6">
        <v>1.4076027401155264</v>
      </c>
      <c r="P57" s="6">
        <f t="shared" si="0"/>
        <v>0.14381376103608767</v>
      </c>
      <c r="Q57" s="6" t="b">
        <f t="shared" si="1"/>
        <v>0</v>
      </c>
    </row>
    <row r="58" spans="1:17" x14ac:dyDescent="0.2">
      <c r="A58" t="s">
        <v>355</v>
      </c>
      <c r="B58" t="s">
        <v>313</v>
      </c>
      <c r="C58" t="s">
        <v>356</v>
      </c>
      <c r="D58" t="s">
        <v>357</v>
      </c>
      <c r="E58">
        <v>1420313</v>
      </c>
      <c r="F58">
        <v>1387578</v>
      </c>
      <c r="G58" s="1">
        <v>1083714.1567199999</v>
      </c>
      <c r="H58">
        <v>1060120.0227630001</v>
      </c>
      <c r="I58">
        <v>1132141</v>
      </c>
      <c r="J58" s="2">
        <v>508219.42315199994</v>
      </c>
      <c r="K58" s="1">
        <v>665078.30971199996</v>
      </c>
      <c r="L58">
        <v>598271.50751999998</v>
      </c>
      <c r="M58">
        <v>675863.36763600004</v>
      </c>
      <c r="N58" s="2">
        <v>725617.08584399999</v>
      </c>
      <c r="O58" s="6">
        <v>1.4200508918806014</v>
      </c>
      <c r="P58" s="6">
        <f t="shared" si="0"/>
        <v>0.10950079194096619</v>
      </c>
      <c r="Q58" s="6" t="b">
        <f t="shared" si="1"/>
        <v>0</v>
      </c>
    </row>
    <row r="59" spans="1:17" x14ac:dyDescent="0.2">
      <c r="A59" t="s">
        <v>349</v>
      </c>
      <c r="B59" t="s">
        <v>313</v>
      </c>
      <c r="C59" t="s">
        <v>350</v>
      </c>
      <c r="D59" t="s">
        <v>351</v>
      </c>
      <c r="E59">
        <v>24118</v>
      </c>
      <c r="F59">
        <v>22110</v>
      </c>
      <c r="G59" s="1">
        <v>18088.273008</v>
      </c>
      <c r="H59">
        <v>18818.624022</v>
      </c>
      <c r="I59">
        <v>15689</v>
      </c>
      <c r="J59" s="2">
        <v>7685.9403839999995</v>
      </c>
      <c r="K59" s="1">
        <v>9146.8107720000007</v>
      </c>
      <c r="L59">
        <v>9855.4955799999989</v>
      </c>
      <c r="M59">
        <v>10236.228098</v>
      </c>
      <c r="N59" s="2">
        <v>12999.982548</v>
      </c>
      <c r="O59" s="6">
        <v>1.4271769393999878</v>
      </c>
      <c r="P59" s="6">
        <f t="shared" si="0"/>
        <v>0.14416959716184344</v>
      </c>
      <c r="Q59" s="6" t="b">
        <f t="shared" si="1"/>
        <v>0</v>
      </c>
    </row>
    <row r="60" spans="1:17" x14ac:dyDescent="0.2">
      <c r="A60" t="s">
        <v>1104</v>
      </c>
      <c r="B60" t="s">
        <v>1017</v>
      </c>
      <c r="C60" t="s">
        <v>1105</v>
      </c>
      <c r="D60" t="s">
        <v>1106</v>
      </c>
      <c r="E60">
        <v>382708</v>
      </c>
      <c r="F60">
        <v>389550</v>
      </c>
      <c r="G60" s="1">
        <v>221151.234096</v>
      </c>
      <c r="H60">
        <v>260171.89010399999</v>
      </c>
      <c r="I60">
        <v>293769</v>
      </c>
      <c r="J60" s="2">
        <v>293683.17475199996</v>
      </c>
      <c r="K60" s="1">
        <v>143487.18324000001</v>
      </c>
      <c r="L60">
        <v>126315.26381999999</v>
      </c>
      <c r="M60">
        <v>259269.00894599999</v>
      </c>
      <c r="N60" s="2">
        <v>219286.54557599997</v>
      </c>
      <c r="O60" s="6">
        <v>1.4281604481981218</v>
      </c>
      <c r="P60" s="6">
        <f t="shared" si="0"/>
        <v>6.6828482229112682E-2</v>
      </c>
      <c r="Q60" s="6" t="b">
        <f t="shared" si="1"/>
        <v>0</v>
      </c>
    </row>
    <row r="61" spans="1:17" x14ac:dyDescent="0.2">
      <c r="A61" t="s">
        <v>1041</v>
      </c>
      <c r="B61" t="s">
        <v>1017</v>
      </c>
      <c r="C61" t="s">
        <v>1042</v>
      </c>
      <c r="D61" t="s">
        <v>1043</v>
      </c>
      <c r="E61">
        <v>823714</v>
      </c>
      <c r="F61">
        <v>803733</v>
      </c>
      <c r="G61" s="1">
        <v>390878.98355999996</v>
      </c>
      <c r="H61">
        <v>545270.92507500004</v>
      </c>
      <c r="I61">
        <v>598988</v>
      </c>
      <c r="J61" s="2">
        <v>656961.925392</v>
      </c>
      <c r="K61" s="1">
        <v>283021.60120199999</v>
      </c>
      <c r="L61">
        <v>230189.43532999998</v>
      </c>
      <c r="M61">
        <v>553871.24861799995</v>
      </c>
      <c r="N61" s="2">
        <v>463047.69827399997</v>
      </c>
      <c r="O61" s="6">
        <v>1.4326232789201985</v>
      </c>
      <c r="P61" s="6">
        <f t="shared" si="0"/>
        <v>0.13187136039755601</v>
      </c>
      <c r="Q61" s="6" t="b">
        <f t="shared" si="1"/>
        <v>0</v>
      </c>
    </row>
    <row r="62" spans="1:17" x14ac:dyDescent="0.2">
      <c r="A62" t="s">
        <v>343</v>
      </c>
      <c r="B62" t="s">
        <v>313</v>
      </c>
      <c r="C62" t="s">
        <v>344</v>
      </c>
      <c r="D62" t="s">
        <v>345</v>
      </c>
      <c r="E62">
        <v>1577170</v>
      </c>
      <c r="F62">
        <v>1593203</v>
      </c>
      <c r="G62" s="1">
        <v>1251300.7512719999</v>
      </c>
      <c r="H62">
        <v>1205360.8065480001</v>
      </c>
      <c r="I62">
        <v>1274029</v>
      </c>
      <c r="J62" s="2">
        <v>628759.291968</v>
      </c>
      <c r="K62" s="1">
        <v>715335.82176600001</v>
      </c>
      <c r="L62">
        <v>687046.06368999998</v>
      </c>
      <c r="M62">
        <v>773408.21369</v>
      </c>
      <c r="N62" s="2">
        <v>856694.84665799991</v>
      </c>
      <c r="O62" s="6">
        <v>1.4375833442537282</v>
      </c>
      <c r="P62" s="6">
        <f t="shared" si="0"/>
        <v>8.1767545281571666E-2</v>
      </c>
      <c r="Q62" s="6" t="b">
        <f t="shared" si="1"/>
        <v>0</v>
      </c>
    </row>
    <row r="63" spans="1:17" x14ac:dyDescent="0.2">
      <c r="A63" t="s">
        <v>767</v>
      </c>
      <c r="B63" t="s">
        <v>728</v>
      </c>
      <c r="C63" t="s">
        <v>768</v>
      </c>
      <c r="D63" t="s">
        <v>769</v>
      </c>
      <c r="E63">
        <v>6644735</v>
      </c>
      <c r="F63">
        <v>6402556</v>
      </c>
      <c r="G63" s="1">
        <v>5611389.3005039999</v>
      </c>
      <c r="H63">
        <v>6249089.8214250002</v>
      </c>
      <c r="I63">
        <v>4314422</v>
      </c>
      <c r="J63" s="2">
        <v>1955700.4364159999</v>
      </c>
      <c r="K63" s="1">
        <v>3110576.0753520001</v>
      </c>
      <c r="L63">
        <v>2862407.6171599999</v>
      </c>
      <c r="M63">
        <v>2966982.1501639998</v>
      </c>
      <c r="N63" s="2">
        <v>3642426.50226</v>
      </c>
      <c r="O63" s="6">
        <v>1.4409502629793591</v>
      </c>
      <c r="P63" s="6">
        <f t="shared" si="0"/>
        <v>0.20036337003466859</v>
      </c>
      <c r="Q63" s="6" t="b">
        <f t="shared" si="1"/>
        <v>0</v>
      </c>
    </row>
    <row r="64" spans="1:17" x14ac:dyDescent="0.2">
      <c r="A64" t="s">
        <v>1020</v>
      </c>
      <c r="B64" t="s">
        <v>1017</v>
      </c>
      <c r="C64" t="s">
        <v>1021</v>
      </c>
      <c r="D64" t="s">
        <v>1022</v>
      </c>
      <c r="E64">
        <v>570656</v>
      </c>
      <c r="F64">
        <v>606787</v>
      </c>
      <c r="G64" s="1">
        <v>292964.18767199997</v>
      </c>
      <c r="H64">
        <v>422499.94202999998</v>
      </c>
      <c r="I64">
        <v>582948</v>
      </c>
      <c r="J64" s="2">
        <v>442192.92340799997</v>
      </c>
      <c r="K64" s="1">
        <v>273598.69345199998</v>
      </c>
      <c r="L64">
        <v>200611.32082999998</v>
      </c>
      <c r="M64">
        <v>414245.65761599998</v>
      </c>
      <c r="N64" s="2">
        <v>318842.79268799996</v>
      </c>
      <c r="O64" s="6">
        <v>1.4417354980293779</v>
      </c>
      <c r="P64" s="6">
        <f t="shared" si="0"/>
        <v>0.12288115634420443</v>
      </c>
      <c r="Q64" s="6" t="b">
        <f t="shared" si="1"/>
        <v>0</v>
      </c>
    </row>
    <row r="65" spans="1:17" x14ac:dyDescent="0.2">
      <c r="A65" t="s">
        <v>1203</v>
      </c>
      <c r="B65" t="s">
        <v>1017</v>
      </c>
      <c r="C65" t="s">
        <v>1204</v>
      </c>
      <c r="D65" t="s">
        <v>1205</v>
      </c>
      <c r="E65">
        <v>102955</v>
      </c>
      <c r="F65">
        <v>90937</v>
      </c>
      <c r="G65" s="1">
        <v>51239.801183999996</v>
      </c>
      <c r="H65">
        <v>74135.079435000007</v>
      </c>
      <c r="I65">
        <v>91168</v>
      </c>
      <c r="J65" s="2">
        <v>70418.948735999991</v>
      </c>
      <c r="K65" s="1">
        <v>39219.182622</v>
      </c>
      <c r="L65">
        <v>37400.205549999999</v>
      </c>
      <c r="M65">
        <v>65407.114805999998</v>
      </c>
      <c r="N65" s="2">
        <v>56336.397515999997</v>
      </c>
      <c r="O65" s="6">
        <v>1.4466507025273101</v>
      </c>
      <c r="P65" s="6">
        <f t="shared" si="0"/>
        <v>8.2405484820839772E-2</v>
      </c>
      <c r="Q65" s="6" t="b">
        <f t="shared" si="1"/>
        <v>0</v>
      </c>
    </row>
    <row r="66" spans="1:17" x14ac:dyDescent="0.2">
      <c r="A66" t="s">
        <v>731</v>
      </c>
      <c r="B66" t="s">
        <v>728</v>
      </c>
      <c r="C66" t="s">
        <v>732</v>
      </c>
      <c r="D66" t="s">
        <v>733</v>
      </c>
      <c r="E66">
        <v>110040</v>
      </c>
      <c r="F66">
        <v>104683</v>
      </c>
      <c r="G66" s="1">
        <v>83726.31040799999</v>
      </c>
      <c r="H66">
        <v>109677.313866</v>
      </c>
      <c r="I66">
        <v>77929</v>
      </c>
      <c r="J66" s="2">
        <v>32965.346591999994</v>
      </c>
      <c r="K66" s="1">
        <v>51040.018062000003</v>
      </c>
      <c r="L66">
        <v>44401.570540000001</v>
      </c>
      <c r="M66">
        <v>57547.655147999998</v>
      </c>
      <c r="N66" s="2">
        <v>56527.729565999995</v>
      </c>
      <c r="O66" s="6">
        <v>1.452378611860951</v>
      </c>
      <c r="P66" s="6">
        <f t="shared" ref="P66:P129" si="2">_xlfn.T.TEST(G66:J66,K66:N66, 2,2)</f>
        <v>0.19446756102653692</v>
      </c>
      <c r="Q66" s="6" t="b">
        <f t="shared" si="1"/>
        <v>0</v>
      </c>
    </row>
    <row r="67" spans="1:17" x14ac:dyDescent="0.2">
      <c r="A67" t="s">
        <v>316</v>
      </c>
      <c r="B67" t="s">
        <v>313</v>
      </c>
      <c r="C67" t="s">
        <v>317</v>
      </c>
      <c r="D67" t="s">
        <v>318</v>
      </c>
      <c r="E67">
        <v>967278</v>
      </c>
      <c r="F67">
        <v>940328</v>
      </c>
      <c r="G67" s="1">
        <v>741785.90272799996</v>
      </c>
      <c r="H67">
        <v>740944.66564200004</v>
      </c>
      <c r="I67">
        <v>769144</v>
      </c>
      <c r="J67" s="2">
        <v>327649.41811199998</v>
      </c>
      <c r="K67" s="1">
        <v>442463.21249399998</v>
      </c>
      <c r="L67">
        <v>395762.43935999996</v>
      </c>
      <c r="M67">
        <v>447036.701596</v>
      </c>
      <c r="N67" s="2">
        <v>490756.70011199999</v>
      </c>
      <c r="O67" s="6">
        <v>1.4524190950026596</v>
      </c>
      <c r="P67" s="6">
        <f t="shared" si="2"/>
        <v>0.1114561905688046</v>
      </c>
      <c r="Q67" s="6" t="b">
        <f t="shared" ref="Q67:Q130" si="3">IF(P67 &lt; 0.05/446, "significant")</f>
        <v>0</v>
      </c>
    </row>
    <row r="68" spans="1:17" x14ac:dyDescent="0.2">
      <c r="A68" t="s">
        <v>903</v>
      </c>
      <c r="B68" t="s">
        <v>897</v>
      </c>
      <c r="C68" t="s">
        <v>904</v>
      </c>
      <c r="D68" t="s">
        <v>905</v>
      </c>
      <c r="E68">
        <v>64232</v>
      </c>
      <c r="F68">
        <v>59792</v>
      </c>
      <c r="G68" s="1">
        <v>49010.744952000001</v>
      </c>
      <c r="H68">
        <v>59442.112566000003</v>
      </c>
      <c r="I68">
        <v>43755</v>
      </c>
      <c r="J68" s="2">
        <v>16597.077600000001</v>
      </c>
      <c r="K68" s="1">
        <v>28503.660042</v>
      </c>
      <c r="L68">
        <v>21007.001909999999</v>
      </c>
      <c r="M68">
        <v>29341.743852</v>
      </c>
      <c r="N68" s="2">
        <v>36878.222387999995</v>
      </c>
      <c r="O68" s="6">
        <v>1.4586020810147891</v>
      </c>
      <c r="P68" s="6">
        <f t="shared" si="2"/>
        <v>0.22015041538816474</v>
      </c>
      <c r="Q68" s="6" t="b">
        <f t="shared" si="3"/>
        <v>0</v>
      </c>
    </row>
    <row r="69" spans="1:17" x14ac:dyDescent="0.2">
      <c r="A69" t="s">
        <v>971</v>
      </c>
      <c r="B69" t="s">
        <v>943</v>
      </c>
      <c r="C69" t="s">
        <v>972</v>
      </c>
      <c r="D69" t="s">
        <v>972</v>
      </c>
      <c r="E69">
        <v>739224</v>
      </c>
      <c r="F69">
        <v>759798</v>
      </c>
      <c r="G69" s="1">
        <v>427262.85544799996</v>
      </c>
      <c r="H69">
        <v>481144.39657799999</v>
      </c>
      <c r="I69">
        <v>579669</v>
      </c>
      <c r="J69" s="2">
        <v>435230.60433599999</v>
      </c>
      <c r="K69" s="1">
        <v>347773.97336399998</v>
      </c>
      <c r="L69">
        <v>285209.57319999998</v>
      </c>
      <c r="M69">
        <v>341856.337634</v>
      </c>
      <c r="N69" s="2">
        <v>343164.33416999999</v>
      </c>
      <c r="O69" s="6">
        <v>1.4592569807883526</v>
      </c>
      <c r="P69" s="6">
        <f t="shared" si="2"/>
        <v>7.2883309810729841E-3</v>
      </c>
      <c r="Q69" s="6" t="b">
        <f t="shared" si="3"/>
        <v>0</v>
      </c>
    </row>
    <row r="70" spans="1:17" x14ac:dyDescent="0.2">
      <c r="A70" t="s">
        <v>746</v>
      </c>
      <c r="B70" t="s">
        <v>728</v>
      </c>
      <c r="C70" t="s">
        <v>747</v>
      </c>
      <c r="D70" t="s">
        <v>748</v>
      </c>
      <c r="E70">
        <v>13312</v>
      </c>
      <c r="F70">
        <v>10529</v>
      </c>
      <c r="G70" s="1">
        <v>10003.170216</v>
      </c>
      <c r="H70">
        <v>10358.272881000001</v>
      </c>
      <c r="I70">
        <v>8207</v>
      </c>
      <c r="J70" s="2">
        <v>2843.2005599999998</v>
      </c>
      <c r="K70" s="1">
        <v>5574.199122</v>
      </c>
      <c r="L70">
        <v>4780.4628299999995</v>
      </c>
      <c r="M70">
        <v>5007.3375299999998</v>
      </c>
      <c r="N70" s="2">
        <v>6137.3434499999994</v>
      </c>
      <c r="O70" s="6">
        <v>1.4610513333524422</v>
      </c>
      <c r="P70" s="6">
        <f t="shared" si="2"/>
        <v>0.20910361165927224</v>
      </c>
      <c r="Q70" s="6" t="b">
        <f t="shared" si="3"/>
        <v>0</v>
      </c>
    </row>
    <row r="71" spans="1:17" x14ac:dyDescent="0.2">
      <c r="A71" t="s">
        <v>158</v>
      </c>
      <c r="B71" t="s">
        <v>159</v>
      </c>
      <c r="C71" t="s">
        <v>160</v>
      </c>
      <c r="D71" t="s">
        <v>161</v>
      </c>
      <c r="E71">
        <v>6270874</v>
      </c>
      <c r="F71">
        <v>6235780</v>
      </c>
      <c r="G71" s="1">
        <v>4827925.4415600002</v>
      </c>
      <c r="H71">
        <v>5361330.9550590003</v>
      </c>
      <c r="I71">
        <v>4953714</v>
      </c>
      <c r="J71" s="2">
        <v>1978062.8146559999</v>
      </c>
      <c r="K71" s="1">
        <v>2887757.0271000001</v>
      </c>
      <c r="L71">
        <v>2685949.5762999998</v>
      </c>
      <c r="M71">
        <v>3073359.8560159998</v>
      </c>
      <c r="N71" s="2">
        <v>3058683.6032759999</v>
      </c>
      <c r="O71" s="6">
        <v>1.4626173563915679</v>
      </c>
      <c r="P71" s="6">
        <f t="shared" si="2"/>
        <v>0.13374237635248507</v>
      </c>
      <c r="Q71" s="6" t="b">
        <f t="shared" si="3"/>
        <v>0</v>
      </c>
    </row>
    <row r="72" spans="1:17" x14ac:dyDescent="0.2">
      <c r="A72" t="s">
        <v>648</v>
      </c>
      <c r="B72" t="s">
        <v>610</v>
      </c>
      <c r="C72" t="s">
        <v>649</v>
      </c>
      <c r="D72" t="s">
        <v>649</v>
      </c>
      <c r="E72">
        <v>98726</v>
      </c>
      <c r="F72">
        <v>91724</v>
      </c>
      <c r="G72" s="1">
        <v>57068.568024</v>
      </c>
      <c r="H72">
        <v>67061.007494999998</v>
      </c>
      <c r="I72">
        <v>84153</v>
      </c>
      <c r="J72" s="2">
        <v>40503.068591999996</v>
      </c>
      <c r="K72" s="1">
        <v>40507.635186</v>
      </c>
      <c r="L72">
        <v>33077.585769999998</v>
      </c>
      <c r="M72">
        <v>44710.119681999997</v>
      </c>
      <c r="N72" s="2">
        <v>51101.552627999998</v>
      </c>
      <c r="O72" s="6">
        <v>1.468655294169638</v>
      </c>
      <c r="P72" s="6">
        <f t="shared" si="2"/>
        <v>9.1607941302727022E-2</v>
      </c>
      <c r="Q72" s="6" t="b">
        <f t="shared" si="3"/>
        <v>0</v>
      </c>
    </row>
    <row r="73" spans="1:17" x14ac:dyDescent="0.2">
      <c r="A73" t="s">
        <v>737</v>
      </c>
      <c r="B73" t="s">
        <v>728</v>
      </c>
      <c r="C73" t="s">
        <v>738</v>
      </c>
      <c r="D73" t="s">
        <v>739</v>
      </c>
      <c r="E73">
        <v>62298</v>
      </c>
      <c r="F73">
        <v>68056</v>
      </c>
      <c r="G73" s="1">
        <v>52428.590759999999</v>
      </c>
      <c r="H73">
        <v>66656.869613999996</v>
      </c>
      <c r="I73">
        <v>49063</v>
      </c>
      <c r="J73" s="2">
        <v>20722.395359999999</v>
      </c>
      <c r="K73" s="1">
        <v>31432.045409999999</v>
      </c>
      <c r="L73">
        <v>26216.238389999999</v>
      </c>
      <c r="M73">
        <v>31209.716636000001</v>
      </c>
      <c r="N73" s="2">
        <v>38467.161474</v>
      </c>
      <c r="O73" s="6">
        <v>1.4833741650177807</v>
      </c>
      <c r="P73" s="6">
        <f t="shared" si="2"/>
        <v>0.17274621940189103</v>
      </c>
      <c r="Q73" s="6" t="b">
        <f t="shared" si="3"/>
        <v>0</v>
      </c>
    </row>
    <row r="74" spans="1:17" x14ac:dyDescent="0.2">
      <c r="A74" t="s">
        <v>606</v>
      </c>
      <c r="B74" t="s">
        <v>603</v>
      </c>
      <c r="C74" t="s">
        <v>607</v>
      </c>
      <c r="D74" t="s">
        <v>608</v>
      </c>
      <c r="E74">
        <v>127936</v>
      </c>
      <c r="F74">
        <v>125164</v>
      </c>
      <c r="G74" s="1">
        <v>99335.159975999995</v>
      </c>
      <c r="H74">
        <v>99950.796753000002</v>
      </c>
      <c r="I74">
        <v>106613</v>
      </c>
      <c r="J74" s="2">
        <v>41299.953743999999</v>
      </c>
      <c r="K74" s="1">
        <v>59080.591026000002</v>
      </c>
      <c r="L74">
        <v>55077.792179999997</v>
      </c>
      <c r="M74">
        <v>59483.109045999998</v>
      </c>
      <c r="N74" s="2">
        <v>58733.052209999994</v>
      </c>
      <c r="O74" s="6">
        <v>1.4941348729777806</v>
      </c>
      <c r="P74" s="6">
        <f t="shared" si="2"/>
        <v>0.1095368060672397</v>
      </c>
      <c r="Q74" s="6" t="b">
        <f t="shared" si="3"/>
        <v>0</v>
      </c>
    </row>
    <row r="75" spans="1:17" x14ac:dyDescent="0.2">
      <c r="A75" t="s">
        <v>613</v>
      </c>
      <c r="B75" t="s">
        <v>610</v>
      </c>
      <c r="C75" t="s">
        <v>614</v>
      </c>
      <c r="D75" t="s">
        <v>615</v>
      </c>
      <c r="E75">
        <v>73312</v>
      </c>
      <c r="F75">
        <v>72112</v>
      </c>
      <c r="G75" s="1">
        <v>63952.150704</v>
      </c>
      <c r="H75">
        <v>63928.773014999999</v>
      </c>
      <c r="I75">
        <v>54576</v>
      </c>
      <c r="J75" s="2">
        <v>18909.397104</v>
      </c>
      <c r="K75" s="1">
        <v>34135.20594</v>
      </c>
      <c r="L75">
        <v>29846.521959999998</v>
      </c>
      <c r="M75">
        <v>31612.811785999998</v>
      </c>
      <c r="N75" s="2">
        <v>38103.336221999998</v>
      </c>
      <c r="O75" s="6">
        <v>1.5061295436104307</v>
      </c>
      <c r="P75" s="6">
        <f t="shared" si="2"/>
        <v>0.1701719672683753</v>
      </c>
      <c r="Q75" s="6" t="b">
        <f t="shared" si="3"/>
        <v>0</v>
      </c>
    </row>
    <row r="76" spans="1:17" x14ac:dyDescent="0.2">
      <c r="A76" t="s">
        <v>920</v>
      </c>
      <c r="B76" t="s">
        <v>897</v>
      </c>
      <c r="C76" t="s">
        <v>921</v>
      </c>
      <c r="D76" t="s">
        <v>922</v>
      </c>
      <c r="E76">
        <v>1329962</v>
      </c>
      <c r="F76">
        <v>1311505</v>
      </c>
      <c r="G76" s="1">
        <v>1198407.7990559998</v>
      </c>
      <c r="H76">
        <v>1149871.8127949999</v>
      </c>
      <c r="I76">
        <v>1087572</v>
      </c>
      <c r="J76" s="2">
        <v>435677.51375999994</v>
      </c>
      <c r="K76" s="1">
        <v>654364.17455400003</v>
      </c>
      <c r="L76">
        <v>503738.78769999999</v>
      </c>
      <c r="M76">
        <v>647342.74353400001</v>
      </c>
      <c r="N76" s="2">
        <v>759728.94114599994</v>
      </c>
      <c r="O76" s="6">
        <v>1.5092653165890313</v>
      </c>
      <c r="P76" s="6">
        <f t="shared" si="2"/>
        <v>0.13033165316263043</v>
      </c>
      <c r="Q76" s="6" t="b">
        <f t="shared" si="3"/>
        <v>0</v>
      </c>
    </row>
    <row r="77" spans="1:17" x14ac:dyDescent="0.2">
      <c r="A77" t="s">
        <v>878</v>
      </c>
      <c r="B77" t="s">
        <v>869</v>
      </c>
      <c r="C77" t="s">
        <v>879</v>
      </c>
      <c r="D77" t="s">
        <v>880</v>
      </c>
      <c r="E77">
        <v>1511708</v>
      </c>
      <c r="F77">
        <v>1154739</v>
      </c>
      <c r="G77" s="1">
        <v>1332780.4251840001</v>
      </c>
      <c r="H77">
        <v>1305642.744192</v>
      </c>
      <c r="I77">
        <v>796525</v>
      </c>
      <c r="J77" s="2">
        <v>377912.35732799995</v>
      </c>
      <c r="K77" s="1">
        <v>692936.818524</v>
      </c>
      <c r="L77">
        <v>525533.08585999999</v>
      </c>
      <c r="M77">
        <v>572098.91271199996</v>
      </c>
      <c r="N77" s="2">
        <v>734993.53372199996</v>
      </c>
      <c r="O77" s="6">
        <v>1.5097075411616978</v>
      </c>
      <c r="P77" s="6">
        <f t="shared" si="2"/>
        <v>0.21693414306670708</v>
      </c>
      <c r="Q77" s="6" t="b">
        <f t="shared" si="3"/>
        <v>0</v>
      </c>
    </row>
    <row r="78" spans="1:17" x14ac:dyDescent="0.2">
      <c r="A78" t="s">
        <v>743</v>
      </c>
      <c r="B78" t="s">
        <v>728</v>
      </c>
      <c r="C78" t="s">
        <v>744</v>
      </c>
      <c r="D78" t="s">
        <v>745</v>
      </c>
      <c r="E78">
        <v>212875</v>
      </c>
      <c r="F78">
        <v>209334</v>
      </c>
      <c r="G78" s="1">
        <v>183511.88887199998</v>
      </c>
      <c r="H78">
        <v>206485.25839500001</v>
      </c>
      <c r="I78">
        <v>129283</v>
      </c>
      <c r="J78" s="2">
        <v>60027.881951999996</v>
      </c>
      <c r="K78" s="1">
        <v>98398.743084000002</v>
      </c>
      <c r="L78">
        <v>78712.183359999995</v>
      </c>
      <c r="M78">
        <v>89542.063676000005</v>
      </c>
      <c r="N78" s="2">
        <v>115787.68080599999</v>
      </c>
      <c r="O78" s="6">
        <v>1.5147657486750219</v>
      </c>
      <c r="P78" s="6">
        <f t="shared" si="2"/>
        <v>0.19219347552885732</v>
      </c>
      <c r="Q78" s="6" t="b">
        <f t="shared" si="3"/>
        <v>0</v>
      </c>
    </row>
    <row r="79" spans="1:17" x14ac:dyDescent="0.2">
      <c r="A79" t="s">
        <v>352</v>
      </c>
      <c r="B79" t="s">
        <v>313</v>
      </c>
      <c r="C79" t="s">
        <v>353</v>
      </c>
      <c r="D79" t="s">
        <v>354</v>
      </c>
      <c r="E79">
        <v>719732</v>
      </c>
      <c r="F79">
        <v>700192</v>
      </c>
      <c r="G79" s="1">
        <v>571233.09328799997</v>
      </c>
      <c r="H79">
        <v>591814.46950799995</v>
      </c>
      <c r="I79">
        <v>544120</v>
      </c>
      <c r="J79" s="2">
        <v>266551.88409599999</v>
      </c>
      <c r="K79" s="1">
        <v>306307.62957599998</v>
      </c>
      <c r="L79">
        <v>289146.05445</v>
      </c>
      <c r="M79">
        <v>324432.47512800002</v>
      </c>
      <c r="N79" s="2">
        <v>379569.23050199996</v>
      </c>
      <c r="O79" s="6">
        <v>1.5188820351997581</v>
      </c>
      <c r="P79" s="6">
        <f t="shared" si="2"/>
        <v>7.605058188295459E-2</v>
      </c>
      <c r="Q79" s="6" t="b">
        <f t="shared" si="3"/>
        <v>0</v>
      </c>
    </row>
    <row r="80" spans="1:17" x14ac:dyDescent="0.2">
      <c r="A80" t="s">
        <v>1038</v>
      </c>
      <c r="B80" t="s">
        <v>1017</v>
      </c>
      <c r="C80" t="s">
        <v>1039</v>
      </c>
      <c r="D80" t="s">
        <v>1040</v>
      </c>
      <c r="E80">
        <v>1335694</v>
      </c>
      <c r="F80">
        <v>1286974</v>
      </c>
      <c r="G80" s="1">
        <v>774218.45872799994</v>
      </c>
      <c r="H80">
        <v>978204.79141199996</v>
      </c>
      <c r="I80">
        <v>1189920</v>
      </c>
      <c r="J80" s="2">
        <v>941999.9670239999</v>
      </c>
      <c r="K80" s="1">
        <v>514290.51190799999</v>
      </c>
      <c r="L80">
        <v>470134.07681</v>
      </c>
      <c r="M80">
        <v>820126.04580800002</v>
      </c>
      <c r="N80" s="2">
        <v>747034.5011639999</v>
      </c>
      <c r="O80" s="6">
        <v>1.5223255390667556</v>
      </c>
      <c r="P80" s="6">
        <f t="shared" si="2"/>
        <v>3.3266534741638584E-2</v>
      </c>
      <c r="Q80" s="6" t="b">
        <f t="shared" si="3"/>
        <v>0</v>
      </c>
    </row>
    <row r="81" spans="1:17" x14ac:dyDescent="0.2">
      <c r="A81" t="s">
        <v>1007</v>
      </c>
      <c r="B81" t="s">
        <v>1008</v>
      </c>
      <c r="C81" t="s">
        <v>1009</v>
      </c>
      <c r="D81" t="s">
        <v>1009</v>
      </c>
      <c r="E81">
        <v>355592</v>
      </c>
      <c r="F81">
        <v>372076</v>
      </c>
      <c r="G81" s="1">
        <v>225454.155264</v>
      </c>
      <c r="H81">
        <v>296962.37306399998</v>
      </c>
      <c r="I81">
        <v>319822</v>
      </c>
      <c r="J81" s="2">
        <v>114564.92087999999</v>
      </c>
      <c r="K81" s="1">
        <v>145218.68589600001</v>
      </c>
      <c r="L81">
        <v>93053.08735999999</v>
      </c>
      <c r="M81">
        <v>180074.24847600001</v>
      </c>
      <c r="N81" s="2">
        <v>208631.41089</v>
      </c>
      <c r="O81" s="6">
        <v>1.5260572381475961</v>
      </c>
      <c r="P81" s="6">
        <f t="shared" si="2"/>
        <v>0.16684143995355225</v>
      </c>
      <c r="Q81" s="6" t="b">
        <f t="shared" si="3"/>
        <v>0</v>
      </c>
    </row>
    <row r="82" spans="1:17" x14ac:dyDescent="0.2">
      <c r="A82" t="s">
        <v>645</v>
      </c>
      <c r="B82" t="s">
        <v>610</v>
      </c>
      <c r="C82" t="s">
        <v>646</v>
      </c>
      <c r="D82" t="s">
        <v>647</v>
      </c>
      <c r="E82">
        <v>303382</v>
      </c>
      <c r="F82">
        <v>287802</v>
      </c>
      <c r="G82" s="1">
        <v>272033.97405600001</v>
      </c>
      <c r="H82">
        <v>289699.83616800001</v>
      </c>
      <c r="I82">
        <v>215546</v>
      </c>
      <c r="J82" s="2">
        <v>90095.361887999999</v>
      </c>
      <c r="K82" s="1">
        <v>159190.950384</v>
      </c>
      <c r="L82">
        <v>142107.69985999999</v>
      </c>
      <c r="M82">
        <v>131080.571</v>
      </c>
      <c r="N82" s="2">
        <v>134962.6845</v>
      </c>
      <c r="O82" s="6">
        <v>1.5288403048150354</v>
      </c>
      <c r="P82" s="6">
        <f t="shared" si="2"/>
        <v>0.15062731450915712</v>
      </c>
      <c r="Q82" s="6" t="b">
        <f t="shared" si="3"/>
        <v>0</v>
      </c>
    </row>
    <row r="83" spans="1:17" x14ac:dyDescent="0.2">
      <c r="A83" t="s">
        <v>1209</v>
      </c>
      <c r="B83" t="s">
        <v>1017</v>
      </c>
      <c r="C83" t="s">
        <v>1210</v>
      </c>
      <c r="D83" t="s">
        <v>1211</v>
      </c>
      <c r="E83">
        <v>101479</v>
      </c>
      <c r="F83">
        <v>90879</v>
      </c>
      <c r="G83" s="1">
        <v>63251.365008000001</v>
      </c>
      <c r="H83">
        <v>87823.342277999996</v>
      </c>
      <c r="I83">
        <v>74122</v>
      </c>
      <c r="J83" s="2">
        <v>61055.829983999996</v>
      </c>
      <c r="K83" s="1">
        <v>40971.034134000001</v>
      </c>
      <c r="L83">
        <v>35672.998699999996</v>
      </c>
      <c r="M83">
        <v>64313.681887999999</v>
      </c>
      <c r="N83" s="2">
        <v>45913.804859999997</v>
      </c>
      <c r="O83" s="6">
        <v>1.5318146816074407</v>
      </c>
      <c r="P83" s="6">
        <f t="shared" si="2"/>
        <v>2.9405454318430072E-2</v>
      </c>
      <c r="Q83" s="6" t="b">
        <f t="shared" si="3"/>
        <v>0</v>
      </c>
    </row>
    <row r="84" spans="1:17" x14ac:dyDescent="0.2">
      <c r="A84" t="s">
        <v>1125</v>
      </c>
      <c r="B84" t="s">
        <v>1017</v>
      </c>
      <c r="C84" t="s">
        <v>1126</v>
      </c>
      <c r="D84" t="s">
        <v>1127</v>
      </c>
      <c r="E84">
        <v>3154752</v>
      </c>
      <c r="F84">
        <v>2970891</v>
      </c>
      <c r="G84" s="1">
        <v>1902010.5808079999</v>
      </c>
      <c r="H84">
        <v>2807979.1959839999</v>
      </c>
      <c r="I84">
        <v>1678157</v>
      </c>
      <c r="J84" s="2">
        <v>1926007.165632</v>
      </c>
      <c r="K84" s="1">
        <v>2579056.5570479999</v>
      </c>
      <c r="L84">
        <v>716223.98944999999</v>
      </c>
      <c r="M84">
        <v>1076180.4455800001</v>
      </c>
      <c r="N84" s="2">
        <v>1052343.3477059999</v>
      </c>
      <c r="O84" s="6">
        <v>1.5329007872645912</v>
      </c>
      <c r="P84" s="6">
        <f t="shared" si="2"/>
        <v>0.18682755175823901</v>
      </c>
      <c r="Q84" s="6" t="b">
        <f t="shared" si="3"/>
        <v>0</v>
      </c>
    </row>
    <row r="85" spans="1:17" x14ac:dyDescent="0.2">
      <c r="A85" t="s">
        <v>386</v>
      </c>
      <c r="B85" t="s">
        <v>368</v>
      </c>
      <c r="C85" t="s">
        <v>387</v>
      </c>
      <c r="D85" t="s">
        <v>388</v>
      </c>
      <c r="E85">
        <v>4184234</v>
      </c>
      <c r="F85">
        <v>4117722</v>
      </c>
      <c r="G85" s="1">
        <v>3707530.367112</v>
      </c>
      <c r="H85">
        <v>3742053.9888960002</v>
      </c>
      <c r="I85">
        <v>2910808</v>
      </c>
      <c r="J85" s="2">
        <v>1293681.6153599999</v>
      </c>
      <c r="K85" s="1">
        <v>1895787.2950200001</v>
      </c>
      <c r="L85">
        <v>1690223.7903399998</v>
      </c>
      <c r="M85">
        <v>1817248.48468</v>
      </c>
      <c r="N85" s="2">
        <v>2153257.3665539999</v>
      </c>
      <c r="O85" s="6">
        <v>1.5422547278271461</v>
      </c>
      <c r="P85" s="6">
        <f t="shared" si="2"/>
        <v>0.12851311857333877</v>
      </c>
      <c r="Q85" s="6" t="b">
        <f t="shared" si="3"/>
        <v>0</v>
      </c>
    </row>
    <row r="86" spans="1:17" x14ac:dyDescent="0.2">
      <c r="A86" t="s">
        <v>398</v>
      </c>
      <c r="B86" t="s">
        <v>368</v>
      </c>
      <c r="C86" t="s">
        <v>399</v>
      </c>
      <c r="D86" t="s">
        <v>400</v>
      </c>
      <c r="E86">
        <v>5073514</v>
      </c>
      <c r="F86">
        <v>4990835</v>
      </c>
      <c r="G86" s="1">
        <v>4281291.38112</v>
      </c>
      <c r="H86">
        <v>4854701.3184449999</v>
      </c>
      <c r="I86">
        <v>3535944</v>
      </c>
      <c r="J86" s="2">
        <v>1453320.1413119999</v>
      </c>
      <c r="K86" s="1">
        <v>2375717.8386240001</v>
      </c>
      <c r="L86">
        <v>2043267.7774199999</v>
      </c>
      <c r="M86">
        <v>2105733.8300979999</v>
      </c>
      <c r="N86" s="2">
        <v>2633104.0188179999</v>
      </c>
      <c r="O86" s="6">
        <v>1.5424251073329351</v>
      </c>
      <c r="P86" s="6">
        <f t="shared" si="2"/>
        <v>0.15139204590412289</v>
      </c>
      <c r="Q86" s="6" t="b">
        <f t="shared" si="3"/>
        <v>0</v>
      </c>
    </row>
    <row r="87" spans="1:17" x14ac:dyDescent="0.2">
      <c r="A87" t="s">
        <v>1158</v>
      </c>
      <c r="B87" t="s">
        <v>1017</v>
      </c>
      <c r="C87" t="s">
        <v>1159</v>
      </c>
      <c r="D87" t="s">
        <v>1160</v>
      </c>
      <c r="E87">
        <v>7285008</v>
      </c>
      <c r="F87">
        <v>6621840</v>
      </c>
      <c r="G87" s="1">
        <v>4520392.6709759999</v>
      </c>
      <c r="H87">
        <v>6993132.2138790004</v>
      </c>
      <c r="I87">
        <v>4126770</v>
      </c>
      <c r="J87" s="2">
        <v>3525309.4531199997</v>
      </c>
      <c r="K87" s="1">
        <v>6727153.2786360001</v>
      </c>
      <c r="L87">
        <v>1531481.1263299999</v>
      </c>
      <c r="M87">
        <v>2068767.91472</v>
      </c>
      <c r="N87" s="2">
        <v>2073821.5978199998</v>
      </c>
      <c r="O87" s="6">
        <v>1.5454607114157628</v>
      </c>
      <c r="P87" s="6">
        <f t="shared" si="2"/>
        <v>0.28312151920721002</v>
      </c>
      <c r="Q87" s="6" t="b">
        <f t="shared" si="3"/>
        <v>0</v>
      </c>
    </row>
    <row r="88" spans="1:17" x14ac:dyDescent="0.2">
      <c r="A88" t="s">
        <v>624</v>
      </c>
      <c r="B88" t="s">
        <v>610</v>
      </c>
      <c r="C88" t="s">
        <v>625</v>
      </c>
      <c r="D88" t="s">
        <v>626</v>
      </c>
      <c r="E88">
        <v>217673</v>
      </c>
      <c r="F88">
        <v>213636</v>
      </c>
      <c r="G88" s="1">
        <v>160648.45243199999</v>
      </c>
      <c r="H88">
        <v>175803.29628000001</v>
      </c>
      <c r="I88">
        <v>176716</v>
      </c>
      <c r="J88" s="2">
        <v>75077.401824</v>
      </c>
      <c r="K88" s="1">
        <v>86194.979171999992</v>
      </c>
      <c r="L88">
        <v>83366.678789999991</v>
      </c>
      <c r="M88">
        <v>99722.157041999992</v>
      </c>
      <c r="N88" s="2">
        <v>110885.459328</v>
      </c>
      <c r="O88" s="6">
        <v>1.5473242848718185</v>
      </c>
      <c r="P88" s="6">
        <f t="shared" si="2"/>
        <v>8.3588319633894764E-2</v>
      </c>
      <c r="Q88" s="6" t="b">
        <f t="shared" si="3"/>
        <v>0</v>
      </c>
    </row>
    <row r="89" spans="1:17" x14ac:dyDescent="0.2">
      <c r="A89" t="s">
        <v>517</v>
      </c>
      <c r="B89" t="s">
        <v>508</v>
      </c>
      <c r="C89" t="s">
        <v>518</v>
      </c>
      <c r="D89" t="s">
        <v>519</v>
      </c>
      <c r="E89">
        <v>312250</v>
      </c>
      <c r="F89">
        <v>240583</v>
      </c>
      <c r="G89" s="1">
        <v>247909.608336</v>
      </c>
      <c r="H89">
        <v>305828.189304</v>
      </c>
      <c r="I89">
        <v>165439</v>
      </c>
      <c r="J89" s="2">
        <v>70947.011952000001</v>
      </c>
      <c r="K89" s="1">
        <v>142467.42806999999</v>
      </c>
      <c r="L89">
        <v>104965.24299</v>
      </c>
      <c r="M89">
        <v>128959.39474399999</v>
      </c>
      <c r="N89" s="2">
        <v>133570.37589</v>
      </c>
      <c r="O89" s="6">
        <v>1.5493764736229518</v>
      </c>
      <c r="P89" s="6">
        <f t="shared" si="2"/>
        <v>0.2243855658117197</v>
      </c>
      <c r="Q89" s="6" t="b">
        <f t="shared" si="3"/>
        <v>0</v>
      </c>
    </row>
    <row r="90" spans="1:17" x14ac:dyDescent="0.2">
      <c r="A90" t="s">
        <v>1173</v>
      </c>
      <c r="B90" t="s">
        <v>1017</v>
      </c>
      <c r="C90" t="s">
        <v>1174</v>
      </c>
      <c r="D90" t="s">
        <v>1175</v>
      </c>
      <c r="E90">
        <v>179644</v>
      </c>
      <c r="F90">
        <v>172017</v>
      </c>
      <c r="G90" s="1">
        <v>101181.693912</v>
      </c>
      <c r="H90">
        <v>158502.34604100001</v>
      </c>
      <c r="I90">
        <v>139702</v>
      </c>
      <c r="J90" s="2">
        <v>96272.630735999992</v>
      </c>
      <c r="K90" s="1">
        <v>63679.894955999996</v>
      </c>
      <c r="L90">
        <v>61778.28888</v>
      </c>
      <c r="M90">
        <v>104913.42539599999</v>
      </c>
      <c r="N90" s="2">
        <v>88746.280643999999</v>
      </c>
      <c r="O90" s="6">
        <v>1.5532149290708794</v>
      </c>
      <c r="P90" s="6">
        <f t="shared" si="2"/>
        <v>5.251444281068178E-2</v>
      </c>
      <c r="Q90" s="6" t="b">
        <f t="shared" si="3"/>
        <v>0</v>
      </c>
    </row>
    <row r="91" spans="1:17" x14ac:dyDescent="0.2">
      <c r="A91" t="s">
        <v>636</v>
      </c>
      <c r="B91" t="s">
        <v>610</v>
      </c>
      <c r="C91" t="s">
        <v>637</v>
      </c>
      <c r="D91" t="s">
        <v>638</v>
      </c>
      <c r="E91">
        <v>10640695</v>
      </c>
      <c r="F91">
        <v>10628668</v>
      </c>
      <c r="G91" s="1">
        <v>8143217.0826239996</v>
      </c>
      <c r="H91">
        <v>9889618.9330199994</v>
      </c>
      <c r="I91">
        <v>8659732</v>
      </c>
      <c r="J91" s="2">
        <v>3982941.3218879998</v>
      </c>
      <c r="K91" s="1">
        <v>4822512.38136</v>
      </c>
      <c r="L91">
        <v>4360218.6264499994</v>
      </c>
      <c r="M91">
        <v>4742555.9709360003</v>
      </c>
      <c r="N91" s="2">
        <v>5790881.1400019992</v>
      </c>
      <c r="O91" s="6">
        <v>1.5558555370788716</v>
      </c>
      <c r="P91" s="6">
        <f t="shared" si="2"/>
        <v>8.2826087518433789E-2</v>
      </c>
      <c r="Q91" s="6" t="b">
        <f t="shared" si="3"/>
        <v>0</v>
      </c>
    </row>
    <row r="92" spans="1:17" x14ac:dyDescent="0.2">
      <c r="A92" t="s">
        <v>1016</v>
      </c>
      <c r="B92" t="s">
        <v>1017</v>
      </c>
      <c r="C92" t="s">
        <v>1018</v>
      </c>
      <c r="D92" t="s">
        <v>1019</v>
      </c>
      <c r="E92">
        <v>98982</v>
      </c>
      <c r="F92">
        <v>104334</v>
      </c>
      <c r="G92" s="1">
        <v>44076.752928000002</v>
      </c>
      <c r="H92">
        <v>65479.627247999997</v>
      </c>
      <c r="I92">
        <v>79394</v>
      </c>
      <c r="J92" s="2">
        <v>73359.082991999996</v>
      </c>
      <c r="K92" s="1">
        <v>33778.176011999996</v>
      </c>
      <c r="L92">
        <v>27702.16922</v>
      </c>
      <c r="M92">
        <v>55805.686922000001</v>
      </c>
      <c r="N92" s="2">
        <v>50161.376369999998</v>
      </c>
      <c r="O92" s="6">
        <v>1.5665184996303099</v>
      </c>
      <c r="P92" s="6">
        <f t="shared" si="2"/>
        <v>5.8619235465690728E-2</v>
      </c>
      <c r="Q92" s="6" t="b">
        <f t="shared" si="3"/>
        <v>0</v>
      </c>
    </row>
    <row r="93" spans="1:17" x14ac:dyDescent="0.2">
      <c r="A93" t="s">
        <v>507</v>
      </c>
      <c r="B93" t="s">
        <v>508</v>
      </c>
      <c r="C93" t="s">
        <v>509</v>
      </c>
      <c r="D93" t="s">
        <v>510</v>
      </c>
      <c r="E93">
        <v>3973567</v>
      </c>
      <c r="F93">
        <v>3549360</v>
      </c>
      <c r="G93" s="1">
        <v>3264979.956576</v>
      </c>
      <c r="H93">
        <v>3752024.7141209999</v>
      </c>
      <c r="I93">
        <v>2436816</v>
      </c>
      <c r="J93" s="2">
        <v>930374.12275199988</v>
      </c>
      <c r="K93" s="1">
        <v>1768057.0634339999</v>
      </c>
      <c r="L93">
        <v>1452666.7155799998</v>
      </c>
      <c r="M93">
        <v>1540782.5408679999</v>
      </c>
      <c r="N93" s="2">
        <v>1840845.685602</v>
      </c>
      <c r="O93" s="6">
        <v>1.5728023566183311</v>
      </c>
      <c r="P93" s="6">
        <f t="shared" si="2"/>
        <v>0.18100060381336583</v>
      </c>
      <c r="Q93" s="6" t="b">
        <f t="shared" si="3"/>
        <v>0</v>
      </c>
    </row>
    <row r="94" spans="1:17" x14ac:dyDescent="0.2">
      <c r="A94" t="s">
        <v>926</v>
      </c>
      <c r="B94" t="s">
        <v>897</v>
      </c>
      <c r="C94" t="s">
        <v>927</v>
      </c>
      <c r="D94" t="s">
        <v>928</v>
      </c>
      <c r="E94">
        <v>703326</v>
      </c>
      <c r="F94">
        <v>665621</v>
      </c>
      <c r="G94" s="1">
        <v>646138.35467999999</v>
      </c>
      <c r="H94">
        <v>683131.71317100001</v>
      </c>
      <c r="I94">
        <v>507317</v>
      </c>
      <c r="J94" s="2">
        <v>227623.42449599999</v>
      </c>
      <c r="K94" s="1">
        <v>310679.39629800001</v>
      </c>
      <c r="L94">
        <v>245225.58247999998</v>
      </c>
      <c r="M94">
        <v>369773.21477799997</v>
      </c>
      <c r="N94" s="2">
        <v>386396.54676</v>
      </c>
      <c r="O94" s="6">
        <v>1.5732415455615398</v>
      </c>
      <c r="P94" s="6">
        <f t="shared" si="2"/>
        <v>0.13282240682854687</v>
      </c>
      <c r="Q94" s="6" t="b">
        <f t="shared" si="3"/>
        <v>0</v>
      </c>
    </row>
    <row r="95" spans="1:17" x14ac:dyDescent="0.2">
      <c r="A95" t="s">
        <v>642</v>
      </c>
      <c r="B95" t="s">
        <v>610</v>
      </c>
      <c r="C95" t="s">
        <v>643</v>
      </c>
      <c r="D95" t="s">
        <v>644</v>
      </c>
      <c r="E95">
        <v>191478</v>
      </c>
      <c r="F95">
        <v>182238</v>
      </c>
      <c r="G95" s="1">
        <v>145935.59011200001</v>
      </c>
      <c r="H95">
        <v>234141.16347</v>
      </c>
      <c r="I95">
        <v>119371</v>
      </c>
      <c r="J95" s="2">
        <v>50358.745775999996</v>
      </c>
      <c r="K95" s="1">
        <v>87694.782353999995</v>
      </c>
      <c r="L95">
        <v>75432.670549999995</v>
      </c>
      <c r="M95">
        <v>87471.050371999998</v>
      </c>
      <c r="N95" s="2">
        <v>98793.273767999999</v>
      </c>
      <c r="O95" s="6">
        <v>1.5736103007620617</v>
      </c>
      <c r="P95" s="6">
        <f t="shared" si="2"/>
        <v>0.23872718020539954</v>
      </c>
      <c r="Q95" s="6" t="b">
        <f t="shared" si="3"/>
        <v>0</v>
      </c>
    </row>
    <row r="96" spans="1:17" x14ac:dyDescent="0.2">
      <c r="A96" t="s">
        <v>884</v>
      </c>
      <c r="B96" t="s">
        <v>869</v>
      </c>
      <c r="C96" t="s">
        <v>885</v>
      </c>
      <c r="D96" t="s">
        <v>886</v>
      </c>
      <c r="E96">
        <v>1223913</v>
      </c>
      <c r="F96">
        <v>1048575</v>
      </c>
      <c r="G96" s="1">
        <v>1084328.2535279999</v>
      </c>
      <c r="H96">
        <v>1165849.526688</v>
      </c>
      <c r="I96">
        <v>674911</v>
      </c>
      <c r="J96" s="2">
        <v>291477.93316799996</v>
      </c>
      <c r="K96" s="1">
        <v>595876.47519599996</v>
      </c>
      <c r="L96">
        <v>453567.91024</v>
      </c>
      <c r="M96">
        <v>433035.86338599998</v>
      </c>
      <c r="N96" s="2">
        <v>557780.02286999999</v>
      </c>
      <c r="O96" s="6">
        <v>1.5765472464532588</v>
      </c>
      <c r="P96" s="6">
        <f t="shared" si="2"/>
        <v>0.20271116721429938</v>
      </c>
      <c r="Q96" s="6" t="b">
        <f t="shared" si="3"/>
        <v>0</v>
      </c>
    </row>
    <row r="97" spans="1:17" x14ac:dyDescent="0.2">
      <c r="A97" t="s">
        <v>692</v>
      </c>
      <c r="B97" t="s">
        <v>610</v>
      </c>
      <c r="C97" t="s">
        <v>693</v>
      </c>
      <c r="D97" t="s">
        <v>694</v>
      </c>
      <c r="E97">
        <v>422632</v>
      </c>
      <c r="F97">
        <v>423548</v>
      </c>
      <c r="G97" s="1">
        <v>340499.40288000001</v>
      </c>
      <c r="H97">
        <v>405873.88214399997</v>
      </c>
      <c r="I97">
        <v>308344</v>
      </c>
      <c r="J97" s="2">
        <v>141932.34652799999</v>
      </c>
      <c r="K97" s="1">
        <v>195534.46967399999</v>
      </c>
      <c r="L97">
        <v>165024.07686</v>
      </c>
      <c r="M97">
        <v>192577.36426199999</v>
      </c>
      <c r="N97" s="2">
        <v>203131.05598799998</v>
      </c>
      <c r="O97" s="6">
        <v>1.5823111204244613</v>
      </c>
      <c r="P97" s="6">
        <f t="shared" si="2"/>
        <v>0.10073710232333713</v>
      </c>
      <c r="Q97" s="6" t="b">
        <f t="shared" si="3"/>
        <v>0</v>
      </c>
    </row>
    <row r="98" spans="1:17" x14ac:dyDescent="0.2">
      <c r="A98" t="s">
        <v>627</v>
      </c>
      <c r="B98" t="s">
        <v>610</v>
      </c>
      <c r="C98" t="s">
        <v>628</v>
      </c>
      <c r="D98" t="s">
        <v>629</v>
      </c>
      <c r="E98">
        <v>11704444</v>
      </c>
      <c r="F98">
        <v>11263603</v>
      </c>
      <c r="G98" s="1">
        <v>8905705.8679680005</v>
      </c>
      <c r="H98">
        <v>10511179.675953001</v>
      </c>
      <c r="I98">
        <v>9750667</v>
      </c>
      <c r="J98" s="2">
        <v>4184893.6604159996</v>
      </c>
      <c r="K98" s="1">
        <v>5140570.0878539998</v>
      </c>
      <c r="L98">
        <v>4725985.3209299995</v>
      </c>
      <c r="M98">
        <v>5453679.1164039997</v>
      </c>
      <c r="N98" s="2">
        <v>5734201.5222239997</v>
      </c>
      <c r="O98" s="6">
        <v>1.5841054174631604</v>
      </c>
      <c r="P98" s="6">
        <f t="shared" si="2"/>
        <v>7.6522731177606468E-2</v>
      </c>
      <c r="Q98" s="6" t="b">
        <f t="shared" si="3"/>
        <v>0</v>
      </c>
    </row>
    <row r="99" spans="1:17" x14ac:dyDescent="0.2">
      <c r="A99" t="s">
        <v>1206</v>
      </c>
      <c r="B99" t="s">
        <v>1017</v>
      </c>
      <c r="C99" t="s">
        <v>1207</v>
      </c>
      <c r="D99" t="s">
        <v>1208</v>
      </c>
      <c r="E99">
        <v>89950</v>
      </c>
      <c r="F99">
        <v>93346</v>
      </c>
      <c r="G99" s="1">
        <v>52184.285711999997</v>
      </c>
      <c r="H99">
        <v>78838.740027000007</v>
      </c>
      <c r="I99">
        <v>91188</v>
      </c>
      <c r="J99" s="2">
        <v>70691.715647999998</v>
      </c>
      <c r="K99" s="1">
        <v>36809.230607999998</v>
      </c>
      <c r="L99">
        <v>28912.909729999999</v>
      </c>
      <c r="M99">
        <v>69509.130487999995</v>
      </c>
      <c r="N99" s="2">
        <v>49273.595657999998</v>
      </c>
      <c r="O99" s="6">
        <v>1.587506860760229</v>
      </c>
      <c r="P99" s="6">
        <f t="shared" si="2"/>
        <v>6.557653310281282E-2</v>
      </c>
      <c r="Q99" s="6" t="b">
        <f t="shared" si="3"/>
        <v>0</v>
      </c>
    </row>
    <row r="100" spans="1:17" x14ac:dyDescent="0.2">
      <c r="A100" t="s">
        <v>896</v>
      </c>
      <c r="B100" t="s">
        <v>897</v>
      </c>
      <c r="C100" t="s">
        <v>898</v>
      </c>
      <c r="D100" t="s">
        <v>899</v>
      </c>
      <c r="E100">
        <v>88691</v>
      </c>
      <c r="F100">
        <v>89368</v>
      </c>
      <c r="G100" s="1">
        <v>76303.801703999998</v>
      </c>
      <c r="H100">
        <v>91587.332525999998</v>
      </c>
      <c r="I100">
        <v>69129</v>
      </c>
      <c r="J100" s="2">
        <v>25441.713791999999</v>
      </c>
      <c r="K100" s="1">
        <v>45226.257407999998</v>
      </c>
      <c r="L100">
        <v>28215.244129999999</v>
      </c>
      <c r="M100">
        <v>42209.138218</v>
      </c>
      <c r="N100" s="2">
        <v>49330.112201999997</v>
      </c>
      <c r="O100" s="6">
        <v>1.5908634486574307</v>
      </c>
      <c r="P100" s="6">
        <f t="shared" si="2"/>
        <v>0.1532269179074825</v>
      </c>
      <c r="Q100" s="6" t="b">
        <f t="shared" si="3"/>
        <v>0</v>
      </c>
    </row>
    <row r="101" spans="1:17" x14ac:dyDescent="0.2">
      <c r="A101" t="s">
        <v>580</v>
      </c>
      <c r="B101" t="s">
        <v>581</v>
      </c>
      <c r="C101" t="s">
        <v>582</v>
      </c>
      <c r="D101" t="s">
        <v>582</v>
      </c>
      <c r="E101">
        <v>155872</v>
      </c>
      <c r="F101">
        <v>153761</v>
      </c>
      <c r="G101" s="1">
        <v>75208.975607999993</v>
      </c>
      <c r="H101">
        <v>91983.507098999995</v>
      </c>
      <c r="I101">
        <v>149713</v>
      </c>
      <c r="J101" s="2">
        <v>94413.419903999995</v>
      </c>
      <c r="K101" s="1">
        <v>64216.364796000002</v>
      </c>
      <c r="L101">
        <v>54022.088469999995</v>
      </c>
      <c r="M101">
        <v>71802.294007999997</v>
      </c>
      <c r="N101" s="2">
        <v>67809.844661999989</v>
      </c>
      <c r="O101" s="6">
        <v>1.5951830846023101</v>
      </c>
      <c r="P101" s="6">
        <f t="shared" si="2"/>
        <v>6.0649396191812879E-2</v>
      </c>
      <c r="Q101" s="6" t="b">
        <f t="shared" si="3"/>
        <v>0</v>
      </c>
    </row>
    <row r="102" spans="1:17" x14ac:dyDescent="0.2">
      <c r="A102" t="s">
        <v>1068</v>
      </c>
      <c r="B102" t="s">
        <v>1017</v>
      </c>
      <c r="C102" t="s">
        <v>1069</v>
      </c>
      <c r="D102" t="s">
        <v>1070</v>
      </c>
      <c r="E102">
        <v>255160</v>
      </c>
      <c r="F102">
        <v>260765</v>
      </c>
      <c r="G102" s="1">
        <v>152514.85235999999</v>
      </c>
      <c r="H102">
        <v>205075.08927</v>
      </c>
      <c r="I102">
        <v>208253</v>
      </c>
      <c r="J102" s="2">
        <v>211047.76247999998</v>
      </c>
      <c r="K102" s="1">
        <v>95098.528619999997</v>
      </c>
      <c r="L102">
        <v>66508.364749999993</v>
      </c>
      <c r="M102">
        <v>173846.876292</v>
      </c>
      <c r="N102" s="2">
        <v>144976.70963999999</v>
      </c>
      <c r="O102" s="6">
        <v>1.6170720584562335</v>
      </c>
      <c r="P102" s="6">
        <f t="shared" si="2"/>
        <v>3.7709635394366954E-2</v>
      </c>
      <c r="Q102" s="6" t="b">
        <f t="shared" si="3"/>
        <v>0</v>
      </c>
    </row>
    <row r="103" spans="1:17" x14ac:dyDescent="0.2">
      <c r="A103" t="s">
        <v>325</v>
      </c>
      <c r="B103" t="s">
        <v>313</v>
      </c>
      <c r="C103" t="s">
        <v>326</v>
      </c>
      <c r="D103" t="s">
        <v>327</v>
      </c>
      <c r="E103">
        <v>28929</v>
      </c>
      <c r="F103">
        <v>29141</v>
      </c>
      <c r="G103" s="1">
        <v>26105.479607999998</v>
      </c>
      <c r="H103">
        <v>21020.478684000002</v>
      </c>
      <c r="I103">
        <v>25927</v>
      </c>
      <c r="J103" s="2">
        <v>9645.4663199999995</v>
      </c>
      <c r="K103" s="1">
        <v>11071.627560000001</v>
      </c>
      <c r="L103">
        <v>12128.722659999999</v>
      </c>
      <c r="M103">
        <v>13388.133582</v>
      </c>
      <c r="N103" s="2">
        <v>14189.773541999999</v>
      </c>
      <c r="O103" s="6">
        <v>1.6286188013849143</v>
      </c>
      <c r="P103" s="6">
        <f t="shared" si="2"/>
        <v>8.8042652445975533E-2</v>
      </c>
      <c r="Q103" s="6" t="b">
        <f t="shared" si="3"/>
        <v>0</v>
      </c>
    </row>
    <row r="104" spans="1:17" x14ac:dyDescent="0.2">
      <c r="A104" t="s">
        <v>618</v>
      </c>
      <c r="B104" t="s">
        <v>610</v>
      </c>
      <c r="C104" t="s">
        <v>619</v>
      </c>
      <c r="D104" t="s">
        <v>620</v>
      </c>
      <c r="E104">
        <v>26865</v>
      </c>
      <c r="F104">
        <v>27526</v>
      </c>
      <c r="G104" s="1">
        <v>24753.617928</v>
      </c>
      <c r="H104">
        <v>24676.964274000002</v>
      </c>
      <c r="I104">
        <v>19998</v>
      </c>
      <c r="J104" s="2">
        <v>7206.3440159999991</v>
      </c>
      <c r="K104" s="1">
        <v>12172.778154</v>
      </c>
      <c r="L104">
        <v>9706.7571499999995</v>
      </c>
      <c r="M104">
        <v>11378.629612000001</v>
      </c>
      <c r="N104" s="2">
        <v>13768.843031999999</v>
      </c>
      <c r="O104" s="6">
        <v>1.6295939197904936</v>
      </c>
      <c r="P104" s="6">
        <f t="shared" si="2"/>
        <v>0.13010088279092957</v>
      </c>
      <c r="Q104" s="6" t="b">
        <f t="shared" si="3"/>
        <v>0</v>
      </c>
    </row>
    <row r="105" spans="1:17" x14ac:dyDescent="0.2">
      <c r="A105" t="s">
        <v>410</v>
      </c>
      <c r="B105" t="s">
        <v>368</v>
      </c>
      <c r="C105" t="s">
        <v>411</v>
      </c>
      <c r="D105" t="s">
        <v>412</v>
      </c>
      <c r="E105">
        <v>854846</v>
      </c>
      <c r="F105">
        <v>840015</v>
      </c>
      <c r="G105" s="1">
        <v>759625.02095999999</v>
      </c>
      <c r="H105">
        <v>852464.82170099998</v>
      </c>
      <c r="I105">
        <v>543035</v>
      </c>
      <c r="J105" s="2">
        <v>253805.10307199997</v>
      </c>
      <c r="K105" s="1">
        <v>377637.76944</v>
      </c>
      <c r="L105">
        <v>303540.25234999997</v>
      </c>
      <c r="M105">
        <v>339321.91420200001</v>
      </c>
      <c r="N105" s="2">
        <v>452911.80933599995</v>
      </c>
      <c r="O105" s="6">
        <v>1.6349333126815422</v>
      </c>
      <c r="P105" s="6">
        <f t="shared" si="2"/>
        <v>0.13818946009789726</v>
      </c>
      <c r="Q105" s="6" t="b">
        <f t="shared" si="3"/>
        <v>0</v>
      </c>
    </row>
    <row r="106" spans="1:17" x14ac:dyDescent="0.2">
      <c r="A106" t="s">
        <v>328</v>
      </c>
      <c r="B106" t="s">
        <v>313</v>
      </c>
      <c r="C106" t="s">
        <v>329</v>
      </c>
      <c r="D106" t="s">
        <v>330</v>
      </c>
      <c r="E106">
        <v>264449</v>
      </c>
      <c r="F106">
        <v>253166</v>
      </c>
      <c r="G106" s="1">
        <v>208442.52187199998</v>
      </c>
      <c r="H106">
        <v>248792.986581</v>
      </c>
      <c r="I106">
        <v>179253</v>
      </c>
      <c r="J106" s="2">
        <v>80631.364463999998</v>
      </c>
      <c r="K106" s="1">
        <v>110981.735676</v>
      </c>
      <c r="L106">
        <v>93654.339449999999</v>
      </c>
      <c r="M106">
        <v>100115.697344</v>
      </c>
      <c r="N106" s="2">
        <v>130359.529734</v>
      </c>
      <c r="O106" s="6">
        <v>1.6481297297599997</v>
      </c>
      <c r="P106" s="6">
        <f t="shared" si="2"/>
        <v>0.10333628651572026</v>
      </c>
      <c r="Q106" s="6" t="b">
        <f t="shared" si="3"/>
        <v>0</v>
      </c>
    </row>
    <row r="107" spans="1:17" x14ac:dyDescent="0.2">
      <c r="A107" t="s">
        <v>785</v>
      </c>
      <c r="B107" t="s">
        <v>728</v>
      </c>
      <c r="C107" t="s">
        <v>786</v>
      </c>
      <c r="D107" t="s">
        <v>787</v>
      </c>
      <c r="E107">
        <v>69940</v>
      </c>
      <c r="F107">
        <v>68018</v>
      </c>
      <c r="G107" s="1">
        <v>72356.123112000001</v>
      </c>
      <c r="H107">
        <v>71320.713665999996</v>
      </c>
      <c r="I107">
        <v>49871</v>
      </c>
      <c r="J107" s="2">
        <v>20236.036175999998</v>
      </c>
      <c r="K107" s="1">
        <v>31105.538766000001</v>
      </c>
      <c r="L107">
        <v>29763.189679999999</v>
      </c>
      <c r="M107">
        <v>29722.743415999998</v>
      </c>
      <c r="N107" s="2">
        <v>38852.769143999998</v>
      </c>
      <c r="O107" s="6">
        <v>1.6515518287452486</v>
      </c>
      <c r="P107" s="6">
        <f t="shared" si="2"/>
        <v>0.14041600653806932</v>
      </c>
      <c r="Q107" s="6" t="b">
        <f t="shared" si="3"/>
        <v>0</v>
      </c>
    </row>
    <row r="108" spans="1:17" x14ac:dyDescent="0.2">
      <c r="A108" t="s">
        <v>63</v>
      </c>
      <c r="B108" t="s">
        <v>61</v>
      </c>
      <c r="C108" t="s">
        <v>64</v>
      </c>
      <c r="D108" t="s">
        <v>64</v>
      </c>
      <c r="E108">
        <v>176804</v>
      </c>
      <c r="F108">
        <v>166431</v>
      </c>
      <c r="G108" s="1">
        <v>97396.481207999997</v>
      </c>
      <c r="H108">
        <v>123019.83642000001</v>
      </c>
      <c r="I108">
        <v>134761</v>
      </c>
      <c r="J108" s="2">
        <v>108331.29523199999</v>
      </c>
      <c r="K108" s="1">
        <v>64629.354077999997</v>
      </c>
      <c r="L108">
        <v>52053.12111</v>
      </c>
      <c r="M108">
        <v>78491.284786000004</v>
      </c>
      <c r="N108" s="2">
        <v>84934.946207999994</v>
      </c>
      <c r="O108" s="6">
        <v>1.6547454707060634</v>
      </c>
      <c r="P108" s="6">
        <f t="shared" si="2"/>
        <v>5.8921484265732791E-3</v>
      </c>
      <c r="Q108" s="6" t="b">
        <f t="shared" si="3"/>
        <v>0</v>
      </c>
    </row>
    <row r="109" spans="1:17" x14ac:dyDescent="0.2">
      <c r="A109" t="s">
        <v>1113</v>
      </c>
      <c r="B109" t="s">
        <v>1017</v>
      </c>
      <c r="C109" t="s">
        <v>1114</v>
      </c>
      <c r="D109" t="s">
        <v>1115</v>
      </c>
      <c r="E109">
        <v>95706</v>
      </c>
      <c r="F109">
        <v>99600</v>
      </c>
      <c r="G109" s="1">
        <v>62792.459495999996</v>
      </c>
      <c r="H109">
        <v>68179.852268999995</v>
      </c>
      <c r="I109">
        <v>69389</v>
      </c>
      <c r="J109" s="2">
        <v>76234.970495999994</v>
      </c>
      <c r="K109" s="1">
        <v>42314.521103999999</v>
      </c>
      <c r="L109">
        <v>27993.832199999997</v>
      </c>
      <c r="M109">
        <v>52528.971235999998</v>
      </c>
      <c r="N109" s="2">
        <v>44296.607501999999</v>
      </c>
      <c r="O109" s="6">
        <v>1.6549379224291367</v>
      </c>
      <c r="P109" s="6">
        <f t="shared" si="2"/>
        <v>3.2670454835463506E-3</v>
      </c>
      <c r="Q109" s="6" t="b">
        <f t="shared" si="3"/>
        <v>0</v>
      </c>
    </row>
    <row r="110" spans="1:17" x14ac:dyDescent="0.2">
      <c r="A110" t="s">
        <v>371</v>
      </c>
      <c r="B110" t="s">
        <v>368</v>
      </c>
      <c r="C110" t="s">
        <v>372</v>
      </c>
      <c r="D110" t="s">
        <v>373</v>
      </c>
      <c r="E110">
        <v>29865</v>
      </c>
      <c r="F110">
        <v>30319</v>
      </c>
      <c r="G110" s="1">
        <v>31073.419727999997</v>
      </c>
      <c r="H110">
        <v>31505.500884000001</v>
      </c>
      <c r="I110">
        <v>19006</v>
      </c>
      <c r="J110" s="2">
        <v>8713.8884159999998</v>
      </c>
      <c r="K110" s="1">
        <v>13366.886022000001</v>
      </c>
      <c r="L110">
        <v>12874.83726</v>
      </c>
      <c r="M110">
        <v>12396.818101999999</v>
      </c>
      <c r="N110" s="2">
        <v>15742.21236</v>
      </c>
      <c r="O110" s="6">
        <v>1.6604920456433168</v>
      </c>
      <c r="P110" s="6">
        <f t="shared" si="2"/>
        <v>0.15388436009437789</v>
      </c>
      <c r="Q110" s="6" t="b">
        <f t="shared" si="3"/>
        <v>0</v>
      </c>
    </row>
    <row r="111" spans="1:17" x14ac:dyDescent="0.2">
      <c r="A111" t="s">
        <v>912</v>
      </c>
      <c r="B111" t="s">
        <v>897</v>
      </c>
      <c r="C111" t="s">
        <v>913</v>
      </c>
      <c r="D111" t="s">
        <v>913</v>
      </c>
      <c r="E111">
        <v>89697</v>
      </c>
      <c r="F111">
        <v>83163</v>
      </c>
      <c r="G111" s="1">
        <v>74677.324175999995</v>
      </c>
      <c r="H111">
        <v>78418.011920999998</v>
      </c>
      <c r="I111">
        <v>67337</v>
      </c>
      <c r="J111" s="2">
        <v>23767.353263999998</v>
      </c>
      <c r="K111" s="1">
        <v>33567.750341999999</v>
      </c>
      <c r="L111">
        <v>28180.84534</v>
      </c>
      <c r="M111">
        <v>39505.116234000001</v>
      </c>
      <c r="N111" s="2">
        <v>45572.939453999999</v>
      </c>
      <c r="O111" s="6">
        <v>1.6631836732802823</v>
      </c>
      <c r="P111" s="6">
        <f t="shared" si="2"/>
        <v>0.11435853282619234</v>
      </c>
      <c r="Q111" s="6" t="b">
        <f t="shared" si="3"/>
        <v>0</v>
      </c>
    </row>
    <row r="112" spans="1:17" x14ac:dyDescent="0.2">
      <c r="A112" t="s">
        <v>935</v>
      </c>
      <c r="B112" t="s">
        <v>897</v>
      </c>
      <c r="C112" t="s">
        <v>936</v>
      </c>
      <c r="D112" t="s">
        <v>937</v>
      </c>
      <c r="E112">
        <v>42652</v>
      </c>
      <c r="F112">
        <v>41317</v>
      </c>
      <c r="G112" s="1">
        <v>42812.186351999997</v>
      </c>
      <c r="H112">
        <v>44330.408417999999</v>
      </c>
      <c r="I112">
        <v>22931</v>
      </c>
      <c r="J112" s="2">
        <v>8750.5203359999996</v>
      </c>
      <c r="K112" s="1">
        <v>22158.054287999999</v>
      </c>
      <c r="L112">
        <v>18059.364750000001</v>
      </c>
      <c r="M112">
        <v>13015.49451</v>
      </c>
      <c r="N112" s="2">
        <v>18084.705365999998</v>
      </c>
      <c r="O112" s="6">
        <v>1.6661256631308292</v>
      </c>
      <c r="P112" s="6">
        <f t="shared" si="2"/>
        <v>0.22216794892233085</v>
      </c>
      <c r="Q112" s="6" t="b">
        <f t="shared" si="3"/>
        <v>0</v>
      </c>
    </row>
    <row r="113" spans="1:17" x14ac:dyDescent="0.2">
      <c r="A113" t="s">
        <v>1131</v>
      </c>
      <c r="B113" t="s">
        <v>1017</v>
      </c>
      <c r="C113" t="s">
        <v>1132</v>
      </c>
      <c r="D113" t="s">
        <v>1133</v>
      </c>
      <c r="E113">
        <v>1512497</v>
      </c>
      <c r="F113">
        <v>1484497</v>
      </c>
      <c r="G113" s="1">
        <v>1131561.573168</v>
      </c>
      <c r="H113">
        <v>1710734.894934</v>
      </c>
      <c r="I113">
        <v>879814</v>
      </c>
      <c r="J113" s="2">
        <v>868709.6393279999</v>
      </c>
      <c r="K113" s="1">
        <v>1610665.1369099999</v>
      </c>
      <c r="L113">
        <v>332542.30823999998</v>
      </c>
      <c r="M113">
        <v>381108.84757400001</v>
      </c>
      <c r="N113" s="2">
        <v>426269.55726599996</v>
      </c>
      <c r="O113" s="6">
        <v>1.6690335651391104</v>
      </c>
      <c r="P113" s="6">
        <f t="shared" si="2"/>
        <v>0.25543882807843954</v>
      </c>
      <c r="Q113" s="6" t="b">
        <f t="shared" si="3"/>
        <v>0</v>
      </c>
    </row>
    <row r="114" spans="1:17" x14ac:dyDescent="0.2">
      <c r="A114" t="s">
        <v>243</v>
      </c>
      <c r="B114" t="s">
        <v>244</v>
      </c>
      <c r="C114" t="s">
        <v>245</v>
      </c>
      <c r="D114" t="s">
        <v>246</v>
      </c>
      <c r="E114">
        <v>246866</v>
      </c>
      <c r="F114">
        <v>232567</v>
      </c>
      <c r="G114" s="1">
        <v>198608.48592000001</v>
      </c>
      <c r="H114">
        <v>202899.11535899999</v>
      </c>
      <c r="I114">
        <v>219728</v>
      </c>
      <c r="J114" s="2">
        <v>159158.36601599999</v>
      </c>
      <c r="K114" s="1">
        <v>101508.41826000001</v>
      </c>
      <c r="L114">
        <v>104231.24063999999</v>
      </c>
      <c r="M114">
        <v>131982.90695800001</v>
      </c>
      <c r="N114" s="2">
        <v>125656.29358799999</v>
      </c>
      <c r="O114" s="6">
        <v>1.6841380468414391</v>
      </c>
      <c r="P114" s="6">
        <f t="shared" si="2"/>
        <v>1.8044714962822809E-3</v>
      </c>
      <c r="Q114" s="6" t="b">
        <f t="shared" si="3"/>
        <v>0</v>
      </c>
    </row>
    <row r="115" spans="1:17" x14ac:dyDescent="0.2">
      <c r="A115" t="s">
        <v>583</v>
      </c>
      <c r="B115" t="s">
        <v>581</v>
      </c>
      <c r="C115" t="s">
        <v>584</v>
      </c>
      <c r="D115" t="s">
        <v>584</v>
      </c>
      <c r="E115">
        <v>80373</v>
      </c>
      <c r="F115">
        <v>84096</v>
      </c>
      <c r="G115" s="1">
        <v>62385.688559999995</v>
      </c>
      <c r="H115">
        <v>55596.498411</v>
      </c>
      <c r="I115">
        <v>65306</v>
      </c>
      <c r="J115" s="2">
        <v>46123.532255999999</v>
      </c>
      <c r="K115" s="1">
        <v>38348.344080000003</v>
      </c>
      <c r="L115">
        <v>29120.27145</v>
      </c>
      <c r="M115">
        <v>35957.281735999997</v>
      </c>
      <c r="N115" s="2">
        <v>32786.071373999999</v>
      </c>
      <c r="O115" s="6">
        <v>1.6842258541415056</v>
      </c>
      <c r="P115" s="6">
        <f t="shared" si="2"/>
        <v>2.5755604265873884E-3</v>
      </c>
      <c r="Q115" s="6" t="b">
        <f t="shared" si="3"/>
        <v>0</v>
      </c>
    </row>
    <row r="116" spans="1:17" x14ac:dyDescent="0.2">
      <c r="A116" t="s">
        <v>740</v>
      </c>
      <c r="B116" t="s">
        <v>728</v>
      </c>
      <c r="C116" t="s">
        <v>741</v>
      </c>
      <c r="D116" t="s">
        <v>742</v>
      </c>
      <c r="E116">
        <v>727819</v>
      </c>
      <c r="F116">
        <v>721707</v>
      </c>
      <c r="G116" s="1">
        <v>603020.63546399993</v>
      </c>
      <c r="H116">
        <v>717107.83036200004</v>
      </c>
      <c r="I116">
        <v>518629</v>
      </c>
      <c r="J116" s="2">
        <v>239267.302944</v>
      </c>
      <c r="K116" s="1">
        <v>302826.12530399999</v>
      </c>
      <c r="L116">
        <v>255130.98053</v>
      </c>
      <c r="M116">
        <v>304702.31118600001</v>
      </c>
      <c r="N116" s="2">
        <v>370396.47766799998</v>
      </c>
      <c r="O116" s="6">
        <v>1.6852640482253258</v>
      </c>
      <c r="P116" s="6">
        <f t="shared" si="2"/>
        <v>8.9947794898991518E-2</v>
      </c>
      <c r="Q116" s="6" t="b">
        <f t="shared" si="3"/>
        <v>0</v>
      </c>
    </row>
    <row r="117" spans="1:17" x14ac:dyDescent="0.2">
      <c r="A117" t="s">
        <v>392</v>
      </c>
      <c r="B117" t="s">
        <v>368</v>
      </c>
      <c r="C117" t="s">
        <v>393</v>
      </c>
      <c r="D117" t="s">
        <v>394</v>
      </c>
      <c r="E117">
        <v>98133</v>
      </c>
      <c r="F117">
        <v>88210</v>
      </c>
      <c r="G117" s="1">
        <v>88197.759623999998</v>
      </c>
      <c r="H117">
        <v>91609.895231999995</v>
      </c>
      <c r="I117">
        <v>71100</v>
      </c>
      <c r="J117" s="2">
        <v>30079.878431999998</v>
      </c>
      <c r="K117" s="1">
        <v>38001.488579999997</v>
      </c>
      <c r="L117">
        <v>39173.923439999999</v>
      </c>
      <c r="M117">
        <v>39893.879112000002</v>
      </c>
      <c r="N117" s="2">
        <v>49656.259758</v>
      </c>
      <c r="O117" s="6">
        <v>1.6853297637228157</v>
      </c>
      <c r="P117" s="6">
        <f t="shared" si="2"/>
        <v>9.4067407308267362E-2</v>
      </c>
      <c r="Q117" s="6" t="b">
        <f t="shared" si="3"/>
        <v>0</v>
      </c>
    </row>
    <row r="118" spans="1:17" x14ac:dyDescent="0.2">
      <c r="A118" t="s">
        <v>214</v>
      </c>
      <c r="B118" t="s">
        <v>178</v>
      </c>
      <c r="C118" t="s">
        <v>215</v>
      </c>
      <c r="D118" t="s">
        <v>216</v>
      </c>
      <c r="E118">
        <v>11198</v>
      </c>
      <c r="F118">
        <v>10490</v>
      </c>
      <c r="G118" s="1">
        <v>11094.965232</v>
      </c>
      <c r="H118">
        <v>11345.723072999999</v>
      </c>
      <c r="I118">
        <v>5572</v>
      </c>
      <c r="J118" s="2">
        <v>7975.0507679999992</v>
      </c>
      <c r="K118" s="1">
        <v>5996.9003579999999</v>
      </c>
      <c r="L118">
        <v>3710.22442</v>
      </c>
      <c r="M118">
        <v>4070.9624260000001</v>
      </c>
      <c r="N118" s="2">
        <v>7500.2163599999994</v>
      </c>
      <c r="O118" s="6">
        <v>1.6912879809594581</v>
      </c>
      <c r="P118" s="6">
        <f t="shared" si="2"/>
        <v>6.5446029276116244E-2</v>
      </c>
      <c r="Q118" s="6" t="b">
        <f t="shared" si="3"/>
        <v>0</v>
      </c>
    </row>
    <row r="119" spans="1:17" x14ac:dyDescent="0.2">
      <c r="A119" t="s">
        <v>621</v>
      </c>
      <c r="B119" t="s">
        <v>610</v>
      </c>
      <c r="C119" t="s">
        <v>622</v>
      </c>
      <c r="D119" t="s">
        <v>623</v>
      </c>
      <c r="E119">
        <v>266439</v>
      </c>
      <c r="F119">
        <v>246358</v>
      </c>
      <c r="G119" s="1">
        <v>251405.04979199998</v>
      </c>
      <c r="H119">
        <v>242371.24228800001</v>
      </c>
      <c r="I119">
        <v>184836</v>
      </c>
      <c r="J119" s="2">
        <v>71497.054319999996</v>
      </c>
      <c r="K119" s="1">
        <v>110000.828322</v>
      </c>
      <c r="L119">
        <v>101516.64317</v>
      </c>
      <c r="M119">
        <v>112877.988382</v>
      </c>
      <c r="N119" s="2">
        <v>118891.381014</v>
      </c>
      <c r="O119" s="6">
        <v>1.6921534257533291</v>
      </c>
      <c r="P119" s="6">
        <f t="shared" si="2"/>
        <v>0.11439392859997306</v>
      </c>
      <c r="Q119" s="6" t="b">
        <f t="shared" si="3"/>
        <v>0</v>
      </c>
    </row>
    <row r="120" spans="1:17" x14ac:dyDescent="0.2">
      <c r="A120" t="s">
        <v>770</v>
      </c>
      <c r="B120" t="s">
        <v>728</v>
      </c>
      <c r="C120" t="s">
        <v>771</v>
      </c>
      <c r="D120" t="s">
        <v>772</v>
      </c>
      <c r="E120">
        <v>1182051</v>
      </c>
      <c r="F120">
        <v>1192270</v>
      </c>
      <c r="G120" s="1">
        <v>1194960.85488</v>
      </c>
      <c r="H120">
        <v>1328980.545504</v>
      </c>
      <c r="I120">
        <v>755290</v>
      </c>
      <c r="J120" s="2">
        <v>307975.25923199998</v>
      </c>
      <c r="K120" s="1">
        <v>549156.88924199995</v>
      </c>
      <c r="L120">
        <v>470508.58757999999</v>
      </c>
      <c r="M120">
        <v>483680.140854</v>
      </c>
      <c r="N120" s="2">
        <v>612028.8405419999</v>
      </c>
      <c r="O120" s="6">
        <v>1.6957785633083031</v>
      </c>
      <c r="P120" s="6">
        <f t="shared" si="2"/>
        <v>0.16638800738611614</v>
      </c>
      <c r="Q120" s="6" t="b">
        <f t="shared" si="3"/>
        <v>0</v>
      </c>
    </row>
    <row r="121" spans="1:17" x14ac:dyDescent="0.2">
      <c r="A121" t="s">
        <v>67</v>
      </c>
      <c r="B121" t="s">
        <v>61</v>
      </c>
      <c r="C121" t="s">
        <v>68</v>
      </c>
      <c r="D121" t="s">
        <v>68</v>
      </c>
      <c r="E121">
        <v>356275</v>
      </c>
      <c r="F121">
        <v>341945</v>
      </c>
      <c r="G121" s="1">
        <v>234571.03768799998</v>
      </c>
      <c r="H121">
        <v>262686.96821399999</v>
      </c>
      <c r="I121">
        <v>260555</v>
      </c>
      <c r="J121" s="2">
        <v>263292.20678399998</v>
      </c>
      <c r="K121" s="1">
        <v>117589.101714</v>
      </c>
      <c r="L121">
        <v>97815.624060000002</v>
      </c>
      <c r="M121">
        <v>177071.63749200001</v>
      </c>
      <c r="N121" s="2">
        <v>208987.58285999999</v>
      </c>
      <c r="O121" s="6">
        <v>1.6976997861017087</v>
      </c>
      <c r="P121" s="6">
        <f t="shared" si="2"/>
        <v>7.7331045278716129E-3</v>
      </c>
      <c r="Q121" s="6" t="b">
        <f t="shared" si="3"/>
        <v>0</v>
      </c>
    </row>
    <row r="122" spans="1:17" x14ac:dyDescent="0.2">
      <c r="A122" t="s">
        <v>265</v>
      </c>
      <c r="B122" t="s">
        <v>244</v>
      </c>
      <c r="C122" t="s">
        <v>266</v>
      </c>
      <c r="D122" t="s">
        <v>267</v>
      </c>
      <c r="E122">
        <v>114199</v>
      </c>
      <c r="F122">
        <v>115486</v>
      </c>
      <c r="G122" s="1">
        <v>78264.910464000001</v>
      </c>
      <c r="H122">
        <v>89534.789889000007</v>
      </c>
      <c r="I122">
        <v>125060</v>
      </c>
      <c r="J122" s="2">
        <v>79239.915071999989</v>
      </c>
      <c r="K122" s="1">
        <v>43406.422218</v>
      </c>
      <c r="L122">
        <v>43949.541369999999</v>
      </c>
      <c r="M122">
        <v>64636.755186000002</v>
      </c>
      <c r="N122" s="2">
        <v>67071.597305999996</v>
      </c>
      <c r="O122" s="6">
        <v>1.6985861599162189</v>
      </c>
      <c r="P122" s="6">
        <f t="shared" si="2"/>
        <v>2.3759904358461422E-2</v>
      </c>
      <c r="Q122" s="6" t="b">
        <f t="shared" si="3"/>
        <v>0</v>
      </c>
    </row>
    <row r="123" spans="1:17" x14ac:dyDescent="0.2">
      <c r="A123" t="s">
        <v>630</v>
      </c>
      <c r="B123" t="s">
        <v>610</v>
      </c>
      <c r="C123" t="s">
        <v>631</v>
      </c>
      <c r="D123" t="s">
        <v>632</v>
      </c>
      <c r="E123">
        <v>4390612</v>
      </c>
      <c r="F123">
        <v>4537606</v>
      </c>
      <c r="G123" s="1">
        <v>3925877.8522079997</v>
      </c>
      <c r="H123">
        <v>4163534.627502</v>
      </c>
      <c r="I123">
        <v>3784494</v>
      </c>
      <c r="J123" s="2">
        <v>1411831.3922879999</v>
      </c>
      <c r="K123" s="1">
        <v>2016763.093836</v>
      </c>
      <c r="L123">
        <v>1722040.2486399999</v>
      </c>
      <c r="M123">
        <v>2038692.836284</v>
      </c>
      <c r="N123" s="2">
        <v>2043073.0655999999</v>
      </c>
      <c r="O123" s="6">
        <v>1.6988197990292513</v>
      </c>
      <c r="P123" s="6">
        <f t="shared" si="2"/>
        <v>7.8838411706217165E-2</v>
      </c>
      <c r="Q123" s="6" t="b">
        <f t="shared" si="3"/>
        <v>0</v>
      </c>
    </row>
    <row r="124" spans="1:17" x14ac:dyDescent="0.2">
      <c r="A124" t="s">
        <v>358</v>
      </c>
      <c r="B124" t="s">
        <v>313</v>
      </c>
      <c r="C124" t="s">
        <v>359</v>
      </c>
      <c r="D124" t="s">
        <v>360</v>
      </c>
      <c r="E124">
        <v>489734</v>
      </c>
      <c r="F124">
        <v>483188</v>
      </c>
      <c r="G124" s="1">
        <v>388456.54442399996</v>
      </c>
      <c r="H124">
        <v>430703.47648800001</v>
      </c>
      <c r="I124">
        <v>424160</v>
      </c>
      <c r="J124" s="2">
        <v>191864.47132799999</v>
      </c>
      <c r="K124" s="1">
        <v>209532.170232</v>
      </c>
      <c r="L124">
        <v>195867.67924</v>
      </c>
      <c r="M124">
        <v>218942.17578399999</v>
      </c>
      <c r="N124" s="2">
        <v>219606.80599199998</v>
      </c>
      <c r="O124" s="6">
        <v>1.7005586584173626</v>
      </c>
      <c r="P124" s="6">
        <f t="shared" si="2"/>
        <v>4.0250773264331317E-2</v>
      </c>
      <c r="Q124" s="6" t="b">
        <f t="shared" si="3"/>
        <v>0</v>
      </c>
    </row>
    <row r="125" spans="1:17" x14ac:dyDescent="0.2">
      <c r="A125" t="s">
        <v>914</v>
      </c>
      <c r="B125" t="s">
        <v>897</v>
      </c>
      <c r="C125" t="s">
        <v>915</v>
      </c>
      <c r="D125" t="s">
        <v>916</v>
      </c>
      <c r="E125">
        <v>167059</v>
      </c>
      <c r="F125">
        <v>156581</v>
      </c>
      <c r="G125" s="1">
        <v>145559.129976</v>
      </c>
      <c r="H125">
        <v>143196.86806499999</v>
      </c>
      <c r="I125">
        <v>130148</v>
      </c>
      <c r="J125" s="2">
        <v>44553.431807999994</v>
      </c>
      <c r="K125" s="1">
        <v>66223.039481999993</v>
      </c>
      <c r="L125">
        <v>50708.661359999998</v>
      </c>
      <c r="M125">
        <v>73451.102465999997</v>
      </c>
      <c r="N125" s="2">
        <v>81548.074565999996</v>
      </c>
      <c r="O125" s="6">
        <v>1.7043207210317042</v>
      </c>
      <c r="P125" s="6">
        <f t="shared" si="2"/>
        <v>0.10272207437068356</v>
      </c>
      <c r="Q125" s="6" t="b">
        <f t="shared" si="3"/>
        <v>0</v>
      </c>
    </row>
    <row r="126" spans="1:17" x14ac:dyDescent="0.2">
      <c r="A126" t="s">
        <v>1065</v>
      </c>
      <c r="B126" t="s">
        <v>1017</v>
      </c>
      <c r="C126" t="s">
        <v>1066</v>
      </c>
      <c r="D126" t="s">
        <v>1067</v>
      </c>
      <c r="E126">
        <v>1004720</v>
      </c>
      <c r="F126">
        <v>990794</v>
      </c>
      <c r="G126" s="1">
        <v>572441.28177599993</v>
      </c>
      <c r="H126">
        <v>811640.25962999999</v>
      </c>
      <c r="I126">
        <v>721608</v>
      </c>
      <c r="J126" s="2">
        <v>791311.46447999997</v>
      </c>
      <c r="K126" s="1">
        <v>330378.93880200002</v>
      </c>
      <c r="L126">
        <v>261801.43884999998</v>
      </c>
      <c r="M126">
        <v>600017.58138999995</v>
      </c>
      <c r="N126" s="2">
        <v>503721.94853399997</v>
      </c>
      <c r="O126" s="6">
        <v>1.7082180549591643</v>
      </c>
      <c r="P126" s="6">
        <f t="shared" si="2"/>
        <v>1.9293575353044094E-2</v>
      </c>
      <c r="Q126" s="6" t="b">
        <f t="shared" si="3"/>
        <v>0</v>
      </c>
    </row>
    <row r="127" spans="1:17" x14ac:dyDescent="0.2">
      <c r="A127" t="s">
        <v>795</v>
      </c>
      <c r="B127" t="s">
        <v>796</v>
      </c>
      <c r="C127" t="s">
        <v>797</v>
      </c>
      <c r="D127" t="s">
        <v>798</v>
      </c>
      <c r="E127">
        <v>180271</v>
      </c>
      <c r="F127">
        <v>170170</v>
      </c>
      <c r="G127" s="1">
        <v>156490.41688800001</v>
      </c>
      <c r="H127">
        <v>185285.605281</v>
      </c>
      <c r="I127">
        <v>116652</v>
      </c>
      <c r="J127" s="2">
        <v>38879.429184000001</v>
      </c>
      <c r="K127" s="1">
        <v>83949.205428000001</v>
      </c>
      <c r="L127">
        <v>58579.201409999994</v>
      </c>
      <c r="M127">
        <v>73432.589947999993</v>
      </c>
      <c r="N127" s="2">
        <v>73432.652075999998</v>
      </c>
      <c r="O127" s="6">
        <v>1.718446321502189</v>
      </c>
      <c r="P127" s="6">
        <f t="shared" si="2"/>
        <v>0.15753366665584739</v>
      </c>
      <c r="Q127" s="6" t="b">
        <f t="shared" si="3"/>
        <v>0</v>
      </c>
    </row>
    <row r="128" spans="1:17" x14ac:dyDescent="0.2">
      <c r="A128" t="s">
        <v>65</v>
      </c>
      <c r="B128" t="s">
        <v>61</v>
      </c>
      <c r="C128" t="s">
        <v>66</v>
      </c>
      <c r="D128" t="s">
        <v>66</v>
      </c>
      <c r="E128">
        <v>3509178</v>
      </c>
      <c r="F128">
        <v>3301132</v>
      </c>
      <c r="G128" s="1">
        <v>2604243.3144</v>
      </c>
      <c r="H128">
        <v>2926615.23135</v>
      </c>
      <c r="I128">
        <v>2468177</v>
      </c>
      <c r="J128" s="2">
        <v>2553355.8468959997</v>
      </c>
      <c r="K128" s="1">
        <v>1409465.3607359999</v>
      </c>
      <c r="L128">
        <v>1159845.31999</v>
      </c>
      <c r="M128">
        <v>1610187.762384</v>
      </c>
      <c r="N128" s="2">
        <v>1924531.9694159999</v>
      </c>
      <c r="O128" s="6">
        <v>1.7287579975013847</v>
      </c>
      <c r="P128" s="6">
        <f t="shared" si="2"/>
        <v>1.1034059088787756E-3</v>
      </c>
      <c r="Q128" s="6" t="b">
        <f t="shared" si="3"/>
        <v>0</v>
      </c>
    </row>
    <row r="129" spans="1:17" x14ac:dyDescent="0.2">
      <c r="A129" t="s">
        <v>1140</v>
      </c>
      <c r="B129" t="s">
        <v>1017</v>
      </c>
      <c r="C129" t="s">
        <v>1141</v>
      </c>
      <c r="D129" t="s">
        <v>1142</v>
      </c>
      <c r="E129">
        <v>133641</v>
      </c>
      <c r="F129">
        <v>137314</v>
      </c>
      <c r="G129" s="1">
        <v>100854.94348799999</v>
      </c>
      <c r="H129">
        <v>141959.90088900001</v>
      </c>
      <c r="I129">
        <v>107963</v>
      </c>
      <c r="J129" s="2">
        <v>106132.81646399999</v>
      </c>
      <c r="K129" s="1">
        <v>82849.442255999995</v>
      </c>
      <c r="L129">
        <v>41916.136839999999</v>
      </c>
      <c r="M129">
        <v>71121.511087999999</v>
      </c>
      <c r="N129" s="2">
        <v>67766.868539999996</v>
      </c>
      <c r="O129" s="6">
        <v>1.7329937432090909</v>
      </c>
      <c r="P129" s="6">
        <f t="shared" si="2"/>
        <v>9.0306655680698032E-3</v>
      </c>
      <c r="Q129" s="6" t="b">
        <f t="shared" si="3"/>
        <v>0</v>
      </c>
    </row>
    <row r="130" spans="1:17" x14ac:dyDescent="0.2">
      <c r="A130" t="s">
        <v>662</v>
      </c>
      <c r="B130" t="s">
        <v>610</v>
      </c>
      <c r="C130" t="s">
        <v>663</v>
      </c>
      <c r="D130" t="s">
        <v>664</v>
      </c>
      <c r="E130">
        <v>791116</v>
      </c>
      <c r="F130">
        <v>672176</v>
      </c>
      <c r="G130" s="1">
        <v>764124.35611199995</v>
      </c>
      <c r="H130">
        <v>809445.04105800006</v>
      </c>
      <c r="I130">
        <v>534792</v>
      </c>
      <c r="J130" s="2">
        <v>153407.71814399998</v>
      </c>
      <c r="K130" s="1">
        <v>357897.06675</v>
      </c>
      <c r="L130">
        <v>312388.00873</v>
      </c>
      <c r="M130">
        <v>314389.73270200001</v>
      </c>
      <c r="N130" s="2">
        <v>316905.33491400001</v>
      </c>
      <c r="O130" s="6">
        <v>1.7377102188529467</v>
      </c>
      <c r="P130" s="6">
        <f t="shared" ref="P130:P193" si="4">_xlfn.T.TEST(G130:J130,K130:N130, 2,2)</f>
        <v>0.16139280727309399</v>
      </c>
      <c r="Q130" s="6" t="b">
        <f t="shared" si="3"/>
        <v>0</v>
      </c>
    </row>
    <row r="131" spans="1:17" x14ac:dyDescent="0.2">
      <c r="A131" t="s">
        <v>727</v>
      </c>
      <c r="B131" t="s">
        <v>728</v>
      </c>
      <c r="C131" t="s">
        <v>729</v>
      </c>
      <c r="D131" t="s">
        <v>730</v>
      </c>
      <c r="E131">
        <v>18170</v>
      </c>
      <c r="F131">
        <v>15765</v>
      </c>
      <c r="G131" s="1">
        <v>14697.100703999999</v>
      </c>
      <c r="H131">
        <v>16919.375064</v>
      </c>
      <c r="I131">
        <v>15823</v>
      </c>
      <c r="J131" s="2">
        <v>4031.7654719999996</v>
      </c>
      <c r="K131" s="1">
        <v>7178.0589540000001</v>
      </c>
      <c r="L131">
        <v>5892.3673799999997</v>
      </c>
      <c r="M131">
        <v>8456.6376579999996</v>
      </c>
      <c r="N131" s="2">
        <v>8011.2201119999991</v>
      </c>
      <c r="O131" s="6">
        <v>1.7425264466540185</v>
      </c>
      <c r="P131" s="6">
        <f t="shared" si="4"/>
        <v>0.12062189557227372</v>
      </c>
      <c r="Q131" s="6" t="b">
        <f t="shared" ref="Q131:Q194" si="5">IF(P131 &lt; 0.05/446, "significant")</f>
        <v>0</v>
      </c>
    </row>
    <row r="132" spans="1:17" x14ac:dyDescent="0.2">
      <c r="A132" t="s">
        <v>534</v>
      </c>
      <c r="B132" t="s">
        <v>521</v>
      </c>
      <c r="C132" t="s">
        <v>535</v>
      </c>
      <c r="D132" t="s">
        <v>536</v>
      </c>
      <c r="E132">
        <v>84708</v>
      </c>
      <c r="F132">
        <v>103934</v>
      </c>
      <c r="G132" s="1">
        <v>56155.000511999999</v>
      </c>
      <c r="H132">
        <v>67673.518601999996</v>
      </c>
      <c r="I132">
        <v>74804</v>
      </c>
      <c r="J132" s="2">
        <v>28437.077711999998</v>
      </c>
      <c r="K132" s="1">
        <v>22548.382344000001</v>
      </c>
      <c r="L132">
        <v>23018.60439</v>
      </c>
      <c r="M132">
        <v>31360.205492000001</v>
      </c>
      <c r="N132" s="2">
        <v>53119.664219999999</v>
      </c>
      <c r="O132" s="6">
        <v>1.7460598666626532</v>
      </c>
      <c r="P132" s="6">
        <f t="shared" si="4"/>
        <v>9.9488432418626954E-2</v>
      </c>
      <c r="Q132" s="6" t="b">
        <f t="shared" si="5"/>
        <v>0</v>
      </c>
    </row>
    <row r="133" spans="1:17" x14ac:dyDescent="0.2">
      <c r="A133" t="s">
        <v>900</v>
      </c>
      <c r="B133" t="s">
        <v>897</v>
      </c>
      <c r="C133" t="s">
        <v>901</v>
      </c>
      <c r="D133" t="s">
        <v>902</v>
      </c>
      <c r="E133">
        <v>432323</v>
      </c>
      <c r="F133">
        <v>420563</v>
      </c>
      <c r="G133" s="1">
        <v>378129.048648</v>
      </c>
      <c r="H133">
        <v>412276.38177600002</v>
      </c>
      <c r="I133">
        <v>361786</v>
      </c>
      <c r="J133" s="2">
        <v>138129.38966399999</v>
      </c>
      <c r="K133" s="1">
        <v>193818.22865999999</v>
      </c>
      <c r="L133">
        <v>139952.68833999999</v>
      </c>
      <c r="M133">
        <v>196869.28254799999</v>
      </c>
      <c r="N133" s="2">
        <v>206928.85000199999</v>
      </c>
      <c r="O133" s="6">
        <v>1.7494237602231828</v>
      </c>
      <c r="P133" s="6">
        <f t="shared" si="4"/>
        <v>7.4757015270425053E-2</v>
      </c>
      <c r="Q133" s="6" t="b">
        <f t="shared" si="5"/>
        <v>0</v>
      </c>
    </row>
    <row r="134" spans="1:17" x14ac:dyDescent="0.2">
      <c r="A134" t="s">
        <v>959</v>
      </c>
      <c r="B134" t="s">
        <v>943</v>
      </c>
      <c r="C134" t="s">
        <v>960</v>
      </c>
      <c r="D134" t="s">
        <v>960</v>
      </c>
      <c r="E134">
        <v>31598</v>
      </c>
      <c r="F134">
        <v>25735</v>
      </c>
      <c r="G134" s="1">
        <v>20504.649984</v>
      </c>
      <c r="H134">
        <v>28844.428793999999</v>
      </c>
      <c r="I134">
        <v>23996</v>
      </c>
      <c r="J134" s="2">
        <v>24258.784559999996</v>
      </c>
      <c r="K134" s="1">
        <v>11659.894488</v>
      </c>
      <c r="L134">
        <v>12049.266299999999</v>
      </c>
      <c r="M134">
        <v>14891.827786</v>
      </c>
      <c r="N134" s="2">
        <v>17183.384232</v>
      </c>
      <c r="O134" s="6">
        <v>1.7496631839428338</v>
      </c>
      <c r="P134" s="6">
        <f t="shared" si="4"/>
        <v>2.7949289584144887E-3</v>
      </c>
      <c r="Q134" s="6" t="b">
        <f t="shared" si="5"/>
        <v>0</v>
      </c>
    </row>
    <row r="135" spans="1:17" x14ac:dyDescent="0.2">
      <c r="A135" t="s">
        <v>973</v>
      </c>
      <c r="B135" t="s">
        <v>943</v>
      </c>
      <c r="C135" t="s">
        <v>974</v>
      </c>
      <c r="D135" t="s">
        <v>974</v>
      </c>
      <c r="E135">
        <v>262304</v>
      </c>
      <c r="F135">
        <v>213796</v>
      </c>
      <c r="G135" s="1">
        <v>219941.83317599999</v>
      </c>
      <c r="H135">
        <v>189314.37552</v>
      </c>
      <c r="I135">
        <v>184982</v>
      </c>
      <c r="J135" s="2">
        <v>150152.54937599998</v>
      </c>
      <c r="K135" s="1">
        <v>109400.99954400001</v>
      </c>
      <c r="L135">
        <v>93464.903859999991</v>
      </c>
      <c r="M135">
        <v>125066.98853999999</v>
      </c>
      <c r="N135" s="2">
        <v>96684.500219999987</v>
      </c>
      <c r="O135" s="6">
        <v>1.7530858881646891</v>
      </c>
      <c r="P135" s="6">
        <f t="shared" si="4"/>
        <v>2.4530373766720758E-3</v>
      </c>
      <c r="Q135" s="6" t="b">
        <f t="shared" si="5"/>
        <v>0</v>
      </c>
    </row>
    <row r="136" spans="1:17" x14ac:dyDescent="0.2">
      <c r="A136" t="s">
        <v>1155</v>
      </c>
      <c r="B136" t="s">
        <v>1017</v>
      </c>
      <c r="C136" t="s">
        <v>1156</v>
      </c>
      <c r="D136" t="s">
        <v>1157</v>
      </c>
      <c r="E136">
        <v>5888581</v>
      </c>
      <c r="F136">
        <v>5872666</v>
      </c>
      <c r="G136" s="1">
        <v>4033177.4779920001</v>
      </c>
      <c r="H136">
        <v>6251340.1195440004</v>
      </c>
      <c r="I136">
        <v>3990664</v>
      </c>
      <c r="J136" s="2">
        <v>4152048.9173759995</v>
      </c>
      <c r="K136" s="1">
        <v>5386927.2128100004</v>
      </c>
      <c r="L136">
        <v>1368429.4082599999</v>
      </c>
      <c r="M136">
        <v>1927767.022784</v>
      </c>
      <c r="N136" s="2">
        <v>1802952.5202779998</v>
      </c>
      <c r="O136" s="6">
        <v>1.7573046606263463</v>
      </c>
      <c r="P136" s="6">
        <f t="shared" si="4"/>
        <v>0.11557976559915638</v>
      </c>
      <c r="Q136" s="6" t="b">
        <f t="shared" si="5"/>
        <v>0</v>
      </c>
    </row>
    <row r="137" spans="1:17" x14ac:dyDescent="0.2">
      <c r="A137" t="s">
        <v>389</v>
      </c>
      <c r="B137" t="s">
        <v>368</v>
      </c>
      <c r="C137" t="s">
        <v>390</v>
      </c>
      <c r="D137" t="s">
        <v>391</v>
      </c>
      <c r="E137">
        <v>50572</v>
      </c>
      <c r="F137">
        <v>47499</v>
      </c>
      <c r="G137" s="1">
        <v>51621.111047999999</v>
      </c>
      <c r="H137">
        <v>47373.055682999999</v>
      </c>
      <c r="I137">
        <v>36254</v>
      </c>
      <c r="J137" s="2">
        <v>14418.323711999999</v>
      </c>
      <c r="K137" s="1">
        <v>24172.591032</v>
      </c>
      <c r="L137">
        <v>16806.473610000001</v>
      </c>
      <c r="M137">
        <v>17762.462432</v>
      </c>
      <c r="N137" s="2">
        <v>26131.837031999999</v>
      </c>
      <c r="O137" s="6">
        <v>1.7634094279104882</v>
      </c>
      <c r="P137" s="6">
        <f t="shared" si="4"/>
        <v>0.10988941229187985</v>
      </c>
      <c r="Q137" s="6" t="b">
        <f t="shared" si="5"/>
        <v>0</v>
      </c>
    </row>
    <row r="138" spans="1:17" x14ac:dyDescent="0.2">
      <c r="A138" t="s">
        <v>715</v>
      </c>
      <c r="B138" t="s">
        <v>610</v>
      </c>
      <c r="C138" t="s">
        <v>716</v>
      </c>
      <c r="D138" t="s">
        <v>717</v>
      </c>
      <c r="E138">
        <v>38309</v>
      </c>
      <c r="F138">
        <v>40331</v>
      </c>
      <c r="G138" s="1">
        <v>29760.355872</v>
      </c>
      <c r="H138">
        <v>38343.991629000004</v>
      </c>
      <c r="I138">
        <v>31673</v>
      </c>
      <c r="J138" s="2">
        <v>13389.812112</v>
      </c>
      <c r="K138" s="1">
        <v>17882.482157999999</v>
      </c>
      <c r="L138">
        <v>15499.80408</v>
      </c>
      <c r="M138">
        <v>13731.510931999999</v>
      </c>
      <c r="N138" s="2">
        <v>16914.930647999998</v>
      </c>
      <c r="O138" s="6">
        <v>1.767443512772497</v>
      </c>
      <c r="P138" s="6">
        <f t="shared" si="4"/>
        <v>6.2268912707955572E-2</v>
      </c>
      <c r="Q138" s="6" t="b">
        <f t="shared" si="5"/>
        <v>0</v>
      </c>
    </row>
    <row r="139" spans="1:17" x14ac:dyDescent="0.2">
      <c r="A139" t="s">
        <v>734</v>
      </c>
      <c r="B139" t="s">
        <v>728</v>
      </c>
      <c r="C139" t="s">
        <v>735</v>
      </c>
      <c r="D139" t="s">
        <v>736</v>
      </c>
      <c r="E139">
        <v>138750</v>
      </c>
      <c r="F139">
        <v>127625</v>
      </c>
      <c r="G139" s="1">
        <v>135317.110656</v>
      </c>
      <c r="H139">
        <v>138347.21349299999</v>
      </c>
      <c r="I139">
        <v>93253</v>
      </c>
      <c r="J139" s="2">
        <v>39592.906272</v>
      </c>
      <c r="K139" s="1">
        <v>59432.533739999999</v>
      </c>
      <c r="L139">
        <v>44555.153869999995</v>
      </c>
      <c r="M139">
        <v>62534.688625999996</v>
      </c>
      <c r="N139" s="2">
        <v>63475.732193999997</v>
      </c>
      <c r="O139" s="6">
        <v>1.7674503203347933</v>
      </c>
      <c r="P139" s="6">
        <f t="shared" si="4"/>
        <v>0.10964311408797847</v>
      </c>
      <c r="Q139" s="6" t="b">
        <f t="shared" si="5"/>
        <v>0</v>
      </c>
    </row>
    <row r="140" spans="1:17" x14ac:dyDescent="0.2">
      <c r="A140" t="s">
        <v>48</v>
      </c>
      <c r="B140" t="s">
        <v>15</v>
      </c>
      <c r="C140" t="s">
        <v>49</v>
      </c>
      <c r="D140" t="s">
        <v>50</v>
      </c>
      <c r="E140">
        <v>52701</v>
      </c>
      <c r="F140">
        <v>49707</v>
      </c>
      <c r="G140" s="1">
        <v>34307.582087999996</v>
      </c>
      <c r="H140">
        <v>47592.046652999998</v>
      </c>
      <c r="I140">
        <v>43957</v>
      </c>
      <c r="J140" s="2">
        <v>17946.822959999998</v>
      </c>
      <c r="K140" s="1">
        <v>27656.870147999998</v>
      </c>
      <c r="L140">
        <v>23773.924299999999</v>
      </c>
      <c r="M140">
        <v>16621.255273999999</v>
      </c>
      <c r="N140" s="2">
        <v>13124.789916</v>
      </c>
      <c r="O140" s="6">
        <v>1.7714837426817442</v>
      </c>
      <c r="P140" s="6">
        <f t="shared" si="4"/>
        <v>7.8839301431753328E-2</v>
      </c>
      <c r="Q140" s="6" t="b">
        <f t="shared" si="5"/>
        <v>0</v>
      </c>
    </row>
    <row r="141" spans="1:17" x14ac:dyDescent="0.2">
      <c r="A141" t="s">
        <v>713</v>
      </c>
      <c r="B141" t="s">
        <v>610</v>
      </c>
      <c r="C141" t="s">
        <v>714</v>
      </c>
      <c r="D141" t="s">
        <v>714</v>
      </c>
      <c r="E141">
        <v>80025</v>
      </c>
      <c r="F141">
        <v>69970</v>
      </c>
      <c r="G141" s="1">
        <v>67702.809095999997</v>
      </c>
      <c r="H141">
        <v>69571.440342000002</v>
      </c>
      <c r="I141">
        <v>69290</v>
      </c>
      <c r="J141" s="2">
        <v>23335.096608</v>
      </c>
      <c r="K141" s="1">
        <v>33834.597840000002</v>
      </c>
      <c r="L141">
        <v>31888.647309999997</v>
      </c>
      <c r="M141">
        <v>29320.245444</v>
      </c>
      <c r="N141" s="2">
        <v>34575.173219999997</v>
      </c>
      <c r="O141" s="6">
        <v>1.7736592808571197</v>
      </c>
      <c r="P141" s="6">
        <f t="shared" si="4"/>
        <v>7.1077090457232095E-2</v>
      </c>
      <c r="Q141" s="6" t="b">
        <f t="shared" si="5"/>
        <v>0</v>
      </c>
    </row>
    <row r="142" spans="1:17" x14ac:dyDescent="0.2">
      <c r="A142" t="s">
        <v>367</v>
      </c>
      <c r="B142" t="s">
        <v>368</v>
      </c>
      <c r="C142" t="s">
        <v>369</v>
      </c>
      <c r="D142" t="s">
        <v>370</v>
      </c>
      <c r="E142">
        <v>35072</v>
      </c>
      <c r="F142">
        <v>33417</v>
      </c>
      <c r="G142" s="1">
        <v>30065.282520000001</v>
      </c>
      <c r="H142">
        <v>38789.936877</v>
      </c>
      <c r="I142">
        <v>26343</v>
      </c>
      <c r="J142" s="2">
        <v>12315.087936</v>
      </c>
      <c r="K142" s="1">
        <v>15910.030548000001</v>
      </c>
      <c r="L142">
        <v>12514.376699999999</v>
      </c>
      <c r="M142">
        <v>12857.839517999999</v>
      </c>
      <c r="N142" s="2">
        <v>19292.157779999998</v>
      </c>
      <c r="O142" s="6">
        <v>1.7748966438680347</v>
      </c>
      <c r="P142" s="6">
        <f t="shared" si="4"/>
        <v>8.6599220632480961E-2</v>
      </c>
      <c r="Q142" s="6" t="b">
        <f t="shared" si="5"/>
        <v>0</v>
      </c>
    </row>
    <row r="143" spans="1:17" x14ac:dyDescent="0.2">
      <c r="A143" t="s">
        <v>704</v>
      </c>
      <c r="B143" t="s">
        <v>610</v>
      </c>
      <c r="C143" t="s">
        <v>705</v>
      </c>
      <c r="D143" t="s">
        <v>706</v>
      </c>
      <c r="E143">
        <v>244736</v>
      </c>
      <c r="F143">
        <v>248517</v>
      </c>
      <c r="G143" s="1">
        <v>220492.88352</v>
      </c>
      <c r="H143">
        <v>226390.87395899999</v>
      </c>
      <c r="I143">
        <v>205521</v>
      </c>
      <c r="J143" s="2">
        <v>75742.975632000001</v>
      </c>
      <c r="K143" s="1">
        <v>105301.16753399999</v>
      </c>
      <c r="L143">
        <v>106123.17409</v>
      </c>
      <c r="M143">
        <v>95368.132243999993</v>
      </c>
      <c r="N143" s="2">
        <v>103444.70308199999</v>
      </c>
      <c r="O143" s="6">
        <v>1.7749433109026762</v>
      </c>
      <c r="P143" s="6">
        <f t="shared" si="4"/>
        <v>6.8119625035999082E-2</v>
      </c>
      <c r="Q143" s="6" t="b">
        <f t="shared" si="5"/>
        <v>0</v>
      </c>
    </row>
    <row r="144" spans="1:17" x14ac:dyDescent="0.2">
      <c r="A144" t="s">
        <v>24</v>
      </c>
      <c r="B144" t="s">
        <v>15</v>
      </c>
      <c r="C144" t="s">
        <v>25</v>
      </c>
      <c r="D144" t="s">
        <v>26</v>
      </c>
      <c r="E144">
        <v>304292</v>
      </c>
      <c r="F144">
        <v>302205</v>
      </c>
      <c r="G144" s="1">
        <v>220391.645448</v>
      </c>
      <c r="H144">
        <v>257680.038309</v>
      </c>
      <c r="I144">
        <v>263236</v>
      </c>
      <c r="J144" s="2">
        <v>156513.54139199998</v>
      </c>
      <c r="K144" s="1">
        <v>130975.87411799999</v>
      </c>
      <c r="L144">
        <v>92755.126009999993</v>
      </c>
      <c r="M144">
        <v>147255.13712999999</v>
      </c>
      <c r="N144" s="2">
        <v>133959.51584399998</v>
      </c>
      <c r="O144" s="6">
        <v>1.7780551622406748</v>
      </c>
      <c r="P144" s="6">
        <f t="shared" si="4"/>
        <v>1.1237431836541977E-2</v>
      </c>
      <c r="Q144" s="6" t="b">
        <f t="shared" si="5"/>
        <v>0</v>
      </c>
    </row>
    <row r="145" spans="1:17" x14ac:dyDescent="0.2">
      <c r="A145" t="s">
        <v>893</v>
      </c>
      <c r="B145" t="s">
        <v>869</v>
      </c>
      <c r="C145" t="s">
        <v>894</v>
      </c>
      <c r="D145" t="s">
        <v>895</v>
      </c>
      <c r="E145">
        <v>86927</v>
      </c>
      <c r="F145">
        <v>72411</v>
      </c>
      <c r="G145" s="1">
        <v>77861.776824</v>
      </c>
      <c r="H145">
        <v>87084.081852000003</v>
      </c>
      <c r="I145">
        <v>60659</v>
      </c>
      <c r="J145" s="2">
        <v>20979.945936</v>
      </c>
      <c r="K145" s="1">
        <v>42075.422046</v>
      </c>
      <c r="L145">
        <v>26749.66188</v>
      </c>
      <c r="M145">
        <v>34734.858370000002</v>
      </c>
      <c r="N145" s="2">
        <v>34574.584505999999</v>
      </c>
      <c r="O145" s="6">
        <v>1.7851062317348871</v>
      </c>
      <c r="P145" s="6">
        <f t="shared" si="4"/>
        <v>0.11969794863764052</v>
      </c>
      <c r="Q145" s="6" t="b">
        <f t="shared" si="5"/>
        <v>0</v>
      </c>
    </row>
    <row r="146" spans="1:17" x14ac:dyDescent="0.2">
      <c r="A146" t="s">
        <v>698</v>
      </c>
      <c r="B146" t="s">
        <v>610</v>
      </c>
      <c r="C146" t="s">
        <v>699</v>
      </c>
      <c r="D146" t="s">
        <v>700</v>
      </c>
      <c r="E146">
        <v>722564</v>
      </c>
      <c r="F146">
        <v>706228</v>
      </c>
      <c r="G146" s="1">
        <v>566034.79108799994</v>
      </c>
      <c r="H146">
        <v>684130.444716</v>
      </c>
      <c r="I146">
        <v>634344</v>
      </c>
      <c r="J146" s="2">
        <v>251378.37926399999</v>
      </c>
      <c r="K146" s="1">
        <v>316246.19583599997</v>
      </c>
      <c r="L146">
        <v>282386.93445999996</v>
      </c>
      <c r="M146">
        <v>283021.16671800002</v>
      </c>
      <c r="N146" s="2">
        <v>313590.28638000001</v>
      </c>
      <c r="O146" s="6">
        <v>1.7869879058585341</v>
      </c>
      <c r="P146" s="6">
        <f t="shared" si="4"/>
        <v>5.279691044244561E-2</v>
      </c>
      <c r="Q146" s="6" t="b">
        <f t="shared" si="5"/>
        <v>0</v>
      </c>
    </row>
    <row r="147" spans="1:17" x14ac:dyDescent="0.2">
      <c r="A147" t="s">
        <v>755</v>
      </c>
      <c r="B147" t="s">
        <v>728</v>
      </c>
      <c r="C147" t="s">
        <v>756</v>
      </c>
      <c r="D147" t="s">
        <v>757</v>
      </c>
      <c r="E147">
        <v>1624698</v>
      </c>
      <c r="F147">
        <v>1606876</v>
      </c>
      <c r="G147" s="1">
        <v>1615321.941168</v>
      </c>
      <c r="H147">
        <v>1783246.1231460001</v>
      </c>
      <c r="I147">
        <v>1071337</v>
      </c>
      <c r="J147" s="2">
        <v>417771.267696</v>
      </c>
      <c r="K147" s="1">
        <v>691595.64392399997</v>
      </c>
      <c r="L147">
        <v>620738.27779999992</v>
      </c>
      <c r="M147">
        <v>652521.47115</v>
      </c>
      <c r="N147" s="2">
        <v>760972.89382799994</v>
      </c>
      <c r="O147" s="6">
        <v>1.7930976635082307</v>
      </c>
      <c r="P147" s="6">
        <f t="shared" si="4"/>
        <v>0.13146108339158322</v>
      </c>
      <c r="Q147" s="6" t="b">
        <f t="shared" si="5"/>
        <v>0</v>
      </c>
    </row>
    <row r="148" spans="1:17" x14ac:dyDescent="0.2">
      <c r="A148" t="s">
        <v>633</v>
      </c>
      <c r="B148" t="s">
        <v>610</v>
      </c>
      <c r="C148" t="s">
        <v>634</v>
      </c>
      <c r="D148" t="s">
        <v>635</v>
      </c>
      <c r="E148">
        <v>1794564</v>
      </c>
      <c r="F148">
        <v>1794818</v>
      </c>
      <c r="G148" s="1">
        <v>1423170.8680799999</v>
      </c>
      <c r="H148">
        <v>1786028.6356830001</v>
      </c>
      <c r="I148">
        <v>1481122</v>
      </c>
      <c r="J148" s="2">
        <v>636825.07718399994</v>
      </c>
      <c r="K148" s="1">
        <v>761943.48901200003</v>
      </c>
      <c r="L148">
        <v>638918.76504999993</v>
      </c>
      <c r="M148">
        <v>711718.53193399997</v>
      </c>
      <c r="N148" s="2">
        <v>848565.88374599989</v>
      </c>
      <c r="O148" s="6">
        <v>1.7990147652534705</v>
      </c>
      <c r="P148" s="6">
        <f t="shared" si="4"/>
        <v>5.5013178284436498E-2</v>
      </c>
      <c r="Q148" s="6" t="b">
        <f t="shared" si="5"/>
        <v>0</v>
      </c>
    </row>
    <row r="149" spans="1:17" x14ac:dyDescent="0.2">
      <c r="A149" t="s">
        <v>364</v>
      </c>
      <c r="B149" t="s">
        <v>313</v>
      </c>
      <c r="C149" t="s">
        <v>365</v>
      </c>
      <c r="D149" t="s">
        <v>366</v>
      </c>
      <c r="E149">
        <v>368745</v>
      </c>
      <c r="F149">
        <v>391961</v>
      </c>
      <c r="G149" s="1">
        <v>359416.37315999996</v>
      </c>
      <c r="H149">
        <v>297829.71002699999</v>
      </c>
      <c r="I149">
        <v>315491</v>
      </c>
      <c r="J149" s="2">
        <v>140471.57827199998</v>
      </c>
      <c r="K149" s="1">
        <v>157827.114558</v>
      </c>
      <c r="L149">
        <v>154904.53422999999</v>
      </c>
      <c r="M149">
        <v>160219.87151</v>
      </c>
      <c r="N149" s="2">
        <v>144380.93107199998</v>
      </c>
      <c r="O149" s="6">
        <v>1.8032563475134651</v>
      </c>
      <c r="P149" s="6">
        <f t="shared" si="4"/>
        <v>4.1199481513507545E-2</v>
      </c>
      <c r="Q149" s="6" t="b">
        <f t="shared" si="5"/>
        <v>0</v>
      </c>
    </row>
    <row r="150" spans="1:17" x14ac:dyDescent="0.2">
      <c r="A150" t="s">
        <v>868</v>
      </c>
      <c r="B150" t="s">
        <v>869</v>
      </c>
      <c r="C150" t="s">
        <v>870</v>
      </c>
      <c r="D150" t="s">
        <v>871</v>
      </c>
      <c r="E150">
        <v>287484</v>
      </c>
      <c r="F150">
        <v>261070</v>
      </c>
      <c r="G150" s="1">
        <v>251260.16416799999</v>
      </c>
      <c r="H150">
        <v>302527.39813799999</v>
      </c>
      <c r="I150">
        <v>213244</v>
      </c>
      <c r="J150" s="2">
        <v>75406.525536000001</v>
      </c>
      <c r="K150" s="1">
        <v>140705.864604</v>
      </c>
      <c r="L150">
        <v>95220.211129999996</v>
      </c>
      <c r="M150">
        <v>116146.940754</v>
      </c>
      <c r="N150" s="2">
        <v>114182.84644199999</v>
      </c>
      <c r="O150" s="6">
        <v>1.8068150018490534</v>
      </c>
      <c r="P150" s="6">
        <f t="shared" si="4"/>
        <v>0.10632283382846784</v>
      </c>
      <c r="Q150" s="6" t="b">
        <f t="shared" si="5"/>
        <v>0</v>
      </c>
    </row>
    <row r="151" spans="1:17" x14ac:dyDescent="0.2">
      <c r="A151" t="s">
        <v>986</v>
      </c>
      <c r="B151" t="s">
        <v>943</v>
      </c>
      <c r="C151" t="s">
        <v>987</v>
      </c>
      <c r="D151" t="s">
        <v>988</v>
      </c>
      <c r="E151">
        <v>925042</v>
      </c>
      <c r="F151">
        <v>786226</v>
      </c>
      <c r="G151" s="1">
        <v>564230.69227200001</v>
      </c>
      <c r="H151">
        <v>645528.30918600003</v>
      </c>
      <c r="I151">
        <v>450757</v>
      </c>
      <c r="J151" s="2">
        <v>743343.37415999989</v>
      </c>
      <c r="K151" s="1">
        <v>259171.354548</v>
      </c>
      <c r="L151">
        <v>308926.81216999999</v>
      </c>
      <c r="M151">
        <v>283080.28733999998</v>
      </c>
      <c r="N151" s="2">
        <v>478837.59646799997</v>
      </c>
      <c r="O151" s="6">
        <v>1.8073912526599301</v>
      </c>
      <c r="P151" s="6">
        <f t="shared" si="4"/>
        <v>1.4963047163261876E-2</v>
      </c>
      <c r="Q151" s="6" t="b">
        <f t="shared" si="5"/>
        <v>0</v>
      </c>
    </row>
    <row r="152" spans="1:17" x14ac:dyDescent="0.2">
      <c r="A152" t="s">
        <v>383</v>
      </c>
      <c r="B152" t="s">
        <v>368</v>
      </c>
      <c r="C152" t="s">
        <v>384</v>
      </c>
      <c r="D152" t="s">
        <v>385</v>
      </c>
      <c r="E152">
        <v>245605</v>
      </c>
      <c r="F152">
        <v>229973</v>
      </c>
      <c r="G152" s="1">
        <v>210459.402504</v>
      </c>
      <c r="H152">
        <v>259997.36093699999</v>
      </c>
      <c r="I152">
        <v>173452</v>
      </c>
      <c r="J152" s="2">
        <v>81763.572575999991</v>
      </c>
      <c r="K152" s="1">
        <v>100760.135328</v>
      </c>
      <c r="L152">
        <v>85165.10566999999</v>
      </c>
      <c r="M152">
        <v>84095.800315999993</v>
      </c>
      <c r="N152" s="2">
        <v>129972.15592199999</v>
      </c>
      <c r="O152" s="6">
        <v>1.8142116941775039</v>
      </c>
      <c r="P152" s="6">
        <f t="shared" si="4"/>
        <v>8.2717663831967714E-2</v>
      </c>
      <c r="Q152" s="6" t="b">
        <f t="shared" si="5"/>
        <v>0</v>
      </c>
    </row>
    <row r="153" spans="1:17" x14ac:dyDescent="0.2">
      <c r="A153" t="s">
        <v>426</v>
      </c>
      <c r="B153" t="s">
        <v>423</v>
      </c>
      <c r="C153" t="s">
        <v>427</v>
      </c>
      <c r="D153" t="s">
        <v>428</v>
      </c>
      <c r="E153">
        <v>448564</v>
      </c>
      <c r="F153">
        <v>403301</v>
      </c>
      <c r="G153" s="1">
        <v>444493.93903199997</v>
      </c>
      <c r="H153">
        <v>410594.79657000001</v>
      </c>
      <c r="I153">
        <v>323765</v>
      </c>
      <c r="J153" s="2">
        <v>116815.81147199999</v>
      </c>
      <c r="K153" s="1">
        <v>184584.93525000001</v>
      </c>
      <c r="L153">
        <v>147120.2334</v>
      </c>
      <c r="M153">
        <v>182071.21170799999</v>
      </c>
      <c r="N153" s="2">
        <v>198530.84479199999</v>
      </c>
      <c r="O153" s="6">
        <v>1.8189757190812628</v>
      </c>
      <c r="P153" s="6">
        <f t="shared" si="4"/>
        <v>9.7571940529462942E-2</v>
      </c>
      <c r="Q153" s="6" t="b">
        <f t="shared" si="5"/>
        <v>0</v>
      </c>
    </row>
    <row r="154" spans="1:17" x14ac:dyDescent="0.2">
      <c r="A154" t="s">
        <v>952</v>
      </c>
      <c r="B154" t="s">
        <v>943</v>
      </c>
      <c r="C154" t="s">
        <v>953</v>
      </c>
      <c r="D154" t="s">
        <v>954</v>
      </c>
      <c r="E154">
        <v>77374720</v>
      </c>
      <c r="F154">
        <v>77363824</v>
      </c>
      <c r="G154" s="1">
        <v>61305368.000447996</v>
      </c>
      <c r="H154">
        <v>68743197.912407994</v>
      </c>
      <c r="I154">
        <v>54824556</v>
      </c>
      <c r="J154" s="2">
        <v>56713881.193343997</v>
      </c>
      <c r="K154" s="1">
        <v>35386457.09544</v>
      </c>
      <c r="L154">
        <v>27414182.55012</v>
      </c>
      <c r="M154">
        <v>31007125.193856001</v>
      </c>
      <c r="N154" s="2">
        <v>38851511.650895998</v>
      </c>
      <c r="O154" s="6">
        <v>1.8211090057003507</v>
      </c>
      <c r="P154" s="6">
        <f t="shared" si="4"/>
        <v>4.792347920879743E-4</v>
      </c>
      <c r="Q154" s="6" t="b">
        <f t="shared" si="5"/>
        <v>0</v>
      </c>
    </row>
    <row r="155" spans="1:17" x14ac:dyDescent="0.2">
      <c r="A155" t="s">
        <v>674</v>
      </c>
      <c r="B155" t="s">
        <v>610</v>
      </c>
      <c r="C155" t="s">
        <v>675</v>
      </c>
      <c r="D155" t="s">
        <v>676</v>
      </c>
      <c r="E155">
        <v>2435076</v>
      </c>
      <c r="F155">
        <v>2432032</v>
      </c>
      <c r="G155" s="1">
        <v>2025736.841544</v>
      </c>
      <c r="H155">
        <v>2407988.8712340002</v>
      </c>
      <c r="I155">
        <v>2105898</v>
      </c>
      <c r="J155" s="2">
        <v>822511.15252799995</v>
      </c>
      <c r="K155" s="1">
        <v>1040402.784204</v>
      </c>
      <c r="L155">
        <v>887554.67264</v>
      </c>
      <c r="M155">
        <v>967264.733228</v>
      </c>
      <c r="N155" s="2">
        <v>1145744.0012339999</v>
      </c>
      <c r="O155" s="6">
        <v>1.8218748974305654</v>
      </c>
      <c r="P155" s="6">
        <f t="shared" si="4"/>
        <v>5.7136665633863569E-2</v>
      </c>
      <c r="Q155" s="6" t="b">
        <f t="shared" si="5"/>
        <v>0</v>
      </c>
    </row>
    <row r="156" spans="1:17" x14ac:dyDescent="0.2">
      <c r="A156" t="s">
        <v>887</v>
      </c>
      <c r="B156" t="s">
        <v>869</v>
      </c>
      <c r="C156" t="s">
        <v>888</v>
      </c>
      <c r="D156" t="s">
        <v>889</v>
      </c>
      <c r="E156">
        <v>206339</v>
      </c>
      <c r="F156">
        <v>187875</v>
      </c>
      <c r="G156" s="1">
        <v>194067.321864</v>
      </c>
      <c r="H156">
        <v>209293.651683</v>
      </c>
      <c r="I156">
        <v>150186</v>
      </c>
      <c r="J156" s="2">
        <v>54096.892319999999</v>
      </c>
      <c r="K156" s="1">
        <v>81848.648520000002</v>
      </c>
      <c r="L156">
        <v>61632.941879999998</v>
      </c>
      <c r="M156">
        <v>92508.246801999994</v>
      </c>
      <c r="N156" s="2">
        <v>96074.003801999992</v>
      </c>
      <c r="O156" s="6">
        <v>1.8299007324307872</v>
      </c>
      <c r="P156" s="6">
        <f t="shared" si="4"/>
        <v>0.10245434485840965</v>
      </c>
      <c r="Q156" s="6" t="b">
        <f t="shared" si="5"/>
        <v>0</v>
      </c>
    </row>
    <row r="157" spans="1:17" x14ac:dyDescent="0.2">
      <c r="A157" t="s">
        <v>1059</v>
      </c>
      <c r="B157" t="s">
        <v>1017</v>
      </c>
      <c r="C157" t="s">
        <v>1060</v>
      </c>
      <c r="D157" t="s">
        <v>1061</v>
      </c>
      <c r="E157">
        <v>2782635</v>
      </c>
      <c r="F157">
        <v>2713976</v>
      </c>
      <c r="G157" s="1">
        <v>1989493.0055519999</v>
      </c>
      <c r="H157">
        <v>2524270.4218680002</v>
      </c>
      <c r="I157">
        <v>2152602</v>
      </c>
      <c r="J157" s="2">
        <v>1841103.3921599998</v>
      </c>
      <c r="K157" s="1">
        <v>1131428.7667799999</v>
      </c>
      <c r="L157">
        <v>865272.49304999993</v>
      </c>
      <c r="M157">
        <v>1355903.398204</v>
      </c>
      <c r="N157" s="2">
        <v>1291383.014124</v>
      </c>
      <c r="O157" s="6">
        <v>1.8319318267325833</v>
      </c>
      <c r="P157" s="6">
        <f t="shared" si="4"/>
        <v>1.8755912655967462E-3</v>
      </c>
      <c r="Q157" s="6" t="b">
        <f t="shared" si="5"/>
        <v>0</v>
      </c>
    </row>
    <row r="158" spans="1:17" x14ac:dyDescent="0.2">
      <c r="A158" t="s">
        <v>401</v>
      </c>
      <c r="B158" t="s">
        <v>368</v>
      </c>
      <c r="C158" t="s">
        <v>402</v>
      </c>
      <c r="D158" t="s">
        <v>403</v>
      </c>
      <c r="E158">
        <v>2542829</v>
      </c>
      <c r="F158">
        <v>2536784</v>
      </c>
      <c r="G158" s="1">
        <v>2410353.6138240001</v>
      </c>
      <c r="H158">
        <v>2650407.2297609998</v>
      </c>
      <c r="I158">
        <v>1876736</v>
      </c>
      <c r="J158" s="2">
        <v>714870.22809599992</v>
      </c>
      <c r="K158" s="1">
        <v>1109319.272262</v>
      </c>
      <c r="L158">
        <v>959571.20419999992</v>
      </c>
      <c r="M158">
        <v>988989.47169000003</v>
      </c>
      <c r="N158" s="2">
        <v>1111752.8323019999</v>
      </c>
      <c r="O158" s="6">
        <v>1.8352616344424917</v>
      </c>
      <c r="P158" s="6">
        <f t="shared" si="4"/>
        <v>9.0887586532388293E-2</v>
      </c>
      <c r="Q158" s="6" t="b">
        <f t="shared" si="5"/>
        <v>0</v>
      </c>
    </row>
    <row r="159" spans="1:17" x14ac:dyDescent="0.2">
      <c r="A159" t="s">
        <v>710</v>
      </c>
      <c r="B159" t="s">
        <v>610</v>
      </c>
      <c r="C159" t="s">
        <v>711</v>
      </c>
      <c r="D159" t="s">
        <v>712</v>
      </c>
      <c r="E159">
        <v>61475</v>
      </c>
      <c r="F159">
        <v>62234</v>
      </c>
      <c r="G159" s="1">
        <v>58730.812295999996</v>
      </c>
      <c r="H159">
        <v>70909.939694999994</v>
      </c>
      <c r="I159">
        <v>46916</v>
      </c>
      <c r="J159" s="2">
        <v>23256.760655999999</v>
      </c>
      <c r="K159" s="1">
        <v>30516.809364000001</v>
      </c>
      <c r="L159">
        <v>25149.875899999999</v>
      </c>
      <c r="M159">
        <v>27810.579460000001</v>
      </c>
      <c r="N159" s="2">
        <v>25362.387833999997</v>
      </c>
      <c r="O159" s="6">
        <v>1.835852172906566</v>
      </c>
      <c r="P159" s="6">
        <f t="shared" si="4"/>
        <v>6.8002481415081389E-2</v>
      </c>
      <c r="Q159" s="6" t="b">
        <f t="shared" si="5"/>
        <v>0</v>
      </c>
    </row>
    <row r="160" spans="1:17" x14ac:dyDescent="0.2">
      <c r="A160" t="s">
        <v>749</v>
      </c>
      <c r="B160" t="s">
        <v>728</v>
      </c>
      <c r="C160" t="s">
        <v>750</v>
      </c>
      <c r="D160" t="s">
        <v>751</v>
      </c>
      <c r="E160">
        <v>1223593</v>
      </c>
      <c r="F160">
        <v>1146002</v>
      </c>
      <c r="G160" s="1">
        <v>1039456.751424</v>
      </c>
      <c r="H160">
        <v>1169103.8652240001</v>
      </c>
      <c r="I160">
        <v>856772</v>
      </c>
      <c r="J160" s="2">
        <v>362143.16111999995</v>
      </c>
      <c r="K160" s="1">
        <v>479881.52136000001</v>
      </c>
      <c r="L160">
        <v>402583.08957999997</v>
      </c>
      <c r="M160">
        <v>416280.84023999999</v>
      </c>
      <c r="N160" s="2">
        <v>556348.85913599993</v>
      </c>
      <c r="O160" s="6">
        <v>1.8476019028833943</v>
      </c>
      <c r="P160" s="6">
        <f t="shared" si="4"/>
        <v>7.2125954010732574E-2</v>
      </c>
      <c r="Q160" s="6" t="b">
        <f t="shared" si="5"/>
        <v>0</v>
      </c>
    </row>
    <row r="161" spans="1:17" x14ac:dyDescent="0.2">
      <c r="A161" t="s">
        <v>346</v>
      </c>
      <c r="B161" t="s">
        <v>313</v>
      </c>
      <c r="C161" t="s">
        <v>347</v>
      </c>
      <c r="D161" t="s">
        <v>348</v>
      </c>
      <c r="E161">
        <v>171622</v>
      </c>
      <c r="F161">
        <v>168466</v>
      </c>
      <c r="G161" s="1">
        <v>149178.23949599999</v>
      </c>
      <c r="H161">
        <v>142723.05123899999</v>
      </c>
      <c r="I161">
        <v>137711</v>
      </c>
      <c r="J161" s="2">
        <v>65669.197631999996</v>
      </c>
      <c r="K161" s="1">
        <v>63062.492165999996</v>
      </c>
      <c r="L161">
        <v>67827.631020000001</v>
      </c>
      <c r="M161">
        <v>65430.404748000001</v>
      </c>
      <c r="N161" s="2">
        <v>71614.114529999992</v>
      </c>
      <c r="O161" s="6">
        <v>1.8485160553045936</v>
      </c>
      <c r="P161" s="6">
        <f t="shared" si="4"/>
        <v>2.7395021987081339E-2</v>
      </c>
      <c r="Q161" s="6" t="b">
        <f t="shared" si="5"/>
        <v>0</v>
      </c>
    </row>
    <row r="162" spans="1:17" x14ac:dyDescent="0.2">
      <c r="A162" t="s">
        <v>511</v>
      </c>
      <c r="B162" t="s">
        <v>508</v>
      </c>
      <c r="C162" t="s">
        <v>512</v>
      </c>
      <c r="D162" t="s">
        <v>513</v>
      </c>
      <c r="E162">
        <v>2168908</v>
      </c>
      <c r="F162">
        <v>1728895</v>
      </c>
      <c r="G162" s="1">
        <v>1849957.843968</v>
      </c>
      <c r="H162">
        <v>2218306.8563279998</v>
      </c>
      <c r="I162">
        <v>1277496</v>
      </c>
      <c r="J162" s="2">
        <v>503965.04831999994</v>
      </c>
      <c r="K162" s="1">
        <v>886757.82202800002</v>
      </c>
      <c r="L162">
        <v>672462.43019999994</v>
      </c>
      <c r="M162">
        <v>677146.10597999999</v>
      </c>
      <c r="N162" s="2">
        <v>915611.57763599989</v>
      </c>
      <c r="O162" s="6">
        <v>1.855890449642259</v>
      </c>
      <c r="P162" s="6">
        <f t="shared" si="4"/>
        <v>0.12567260738204614</v>
      </c>
      <c r="Q162" s="6" t="b">
        <f t="shared" si="5"/>
        <v>0</v>
      </c>
    </row>
    <row r="163" spans="1:17" x14ac:dyDescent="0.2">
      <c r="A163" t="s">
        <v>374</v>
      </c>
      <c r="B163" t="s">
        <v>368</v>
      </c>
      <c r="C163" t="s">
        <v>375</v>
      </c>
      <c r="D163" t="s">
        <v>376</v>
      </c>
      <c r="E163">
        <v>58985</v>
      </c>
      <c r="F163">
        <v>60821</v>
      </c>
      <c r="G163" s="1">
        <v>50491.124424000001</v>
      </c>
      <c r="H163">
        <v>70559.554143000001</v>
      </c>
      <c r="I163">
        <v>43363</v>
      </c>
      <c r="J163" s="2">
        <v>19133.133599999997</v>
      </c>
      <c r="K163" s="1">
        <v>24268.32315</v>
      </c>
      <c r="L163">
        <v>20309.336309999999</v>
      </c>
      <c r="M163">
        <v>20906.604601999999</v>
      </c>
      <c r="N163" s="2">
        <v>33023.911829999997</v>
      </c>
      <c r="O163" s="6">
        <v>1.8632647544730967</v>
      </c>
      <c r="P163" s="6">
        <f t="shared" si="4"/>
        <v>0.10176309736656861</v>
      </c>
      <c r="Q163" s="6" t="b">
        <f t="shared" si="5"/>
        <v>0</v>
      </c>
    </row>
    <row r="164" spans="1:17" x14ac:dyDescent="0.2">
      <c r="A164" t="s">
        <v>875</v>
      </c>
      <c r="B164" t="s">
        <v>869</v>
      </c>
      <c r="C164" t="s">
        <v>876</v>
      </c>
      <c r="D164" t="s">
        <v>877</v>
      </c>
      <c r="E164">
        <v>340213</v>
      </c>
      <c r="F164">
        <v>313583</v>
      </c>
      <c r="G164" s="1">
        <v>300005.99272799998</v>
      </c>
      <c r="H164">
        <v>382565.27962799999</v>
      </c>
      <c r="I164">
        <v>218363</v>
      </c>
      <c r="J164" s="2">
        <v>73905.74395199999</v>
      </c>
      <c r="K164" s="1">
        <v>160542.29941199999</v>
      </c>
      <c r="L164">
        <v>100541.3648</v>
      </c>
      <c r="M164">
        <v>119773.00556999999</v>
      </c>
      <c r="N164" s="2">
        <v>141197.75447399999</v>
      </c>
      <c r="O164" s="6">
        <v>1.8673149216143172</v>
      </c>
      <c r="P164" s="6">
        <f t="shared" si="4"/>
        <v>0.14235334941147496</v>
      </c>
      <c r="Q164" s="6" t="b">
        <f t="shared" si="5"/>
        <v>0</v>
      </c>
    </row>
    <row r="165" spans="1:17" x14ac:dyDescent="0.2">
      <c r="A165" t="s">
        <v>758</v>
      </c>
      <c r="B165" t="s">
        <v>728</v>
      </c>
      <c r="C165" t="s">
        <v>759</v>
      </c>
      <c r="D165" t="s">
        <v>760</v>
      </c>
      <c r="E165">
        <v>69809</v>
      </c>
      <c r="F165">
        <v>65681</v>
      </c>
      <c r="G165" s="1">
        <v>62141.989728</v>
      </c>
      <c r="H165">
        <v>68049.121295999998</v>
      </c>
      <c r="I165">
        <v>46232</v>
      </c>
      <c r="J165" s="2">
        <v>17811.003072</v>
      </c>
      <c r="K165" s="1">
        <v>26313.845652</v>
      </c>
      <c r="L165">
        <v>26754.50678</v>
      </c>
      <c r="M165">
        <v>25798.686777999999</v>
      </c>
      <c r="N165" s="2">
        <v>24292.694496</v>
      </c>
      <c r="O165" s="6">
        <v>1.8828481532296053</v>
      </c>
      <c r="P165" s="6">
        <f t="shared" si="4"/>
        <v>8.9411999059742661E-2</v>
      </c>
      <c r="Q165" s="6" t="b">
        <f t="shared" si="5"/>
        <v>0</v>
      </c>
    </row>
    <row r="166" spans="1:17" x14ac:dyDescent="0.2">
      <c r="A166" t="s">
        <v>564</v>
      </c>
      <c r="B166" t="s">
        <v>543</v>
      </c>
      <c r="C166" t="s">
        <v>565</v>
      </c>
      <c r="D166" t="s">
        <v>566</v>
      </c>
      <c r="E166">
        <v>37772</v>
      </c>
      <c r="F166">
        <v>36748</v>
      </c>
      <c r="G166" s="1">
        <v>44111.913455999995</v>
      </c>
      <c r="H166">
        <v>57859.405101000004</v>
      </c>
      <c r="I166">
        <v>28367</v>
      </c>
      <c r="J166" s="2">
        <v>12038.376047999998</v>
      </c>
      <c r="K166" s="1">
        <v>23885.857152</v>
      </c>
      <c r="L166">
        <v>11446.07625</v>
      </c>
      <c r="M166">
        <v>15903.447318</v>
      </c>
      <c r="N166" s="2">
        <v>24369.816029999998</v>
      </c>
      <c r="O166" s="6">
        <v>1.8831601625982144</v>
      </c>
      <c r="P166" s="6">
        <f t="shared" si="4"/>
        <v>0.15916340650272354</v>
      </c>
      <c r="Q166" s="6" t="b">
        <f t="shared" si="5"/>
        <v>0</v>
      </c>
    </row>
    <row r="167" spans="1:17" x14ac:dyDescent="0.2">
      <c r="A167" t="s">
        <v>923</v>
      </c>
      <c r="B167" t="s">
        <v>897</v>
      </c>
      <c r="C167" t="s">
        <v>924</v>
      </c>
      <c r="D167" t="s">
        <v>925</v>
      </c>
      <c r="E167">
        <v>219373</v>
      </c>
      <c r="F167">
        <v>193531</v>
      </c>
      <c r="G167" s="1">
        <v>190143.28569600001</v>
      </c>
      <c r="H167">
        <v>205517.71647300001</v>
      </c>
      <c r="I167">
        <v>184659</v>
      </c>
      <c r="J167" s="2">
        <v>70938.558431999991</v>
      </c>
      <c r="K167" s="1">
        <v>86980.722498000003</v>
      </c>
      <c r="L167">
        <v>64712.36032</v>
      </c>
      <c r="M167">
        <v>86329.843213999993</v>
      </c>
      <c r="N167" s="2">
        <v>107274.876366</v>
      </c>
      <c r="O167" s="6">
        <v>1.8860779190547556</v>
      </c>
      <c r="P167" s="6">
        <f t="shared" si="4"/>
        <v>5.477137521558148E-2</v>
      </c>
      <c r="Q167" s="6" t="b">
        <f t="shared" si="5"/>
        <v>0</v>
      </c>
    </row>
    <row r="168" spans="1:17" x14ac:dyDescent="0.2">
      <c r="A168" t="s">
        <v>1000</v>
      </c>
      <c r="B168" t="s">
        <v>943</v>
      </c>
      <c r="C168" t="s">
        <v>1001</v>
      </c>
      <c r="D168" t="s">
        <v>1002</v>
      </c>
      <c r="E168">
        <v>7862309</v>
      </c>
      <c r="F168">
        <v>7432546</v>
      </c>
      <c r="G168" s="1">
        <v>6337814.2960080002</v>
      </c>
      <c r="H168">
        <v>6671223.4512870004</v>
      </c>
      <c r="I168">
        <v>5031556</v>
      </c>
      <c r="J168" s="2">
        <v>5846507.9709599996</v>
      </c>
      <c r="K168" s="1">
        <v>3105876.414564</v>
      </c>
      <c r="L168">
        <v>2695492.0913399998</v>
      </c>
      <c r="M168">
        <v>2968450.0136879999</v>
      </c>
      <c r="N168" s="2">
        <v>3862986.4362179996</v>
      </c>
      <c r="O168" s="6">
        <v>1.89087869256376</v>
      </c>
      <c r="P168" s="6">
        <f t="shared" si="4"/>
        <v>6.4945406698176306E-4</v>
      </c>
      <c r="Q168" s="6" t="b">
        <f t="shared" si="5"/>
        <v>0</v>
      </c>
    </row>
    <row r="169" spans="1:17" x14ac:dyDescent="0.2">
      <c r="A169" t="s">
        <v>1062</v>
      </c>
      <c r="B169" t="s">
        <v>1017</v>
      </c>
      <c r="C169" t="s">
        <v>1063</v>
      </c>
      <c r="D169" t="s">
        <v>1064</v>
      </c>
      <c r="E169">
        <v>2243578</v>
      </c>
      <c r="F169">
        <v>2188736</v>
      </c>
      <c r="G169" s="1">
        <v>1443565.1867519999</v>
      </c>
      <c r="H169">
        <v>2072835.8002200001</v>
      </c>
      <c r="I169">
        <v>1695273</v>
      </c>
      <c r="J169" s="2">
        <v>1817405.9213279998</v>
      </c>
      <c r="K169" s="1">
        <v>806358.10455000005</v>
      </c>
      <c r="L169">
        <v>642193.43296000001</v>
      </c>
      <c r="M169">
        <v>1165765.5060719999</v>
      </c>
      <c r="N169" s="2">
        <v>1092454.7873819999</v>
      </c>
      <c r="O169" s="6">
        <v>1.8962807069978154</v>
      </c>
      <c r="P169" s="6">
        <f t="shared" si="4"/>
        <v>3.5627909619964392E-3</v>
      </c>
      <c r="Q169" s="6" t="b">
        <f t="shared" si="5"/>
        <v>0</v>
      </c>
    </row>
    <row r="170" spans="1:17" x14ac:dyDescent="0.2">
      <c r="A170" t="s">
        <v>377</v>
      </c>
      <c r="B170" t="s">
        <v>368</v>
      </c>
      <c r="C170" t="s">
        <v>378</v>
      </c>
      <c r="D170" t="s">
        <v>379</v>
      </c>
      <c r="E170">
        <v>437473</v>
      </c>
      <c r="F170">
        <v>442758</v>
      </c>
      <c r="G170" s="1">
        <v>416444.93092799996</v>
      </c>
      <c r="H170">
        <v>429243.53668800002</v>
      </c>
      <c r="I170">
        <v>338324</v>
      </c>
      <c r="J170" s="2">
        <v>158603.251536</v>
      </c>
      <c r="K170" s="1">
        <v>178479.81597600001</v>
      </c>
      <c r="L170">
        <v>152318.81109999999</v>
      </c>
      <c r="M170">
        <v>157469.269642</v>
      </c>
      <c r="N170" s="2">
        <v>218323.99818599998</v>
      </c>
      <c r="O170" s="6">
        <v>1.9001289553914462</v>
      </c>
      <c r="P170" s="6">
        <f t="shared" si="4"/>
        <v>4.7823222724718041E-2</v>
      </c>
      <c r="Q170" s="6" t="b">
        <f t="shared" si="5"/>
        <v>0</v>
      </c>
    </row>
    <row r="171" spans="1:17" x14ac:dyDescent="0.2">
      <c r="A171" t="s">
        <v>653</v>
      </c>
      <c r="B171" t="s">
        <v>610</v>
      </c>
      <c r="C171" t="s">
        <v>654</v>
      </c>
      <c r="D171" t="s">
        <v>655</v>
      </c>
      <c r="E171">
        <v>2525440</v>
      </c>
      <c r="F171">
        <v>2526912</v>
      </c>
      <c r="G171" s="1">
        <v>2122199.143896</v>
      </c>
      <c r="H171">
        <v>2631822.1961070001</v>
      </c>
      <c r="I171">
        <v>2129444</v>
      </c>
      <c r="J171" s="2">
        <v>886447.37855999998</v>
      </c>
      <c r="K171" s="1">
        <v>1034398.021788</v>
      </c>
      <c r="L171">
        <v>877547.53168999997</v>
      </c>
      <c r="M171">
        <v>958634.31677199993</v>
      </c>
      <c r="N171" s="2">
        <v>1194431.2377479998</v>
      </c>
      <c r="O171" s="6">
        <v>1.9114124198272238</v>
      </c>
      <c r="P171" s="6">
        <f t="shared" si="4"/>
        <v>4.9656317703401405E-2</v>
      </c>
      <c r="Q171" s="6" t="b">
        <f t="shared" si="5"/>
        <v>0</v>
      </c>
    </row>
    <row r="172" spans="1:17" x14ac:dyDescent="0.2">
      <c r="A172" t="s">
        <v>419</v>
      </c>
      <c r="B172" t="s">
        <v>368</v>
      </c>
      <c r="C172" t="s">
        <v>420</v>
      </c>
      <c r="D172" t="s">
        <v>421</v>
      </c>
      <c r="E172">
        <v>75100</v>
      </c>
      <c r="F172">
        <v>72818</v>
      </c>
      <c r="G172" s="1">
        <v>70762.987463999991</v>
      </c>
      <c r="H172">
        <v>71504.533358999994</v>
      </c>
      <c r="I172">
        <v>55669</v>
      </c>
      <c r="J172" s="2">
        <v>28967.958767999997</v>
      </c>
      <c r="K172" s="1">
        <v>29773.613645999998</v>
      </c>
      <c r="L172">
        <v>25169.739989999998</v>
      </c>
      <c r="M172">
        <v>26595.322229999998</v>
      </c>
      <c r="N172" s="2">
        <v>36471.421014</v>
      </c>
      <c r="O172" s="6">
        <v>1.9227547946319423</v>
      </c>
      <c r="P172" s="6">
        <f t="shared" si="4"/>
        <v>3.7842842180320427E-2</v>
      </c>
      <c r="Q172" s="6" t="b">
        <f t="shared" si="5"/>
        <v>0</v>
      </c>
    </row>
    <row r="173" spans="1:17" x14ac:dyDescent="0.2">
      <c r="A173" t="s">
        <v>906</v>
      </c>
      <c r="B173" t="s">
        <v>897</v>
      </c>
      <c r="C173" t="s">
        <v>907</v>
      </c>
      <c r="D173" t="s">
        <v>908</v>
      </c>
      <c r="E173">
        <v>2166899</v>
      </c>
      <c r="F173">
        <v>2002848</v>
      </c>
      <c r="G173" s="1">
        <v>2029398.3861839999</v>
      </c>
      <c r="H173">
        <v>2283237.0153239998</v>
      </c>
      <c r="I173">
        <v>1689799</v>
      </c>
      <c r="J173" s="2">
        <v>749403.42086399999</v>
      </c>
      <c r="K173" s="1">
        <v>879916.44414599997</v>
      </c>
      <c r="L173">
        <v>682095.06037999992</v>
      </c>
      <c r="M173">
        <v>885438.80648999999</v>
      </c>
      <c r="N173" s="2">
        <v>1061171.70285</v>
      </c>
      <c r="O173" s="6">
        <v>1.9243559995031896</v>
      </c>
      <c r="P173" s="6">
        <f t="shared" si="4"/>
        <v>5.6758522470167244E-2</v>
      </c>
      <c r="Q173" s="6" t="b">
        <f t="shared" si="5"/>
        <v>0</v>
      </c>
    </row>
    <row r="174" spans="1:17" x14ac:dyDescent="0.2">
      <c r="A174" t="s">
        <v>483</v>
      </c>
      <c r="B174" t="s">
        <v>484</v>
      </c>
      <c r="C174" t="s">
        <v>485</v>
      </c>
      <c r="D174" t="s">
        <v>486</v>
      </c>
      <c r="E174">
        <v>140092</v>
      </c>
      <c r="F174">
        <v>159537</v>
      </c>
      <c r="G174" s="1">
        <v>129621.71133599999</v>
      </c>
      <c r="H174">
        <v>141254.48452200001</v>
      </c>
      <c r="I174">
        <v>113195</v>
      </c>
      <c r="J174" s="2">
        <v>113961.90311999999</v>
      </c>
      <c r="K174" s="1">
        <v>64031.375196000001</v>
      </c>
      <c r="L174">
        <v>52474.142919999998</v>
      </c>
      <c r="M174">
        <v>68000.658859999996</v>
      </c>
      <c r="N174" s="2">
        <v>72507.78238199999</v>
      </c>
      <c r="O174" s="6">
        <v>1.9377667276207342</v>
      </c>
      <c r="P174" s="6">
        <f t="shared" si="4"/>
        <v>2.8263676642526696E-4</v>
      </c>
      <c r="Q174" s="6" t="b">
        <f t="shared" si="5"/>
        <v>0</v>
      </c>
    </row>
    <row r="175" spans="1:17" x14ac:dyDescent="0.2">
      <c r="A175" t="s">
        <v>262</v>
      </c>
      <c r="B175" t="s">
        <v>244</v>
      </c>
      <c r="C175" t="s">
        <v>263</v>
      </c>
      <c r="D175" t="s">
        <v>264</v>
      </c>
      <c r="E175">
        <v>369139</v>
      </c>
      <c r="F175">
        <v>325493</v>
      </c>
      <c r="G175" s="1">
        <v>304187.06448</v>
      </c>
      <c r="H175">
        <v>363534.30072599999</v>
      </c>
      <c r="I175">
        <v>293525</v>
      </c>
      <c r="J175" s="2">
        <v>265513.79183999996</v>
      </c>
      <c r="K175" s="1">
        <v>197471.31078599999</v>
      </c>
      <c r="L175">
        <v>109344.06361</v>
      </c>
      <c r="M175">
        <v>161739.68951999999</v>
      </c>
      <c r="N175" s="2">
        <v>162403.232754</v>
      </c>
      <c r="O175" s="6">
        <v>1.944280887533226</v>
      </c>
      <c r="P175" s="6">
        <f t="shared" si="4"/>
        <v>1.6336862691045751E-3</v>
      </c>
      <c r="Q175" s="6" t="b">
        <f t="shared" si="5"/>
        <v>0</v>
      </c>
    </row>
    <row r="176" spans="1:17" x14ac:dyDescent="0.2">
      <c r="A176" t="s">
        <v>616</v>
      </c>
      <c r="B176" t="s">
        <v>610</v>
      </c>
      <c r="C176" t="s">
        <v>617</v>
      </c>
      <c r="D176" t="s">
        <v>617</v>
      </c>
      <c r="E176">
        <v>15116</v>
      </c>
      <c r="F176">
        <v>11973</v>
      </c>
      <c r="G176" s="1">
        <v>12471.681768</v>
      </c>
      <c r="H176">
        <v>13948.397571</v>
      </c>
      <c r="I176">
        <v>8418</v>
      </c>
      <c r="J176" s="2">
        <v>3904.9626719999997</v>
      </c>
      <c r="K176" s="1">
        <v>5287.0027680000003</v>
      </c>
      <c r="L176">
        <v>4170.48992</v>
      </c>
      <c r="M176">
        <v>4625.7407880000001</v>
      </c>
      <c r="N176" s="2">
        <v>5820.0266039999997</v>
      </c>
      <c r="O176" s="6">
        <v>1.9465676404405405</v>
      </c>
      <c r="P176" s="6">
        <f t="shared" si="4"/>
        <v>8.4682253136283928E-2</v>
      </c>
      <c r="Q176" s="6" t="b">
        <f t="shared" si="5"/>
        <v>0</v>
      </c>
    </row>
    <row r="177" spans="1:17" x14ac:dyDescent="0.2">
      <c r="A177" t="s">
        <v>223</v>
      </c>
      <c r="B177" t="s">
        <v>178</v>
      </c>
      <c r="C177" t="s">
        <v>224</v>
      </c>
      <c r="D177" t="s">
        <v>225</v>
      </c>
      <c r="E177">
        <v>40063</v>
      </c>
      <c r="F177">
        <v>42758</v>
      </c>
      <c r="G177" s="1">
        <v>43436.588832000001</v>
      </c>
      <c r="H177">
        <v>45503.669130000002</v>
      </c>
      <c r="I177">
        <v>18968</v>
      </c>
      <c r="J177" s="2">
        <v>28913.292672</v>
      </c>
      <c r="K177" s="1">
        <v>21272.416578</v>
      </c>
      <c r="L177">
        <v>12954.293619999999</v>
      </c>
      <c r="M177">
        <v>16001.38451</v>
      </c>
      <c r="N177" s="2">
        <v>20056.897266</v>
      </c>
      <c r="O177" s="6">
        <v>1.9466680836303343</v>
      </c>
      <c r="P177" s="6">
        <f t="shared" si="4"/>
        <v>4.4382635768184228E-2</v>
      </c>
      <c r="Q177" s="6" t="b">
        <f t="shared" si="5"/>
        <v>0</v>
      </c>
    </row>
    <row r="178" spans="1:17" x14ac:dyDescent="0.2">
      <c r="A178" t="s">
        <v>942</v>
      </c>
      <c r="B178" t="s">
        <v>943</v>
      </c>
      <c r="C178" t="s">
        <v>944</v>
      </c>
      <c r="D178" t="s">
        <v>945</v>
      </c>
      <c r="E178">
        <v>172272</v>
      </c>
      <c r="F178">
        <v>184696</v>
      </c>
      <c r="G178" s="1">
        <v>140393.56344</v>
      </c>
      <c r="H178">
        <v>160714.15483799999</v>
      </c>
      <c r="I178">
        <v>117056</v>
      </c>
      <c r="J178" s="2">
        <v>144559.70054399999</v>
      </c>
      <c r="K178" s="1">
        <v>77519.891879999996</v>
      </c>
      <c r="L178">
        <v>50487.733919999999</v>
      </c>
      <c r="M178">
        <v>71545.507467999996</v>
      </c>
      <c r="N178" s="2">
        <v>89250.219828000001</v>
      </c>
      <c r="O178" s="6">
        <v>1.948465669769933</v>
      </c>
      <c r="P178" s="6">
        <f t="shared" si="4"/>
        <v>1.3240373624915638E-3</v>
      </c>
      <c r="Q178" s="6" t="b">
        <f t="shared" si="5"/>
        <v>0</v>
      </c>
    </row>
    <row r="179" spans="1:17" x14ac:dyDescent="0.2">
      <c r="A179" t="s">
        <v>208</v>
      </c>
      <c r="B179" t="s">
        <v>178</v>
      </c>
      <c r="C179" t="s">
        <v>209</v>
      </c>
      <c r="D179" t="s">
        <v>210</v>
      </c>
      <c r="E179">
        <v>46909</v>
      </c>
      <c r="F179">
        <v>61911</v>
      </c>
      <c r="G179" s="1">
        <v>59668.022231999996</v>
      </c>
      <c r="H179">
        <v>68011.959191999995</v>
      </c>
      <c r="I179">
        <v>26974</v>
      </c>
      <c r="J179" s="2">
        <v>44178.095519999995</v>
      </c>
      <c r="K179" s="1">
        <v>31443.607260000001</v>
      </c>
      <c r="L179">
        <v>15969.274889999999</v>
      </c>
      <c r="M179">
        <v>24987.719054000001</v>
      </c>
      <c r="N179" s="2">
        <v>29638.217615999998</v>
      </c>
      <c r="O179" s="6">
        <v>1.9485924988483712</v>
      </c>
      <c r="P179" s="6">
        <f t="shared" si="4"/>
        <v>4.6593151087122336E-2</v>
      </c>
      <c r="Q179" s="6" t="b">
        <f t="shared" si="5"/>
        <v>0</v>
      </c>
    </row>
    <row r="180" spans="1:17" x14ac:dyDescent="0.2">
      <c r="A180" t="s">
        <v>165</v>
      </c>
      <c r="B180" t="s">
        <v>159</v>
      </c>
      <c r="C180" t="s">
        <v>166</v>
      </c>
      <c r="D180" t="s">
        <v>167</v>
      </c>
      <c r="E180">
        <v>1497610</v>
      </c>
      <c r="F180">
        <v>1292684</v>
      </c>
      <c r="G180" s="1">
        <v>1333287.827976</v>
      </c>
      <c r="H180">
        <v>1530476.791437</v>
      </c>
      <c r="I180">
        <v>1155846</v>
      </c>
      <c r="J180" s="2">
        <v>416629.47892799997</v>
      </c>
      <c r="K180" s="1">
        <v>584316.01261800004</v>
      </c>
      <c r="L180">
        <v>474835.08327999996</v>
      </c>
      <c r="M180">
        <v>535155.09291999997</v>
      </c>
      <c r="N180" s="2">
        <v>670345.08323999995</v>
      </c>
      <c r="O180" s="6">
        <v>1.958906500562257</v>
      </c>
      <c r="P180" s="6">
        <f t="shared" si="4"/>
        <v>6.9993319124972267E-2</v>
      </c>
      <c r="Q180" s="6" t="b">
        <f t="shared" si="5"/>
        <v>0</v>
      </c>
    </row>
    <row r="181" spans="1:17" x14ac:dyDescent="0.2">
      <c r="A181" t="s">
        <v>361</v>
      </c>
      <c r="B181" t="s">
        <v>313</v>
      </c>
      <c r="C181" t="s">
        <v>362</v>
      </c>
      <c r="D181" t="s">
        <v>363</v>
      </c>
      <c r="E181">
        <v>116797</v>
      </c>
      <c r="F181">
        <v>104316</v>
      </c>
      <c r="G181" s="1">
        <v>93217.834319999994</v>
      </c>
      <c r="H181">
        <v>115912.58403</v>
      </c>
      <c r="I181">
        <v>104013</v>
      </c>
      <c r="J181" s="2">
        <v>39864.546047999997</v>
      </c>
      <c r="K181" s="1">
        <v>47001.232620000002</v>
      </c>
      <c r="L181">
        <v>39160.842209999995</v>
      </c>
      <c r="M181">
        <v>44980.044137999997</v>
      </c>
      <c r="N181" s="2">
        <v>48872.681423999995</v>
      </c>
      <c r="O181" s="6">
        <v>1.9609941162020583</v>
      </c>
      <c r="P181" s="6">
        <f t="shared" si="4"/>
        <v>4.3076954124531434E-2</v>
      </c>
      <c r="Q181" s="6" t="b">
        <f t="shared" si="5"/>
        <v>0</v>
      </c>
    </row>
    <row r="182" spans="1:17" x14ac:dyDescent="0.2">
      <c r="A182" t="s">
        <v>253</v>
      </c>
      <c r="B182" t="s">
        <v>244</v>
      </c>
      <c r="C182" t="s">
        <v>254</v>
      </c>
      <c r="D182" t="s">
        <v>255</v>
      </c>
      <c r="E182">
        <v>456130</v>
      </c>
      <c r="F182">
        <v>475085</v>
      </c>
      <c r="G182" s="1">
        <v>389989.66468799999</v>
      </c>
      <c r="H182">
        <v>382786.92503400001</v>
      </c>
      <c r="I182">
        <v>380619</v>
      </c>
      <c r="J182" s="2">
        <v>306744.99028799997</v>
      </c>
      <c r="K182" s="1">
        <v>185580.179298</v>
      </c>
      <c r="L182">
        <v>172831.63321</v>
      </c>
      <c r="M182">
        <v>185871.055322</v>
      </c>
      <c r="N182" s="2">
        <v>199680.60323399998</v>
      </c>
      <c r="O182" s="6">
        <v>1.9626509053216548</v>
      </c>
      <c r="P182" s="6">
        <f t="shared" si="4"/>
        <v>1.1756662940433435E-4</v>
      </c>
      <c r="Q182" s="6" t="b">
        <f t="shared" si="5"/>
        <v>0</v>
      </c>
    </row>
    <row r="183" spans="1:17" x14ac:dyDescent="0.2">
      <c r="A183" t="s">
        <v>932</v>
      </c>
      <c r="B183" t="s">
        <v>897</v>
      </c>
      <c r="C183" t="s">
        <v>933</v>
      </c>
      <c r="D183" t="s">
        <v>934</v>
      </c>
      <c r="E183">
        <v>205627</v>
      </c>
      <c r="F183">
        <v>195247</v>
      </c>
      <c r="G183" s="1">
        <v>183251.21599199998</v>
      </c>
      <c r="H183">
        <v>210794.07163200001</v>
      </c>
      <c r="I183">
        <v>166516</v>
      </c>
      <c r="J183" s="2">
        <v>58216.010831999993</v>
      </c>
      <c r="K183" s="1">
        <v>86729.599115999998</v>
      </c>
      <c r="L183">
        <v>66709.912589999993</v>
      </c>
      <c r="M183">
        <v>73882.862160000004</v>
      </c>
      <c r="N183" s="2">
        <v>86013.470256000001</v>
      </c>
      <c r="O183" s="6">
        <v>1.9748053408631849</v>
      </c>
      <c r="P183" s="6">
        <f t="shared" si="4"/>
        <v>6.4515413680486466E-2</v>
      </c>
      <c r="Q183" s="6" t="b">
        <f t="shared" si="5"/>
        <v>0</v>
      </c>
    </row>
    <row r="184" spans="1:17" x14ac:dyDescent="0.2">
      <c r="A184" t="s">
        <v>340</v>
      </c>
      <c r="B184" t="s">
        <v>313</v>
      </c>
      <c r="C184" t="s">
        <v>341</v>
      </c>
      <c r="D184" t="s">
        <v>342</v>
      </c>
      <c r="E184">
        <v>303025</v>
      </c>
      <c r="F184">
        <v>275174</v>
      </c>
      <c r="G184" s="1">
        <v>285030.63887999998</v>
      </c>
      <c r="H184">
        <v>288375.272604</v>
      </c>
      <c r="I184">
        <v>231967</v>
      </c>
      <c r="J184" s="2">
        <v>99213.892127999992</v>
      </c>
      <c r="K184" s="1">
        <v>118241.19005400001</v>
      </c>
      <c r="L184">
        <v>101226.91815</v>
      </c>
      <c r="M184">
        <v>114049.651618</v>
      </c>
      <c r="N184" s="2">
        <v>124137.41146799999</v>
      </c>
      <c r="O184" s="6">
        <v>1.9765685178695278</v>
      </c>
      <c r="P184" s="6">
        <f t="shared" si="4"/>
        <v>4.5869233810517156E-2</v>
      </c>
      <c r="Q184" s="6" t="b">
        <f t="shared" si="5"/>
        <v>0</v>
      </c>
    </row>
    <row r="185" spans="1:17" x14ac:dyDescent="0.2">
      <c r="A185" t="s">
        <v>404</v>
      </c>
      <c r="B185" t="s">
        <v>368</v>
      </c>
      <c r="C185" t="s">
        <v>405</v>
      </c>
      <c r="D185" t="s">
        <v>406</v>
      </c>
      <c r="E185">
        <v>4552530</v>
      </c>
      <c r="F185">
        <v>4581828</v>
      </c>
      <c r="G185" s="1">
        <v>4778328.4857359994</v>
      </c>
      <c r="H185">
        <v>5204763.6928620003</v>
      </c>
      <c r="I185">
        <v>3296488</v>
      </c>
      <c r="J185" s="2">
        <v>1236624.8639039998</v>
      </c>
      <c r="K185" s="1">
        <v>1965973.2742079999</v>
      </c>
      <c r="L185">
        <v>1667844.22826</v>
      </c>
      <c r="M185">
        <v>1727412.6094279999</v>
      </c>
      <c r="N185" s="2">
        <v>1967596.3985159998</v>
      </c>
      <c r="O185" s="6">
        <v>1.9806997780448143</v>
      </c>
      <c r="P185" s="6">
        <f t="shared" si="4"/>
        <v>9.277373720938463E-2</v>
      </c>
      <c r="Q185" s="6" t="b">
        <f t="shared" si="5"/>
        <v>0</v>
      </c>
    </row>
    <row r="186" spans="1:17" x14ac:dyDescent="0.2">
      <c r="A186" t="s">
        <v>817</v>
      </c>
      <c r="B186" t="s">
        <v>796</v>
      </c>
      <c r="C186" t="s">
        <v>818</v>
      </c>
      <c r="D186" t="s">
        <v>819</v>
      </c>
      <c r="E186">
        <v>22085</v>
      </c>
      <c r="F186">
        <v>19120</v>
      </c>
      <c r="G186" s="1">
        <v>22064.443751999999</v>
      </c>
      <c r="H186">
        <v>19494.177984000002</v>
      </c>
      <c r="I186">
        <v>10680</v>
      </c>
      <c r="J186" s="2">
        <v>3190.922016</v>
      </c>
      <c r="K186" s="1">
        <v>8002.6500960000003</v>
      </c>
      <c r="L186">
        <v>6932.0829199999998</v>
      </c>
      <c r="M186">
        <v>5073.02711</v>
      </c>
      <c r="N186" s="2">
        <v>7919.9694419999996</v>
      </c>
      <c r="O186" s="6">
        <v>1.9847493730930412</v>
      </c>
      <c r="P186" s="6">
        <f t="shared" si="4"/>
        <v>0.16623767360816957</v>
      </c>
      <c r="Q186" s="6" t="b">
        <f t="shared" si="5"/>
        <v>0</v>
      </c>
    </row>
    <row r="187" spans="1:17" x14ac:dyDescent="0.2">
      <c r="A187" t="s">
        <v>929</v>
      </c>
      <c r="B187" t="s">
        <v>897</v>
      </c>
      <c r="C187" t="s">
        <v>930</v>
      </c>
      <c r="D187" t="s">
        <v>931</v>
      </c>
      <c r="E187">
        <v>2854992</v>
      </c>
      <c r="F187">
        <v>2598918</v>
      </c>
      <c r="G187" s="1">
        <v>2672238.925824</v>
      </c>
      <c r="H187">
        <v>3179636.0708699999</v>
      </c>
      <c r="I187">
        <v>2238866</v>
      </c>
      <c r="J187" s="2">
        <v>963124.74993599998</v>
      </c>
      <c r="K187" s="1">
        <v>1215211.944042</v>
      </c>
      <c r="L187">
        <v>903998.26324</v>
      </c>
      <c r="M187">
        <v>1103938.4733760001</v>
      </c>
      <c r="N187" s="2">
        <v>1335982.2206219998</v>
      </c>
      <c r="O187" s="6">
        <v>1.9858753658702972</v>
      </c>
      <c r="P187" s="6">
        <f t="shared" si="4"/>
        <v>5.8909872381790879E-2</v>
      </c>
      <c r="Q187" s="6" t="b">
        <f t="shared" si="5"/>
        <v>0</v>
      </c>
    </row>
    <row r="188" spans="1:17" x14ac:dyDescent="0.2">
      <c r="A188" t="s">
        <v>416</v>
      </c>
      <c r="B188" t="s">
        <v>368</v>
      </c>
      <c r="C188" t="s">
        <v>417</v>
      </c>
      <c r="D188" t="s">
        <v>418</v>
      </c>
      <c r="E188">
        <v>1440866</v>
      </c>
      <c r="F188">
        <v>1437631</v>
      </c>
      <c r="G188" s="1">
        <v>1359543.649152</v>
      </c>
      <c r="H188">
        <v>1657843.9304160001</v>
      </c>
      <c r="I188">
        <v>1160148</v>
      </c>
      <c r="J188" s="2">
        <v>420450.46996799996</v>
      </c>
      <c r="K188" s="1">
        <v>630868.64545800001</v>
      </c>
      <c r="L188">
        <v>520018.62067999999</v>
      </c>
      <c r="M188">
        <v>575018.51595399994</v>
      </c>
      <c r="N188" s="2">
        <v>582678.50407199992</v>
      </c>
      <c r="O188" s="6">
        <v>1.9916907851677905</v>
      </c>
      <c r="P188" s="6">
        <f t="shared" si="4"/>
        <v>7.3787222581279885E-2</v>
      </c>
      <c r="Q188" s="6" t="b">
        <f t="shared" si="5"/>
        <v>0</v>
      </c>
    </row>
    <row r="189" spans="1:17" x14ac:dyDescent="0.2">
      <c r="A189" t="s">
        <v>407</v>
      </c>
      <c r="B189" t="s">
        <v>368</v>
      </c>
      <c r="C189" t="s">
        <v>408</v>
      </c>
      <c r="D189" t="s">
        <v>409</v>
      </c>
      <c r="E189">
        <v>72634</v>
      </c>
      <c r="F189">
        <v>66923</v>
      </c>
      <c r="G189" s="1">
        <v>67637.943983999998</v>
      </c>
      <c r="H189">
        <v>78477.736730999997</v>
      </c>
      <c r="I189">
        <v>58021</v>
      </c>
      <c r="J189" s="2">
        <v>22892.695727999999</v>
      </c>
      <c r="K189" s="1">
        <v>29601.110843999999</v>
      </c>
      <c r="L189">
        <v>25682.330409999999</v>
      </c>
      <c r="M189">
        <v>27511.990460000001</v>
      </c>
      <c r="N189" s="2">
        <v>30809.758475999999</v>
      </c>
      <c r="O189" s="6">
        <v>1.9984067282780187</v>
      </c>
      <c r="P189" s="6">
        <f t="shared" si="4"/>
        <v>5.7416330251179308E-2</v>
      </c>
      <c r="Q189" s="6" t="b">
        <f t="shared" si="5"/>
        <v>0</v>
      </c>
    </row>
    <row r="190" spans="1:17" x14ac:dyDescent="0.2">
      <c r="A190" t="s">
        <v>174</v>
      </c>
      <c r="B190" t="s">
        <v>159</v>
      </c>
      <c r="C190" t="s">
        <v>175</v>
      </c>
      <c r="D190" t="s">
        <v>176</v>
      </c>
      <c r="E190">
        <v>5040386</v>
      </c>
      <c r="F190">
        <v>4334263</v>
      </c>
      <c r="G190" s="1">
        <v>4571335.4263199996</v>
      </c>
      <c r="H190">
        <v>5198854.9183259998</v>
      </c>
      <c r="I190">
        <v>3746506</v>
      </c>
      <c r="J190" s="2">
        <v>1325808.372768</v>
      </c>
      <c r="K190" s="1">
        <v>1993101.0741000001</v>
      </c>
      <c r="L190">
        <v>1585483.3507099999</v>
      </c>
      <c r="M190">
        <v>1745677.298558</v>
      </c>
      <c r="N190" s="2">
        <v>2093666.5580459998</v>
      </c>
      <c r="O190" s="6">
        <v>2.0008962279404421</v>
      </c>
      <c r="P190" s="6">
        <f t="shared" si="4"/>
        <v>7.3374559753947993E-2</v>
      </c>
      <c r="Q190" s="6" t="b">
        <f t="shared" si="5"/>
        <v>0</v>
      </c>
    </row>
    <row r="191" spans="1:17" x14ac:dyDescent="0.2">
      <c r="A191" t="s">
        <v>555</v>
      </c>
      <c r="B191" t="s">
        <v>543</v>
      </c>
      <c r="C191" t="s">
        <v>556</v>
      </c>
      <c r="D191" t="s">
        <v>557</v>
      </c>
      <c r="E191">
        <v>89722</v>
      </c>
      <c r="F191">
        <v>81078</v>
      </c>
      <c r="G191" s="1">
        <v>121131.656256</v>
      </c>
      <c r="H191">
        <v>167799.50813100001</v>
      </c>
      <c r="I191">
        <v>78913</v>
      </c>
      <c r="J191" s="2">
        <v>37206.195791999999</v>
      </c>
      <c r="K191" s="1">
        <v>69609.736583999998</v>
      </c>
      <c r="L191">
        <v>34646.848879999998</v>
      </c>
      <c r="M191">
        <v>37546.969572000002</v>
      </c>
      <c r="N191" s="2">
        <v>59167.523141999998</v>
      </c>
      <c r="O191" s="6">
        <v>2.0154659259988001</v>
      </c>
      <c r="P191" s="6">
        <f t="shared" si="4"/>
        <v>0.13199477227045792</v>
      </c>
      <c r="Q191" s="6" t="b">
        <f t="shared" si="5"/>
        <v>0</v>
      </c>
    </row>
    <row r="192" spans="1:17" x14ac:dyDescent="0.2">
      <c r="A192" t="s">
        <v>514</v>
      </c>
      <c r="B192" t="s">
        <v>508</v>
      </c>
      <c r="C192" t="s">
        <v>515</v>
      </c>
      <c r="D192" t="s">
        <v>516</v>
      </c>
      <c r="E192">
        <v>3573356</v>
      </c>
      <c r="F192">
        <v>2804230</v>
      </c>
      <c r="G192" s="1">
        <v>3078376.3661039998</v>
      </c>
      <c r="H192">
        <v>3615882.6733349999</v>
      </c>
      <c r="I192">
        <v>2082152</v>
      </c>
      <c r="J192" s="2">
        <v>852994.54564799997</v>
      </c>
      <c r="K192" s="1">
        <v>1318256.70093</v>
      </c>
      <c r="L192">
        <v>1014191.6378199999</v>
      </c>
      <c r="M192">
        <v>1089318.36158</v>
      </c>
      <c r="N192" s="2">
        <v>1355037.7153739999</v>
      </c>
      <c r="O192" s="6">
        <v>2.0158676694883741</v>
      </c>
      <c r="P192" s="6">
        <f t="shared" si="4"/>
        <v>9.5383264204915053E-2</v>
      </c>
      <c r="Q192" s="6" t="b">
        <f t="shared" si="5"/>
        <v>0</v>
      </c>
    </row>
    <row r="193" spans="1:17" x14ac:dyDescent="0.2">
      <c r="A193" t="s">
        <v>337</v>
      </c>
      <c r="B193" t="s">
        <v>313</v>
      </c>
      <c r="C193" t="s">
        <v>338</v>
      </c>
      <c r="D193" t="s">
        <v>339</v>
      </c>
      <c r="E193">
        <v>116154</v>
      </c>
      <c r="F193">
        <v>111393</v>
      </c>
      <c r="G193" s="1">
        <v>108253.20355199999</v>
      </c>
      <c r="H193">
        <v>113723.337939</v>
      </c>
      <c r="I193">
        <v>94821</v>
      </c>
      <c r="J193" s="2">
        <v>37750.602479999994</v>
      </c>
      <c r="K193" s="1">
        <v>45601.323821999998</v>
      </c>
      <c r="L193">
        <v>36807.189789999997</v>
      </c>
      <c r="M193">
        <v>43131.181049999999</v>
      </c>
      <c r="N193" s="2">
        <v>50173.150649999996</v>
      </c>
      <c r="O193" s="6">
        <v>2.0177702053680577</v>
      </c>
      <c r="P193" s="6">
        <f t="shared" si="4"/>
        <v>4.4426548300658959E-2</v>
      </c>
      <c r="Q193" s="6" t="b">
        <f t="shared" si="5"/>
        <v>0</v>
      </c>
    </row>
    <row r="194" spans="1:17" x14ac:dyDescent="0.2">
      <c r="A194" t="s">
        <v>677</v>
      </c>
      <c r="B194" t="s">
        <v>610</v>
      </c>
      <c r="C194" t="s">
        <v>678</v>
      </c>
      <c r="D194" t="s">
        <v>679</v>
      </c>
      <c r="E194">
        <v>289607</v>
      </c>
      <c r="F194">
        <v>275924</v>
      </c>
      <c r="G194" s="1">
        <v>285493.18168799998</v>
      </c>
      <c r="H194">
        <v>313013.08394699998</v>
      </c>
      <c r="I194">
        <v>230149</v>
      </c>
      <c r="J194" s="2">
        <v>67699.169567999998</v>
      </c>
      <c r="K194" s="1">
        <v>118682.39025</v>
      </c>
      <c r="L194">
        <v>104332.98354</v>
      </c>
      <c r="M194">
        <v>109315.224434</v>
      </c>
      <c r="N194" s="2">
        <v>110133.08283599999</v>
      </c>
      <c r="O194" s="6">
        <v>2.0258260136868738</v>
      </c>
      <c r="P194" s="6">
        <f t="shared" ref="P194:P257" si="6">_xlfn.T.TEST(G194:J194,K194:N194, 2,2)</f>
        <v>8.4617475215235674E-2</v>
      </c>
      <c r="Q194" s="6" t="b">
        <f t="shared" si="5"/>
        <v>0</v>
      </c>
    </row>
    <row r="195" spans="1:17" x14ac:dyDescent="0.2">
      <c r="A195" t="s">
        <v>413</v>
      </c>
      <c r="B195" t="s">
        <v>368</v>
      </c>
      <c r="C195" t="s">
        <v>414</v>
      </c>
      <c r="D195" t="s">
        <v>415</v>
      </c>
      <c r="E195">
        <v>2620276</v>
      </c>
      <c r="F195">
        <v>2507766</v>
      </c>
      <c r="G195" s="1">
        <v>2396771.3443439999</v>
      </c>
      <c r="H195">
        <v>3024005.824581</v>
      </c>
      <c r="I195">
        <v>1974671</v>
      </c>
      <c r="J195" s="2">
        <v>785559.1259039999</v>
      </c>
      <c r="K195" s="1">
        <v>1096892.133408</v>
      </c>
      <c r="L195">
        <v>889602.61186999991</v>
      </c>
      <c r="M195">
        <v>882265.40259800002</v>
      </c>
      <c r="N195" s="2">
        <v>1159113.6961739999</v>
      </c>
      <c r="O195" s="6">
        <v>2.0310981951219835</v>
      </c>
      <c r="P195" s="6">
        <f t="shared" si="6"/>
        <v>7.253154175119414E-2</v>
      </c>
      <c r="Q195" s="6" t="b">
        <f t="shared" ref="Q195:Q258" si="7">IF(P195 &lt; 0.05/446, "significant")</f>
        <v>0</v>
      </c>
    </row>
    <row r="196" spans="1:17" x14ac:dyDescent="0.2">
      <c r="A196" t="s">
        <v>689</v>
      </c>
      <c r="B196" t="s">
        <v>610</v>
      </c>
      <c r="C196" t="s">
        <v>690</v>
      </c>
      <c r="D196" t="s">
        <v>691</v>
      </c>
      <c r="E196">
        <v>81285</v>
      </c>
      <c r="F196">
        <v>75389</v>
      </c>
      <c r="G196" s="1">
        <v>78130.330512</v>
      </c>
      <c r="H196">
        <v>91298.662611000007</v>
      </c>
      <c r="I196">
        <v>64551</v>
      </c>
      <c r="J196" s="2">
        <v>25229.812223999998</v>
      </c>
      <c r="K196" s="1">
        <v>33590.411568000003</v>
      </c>
      <c r="L196">
        <v>24136.80731</v>
      </c>
      <c r="M196">
        <v>33532.141878000002</v>
      </c>
      <c r="N196" s="2">
        <v>36095.821481999999</v>
      </c>
      <c r="O196" s="6">
        <v>2.0353298608814478</v>
      </c>
      <c r="P196" s="6">
        <f t="shared" si="6"/>
        <v>6.3614876397205616E-2</v>
      </c>
      <c r="Q196" s="6" t="b">
        <f t="shared" si="7"/>
        <v>0</v>
      </c>
    </row>
    <row r="197" spans="1:17" x14ac:dyDescent="0.2">
      <c r="A197" t="s">
        <v>983</v>
      </c>
      <c r="B197" t="s">
        <v>943</v>
      </c>
      <c r="C197" t="s">
        <v>984</v>
      </c>
      <c r="D197" t="s">
        <v>985</v>
      </c>
      <c r="E197">
        <v>7094943</v>
      </c>
      <c r="F197">
        <v>6776224</v>
      </c>
      <c r="G197" s="1">
        <v>5990506.4812319996</v>
      </c>
      <c r="H197">
        <v>6649583.825406</v>
      </c>
      <c r="I197">
        <v>4894217</v>
      </c>
      <c r="J197" s="2">
        <v>5115889.9622399993</v>
      </c>
      <c r="K197" s="1">
        <v>2821254.1908479999</v>
      </c>
      <c r="L197">
        <v>2390050.2157399999</v>
      </c>
      <c r="M197">
        <v>2524134.6522379997</v>
      </c>
      <c r="N197" s="2">
        <v>3359748.410592</v>
      </c>
      <c r="O197" s="6">
        <v>2.0414434033953386</v>
      </c>
      <c r="P197" s="6">
        <f t="shared" si="6"/>
        <v>7.4801442149636957E-4</v>
      </c>
      <c r="Q197" s="6" t="b">
        <f t="shared" si="7"/>
        <v>0</v>
      </c>
    </row>
    <row r="198" spans="1:17" x14ac:dyDescent="0.2">
      <c r="A198" t="s">
        <v>226</v>
      </c>
      <c r="B198" t="s">
        <v>178</v>
      </c>
      <c r="C198" t="s">
        <v>227</v>
      </c>
      <c r="D198" t="s">
        <v>228</v>
      </c>
      <c r="E198">
        <v>25116</v>
      </c>
      <c r="F198">
        <v>28457</v>
      </c>
      <c r="G198" s="1">
        <v>30932.777615999999</v>
      </c>
      <c r="H198">
        <v>31853.895608999999</v>
      </c>
      <c r="I198">
        <v>12749</v>
      </c>
      <c r="J198" s="2">
        <v>17861.160624</v>
      </c>
      <c r="K198" s="1">
        <v>13027.89258</v>
      </c>
      <c r="L198">
        <v>8571.1125899999988</v>
      </c>
      <c r="M198">
        <v>13458.600586</v>
      </c>
      <c r="N198" s="2">
        <v>10651.602401999999</v>
      </c>
      <c r="O198" s="6">
        <v>2.0432826910096833</v>
      </c>
      <c r="P198" s="6">
        <f t="shared" si="6"/>
        <v>5.0849175669106121E-2</v>
      </c>
      <c r="Q198" s="6" t="b">
        <f t="shared" si="7"/>
        <v>0</v>
      </c>
    </row>
    <row r="199" spans="1:17" x14ac:dyDescent="0.2">
      <c r="A199" t="s">
        <v>850</v>
      </c>
      <c r="B199" t="s">
        <v>796</v>
      </c>
      <c r="C199" t="s">
        <v>851</v>
      </c>
      <c r="D199" t="s">
        <v>852</v>
      </c>
      <c r="E199">
        <v>373896</v>
      </c>
      <c r="F199">
        <v>344765</v>
      </c>
      <c r="G199" s="1">
        <v>440648.10472800001</v>
      </c>
      <c r="H199">
        <v>406516.25565599999</v>
      </c>
      <c r="I199">
        <v>255337</v>
      </c>
      <c r="J199" s="2">
        <v>78930.516239999997</v>
      </c>
      <c r="K199" s="1">
        <v>178425.24404399999</v>
      </c>
      <c r="L199">
        <v>160248.94342</v>
      </c>
      <c r="M199">
        <v>119863.179448</v>
      </c>
      <c r="N199" s="2">
        <v>115915.43174399999</v>
      </c>
      <c r="O199" s="6">
        <v>2.0566213262222748</v>
      </c>
      <c r="P199" s="6">
        <f t="shared" si="6"/>
        <v>0.1209615172879884</v>
      </c>
      <c r="Q199" s="6" t="b">
        <f t="shared" si="7"/>
        <v>0</v>
      </c>
    </row>
    <row r="200" spans="1:17" x14ac:dyDescent="0.2">
      <c r="A200" t="s">
        <v>1239</v>
      </c>
      <c r="B200" t="s">
        <v>1017</v>
      </c>
      <c r="C200" t="s">
        <v>1240</v>
      </c>
      <c r="D200" t="s">
        <v>1241</v>
      </c>
      <c r="E200">
        <v>79579</v>
      </c>
      <c r="F200">
        <v>68949</v>
      </c>
      <c r="G200" s="1">
        <v>54145.394472</v>
      </c>
      <c r="H200">
        <v>77090.130311999994</v>
      </c>
      <c r="I200">
        <v>54250</v>
      </c>
      <c r="J200" s="2">
        <v>45211.679231999995</v>
      </c>
      <c r="K200" s="1">
        <v>28286.297262</v>
      </c>
      <c r="L200">
        <v>17848.6116</v>
      </c>
      <c r="M200">
        <v>38929.436642000001</v>
      </c>
      <c r="N200" s="2">
        <v>26679.929765999997</v>
      </c>
      <c r="O200" s="6">
        <v>2.064510270960926</v>
      </c>
      <c r="P200" s="6">
        <f t="shared" si="6"/>
        <v>1.0248475222449838E-2</v>
      </c>
      <c r="Q200" s="6" t="b">
        <f t="shared" si="7"/>
        <v>0</v>
      </c>
    </row>
    <row r="201" spans="1:17" x14ac:dyDescent="0.2">
      <c r="A201" t="s">
        <v>1089</v>
      </c>
      <c r="B201" t="s">
        <v>1017</v>
      </c>
      <c r="C201" t="s">
        <v>1090</v>
      </c>
      <c r="D201" t="s">
        <v>1091</v>
      </c>
      <c r="E201">
        <v>2886728</v>
      </c>
      <c r="F201">
        <v>2692314</v>
      </c>
      <c r="G201" s="1">
        <v>1939518.9833759998</v>
      </c>
      <c r="H201">
        <v>3008269.6643639999</v>
      </c>
      <c r="I201">
        <v>1972462</v>
      </c>
      <c r="J201" s="2">
        <v>2184319.6855679997</v>
      </c>
      <c r="K201" s="1">
        <v>1219808.0106540001</v>
      </c>
      <c r="L201">
        <v>713308.81311999995</v>
      </c>
      <c r="M201">
        <v>1238349.506082</v>
      </c>
      <c r="N201" s="2">
        <v>1217893.8455039999</v>
      </c>
      <c r="O201" s="6">
        <v>2.0742363282050045</v>
      </c>
      <c r="P201" s="6">
        <f t="shared" si="6"/>
        <v>5.7080271386010283E-3</v>
      </c>
      <c r="Q201" s="6" t="b">
        <f t="shared" si="7"/>
        <v>0</v>
      </c>
    </row>
    <row r="202" spans="1:17" x14ac:dyDescent="0.2">
      <c r="A202" t="s">
        <v>695</v>
      </c>
      <c r="B202" t="s">
        <v>610</v>
      </c>
      <c r="C202" t="s">
        <v>696</v>
      </c>
      <c r="D202" t="s">
        <v>697</v>
      </c>
      <c r="E202">
        <v>741405</v>
      </c>
      <c r="F202">
        <v>723943</v>
      </c>
      <c r="G202" s="1">
        <v>641152.83429599996</v>
      </c>
      <c r="H202">
        <v>779755.174398</v>
      </c>
      <c r="I202">
        <v>683703</v>
      </c>
      <c r="J202" s="2">
        <v>336887.42476799997</v>
      </c>
      <c r="K202" s="1">
        <v>287464.58892000001</v>
      </c>
      <c r="L202">
        <v>256714.77833999999</v>
      </c>
      <c r="M202">
        <v>277017.13910600002</v>
      </c>
      <c r="N202" s="2">
        <v>355836.40301999997</v>
      </c>
      <c r="O202" s="6">
        <v>2.0742822175937365</v>
      </c>
      <c r="P202" s="6">
        <f t="shared" si="6"/>
        <v>1.8041758706802729E-2</v>
      </c>
      <c r="Q202" s="6" t="b">
        <f t="shared" si="7"/>
        <v>0</v>
      </c>
    </row>
    <row r="203" spans="1:17" x14ac:dyDescent="0.2">
      <c r="A203" t="s">
        <v>256</v>
      </c>
      <c r="B203" t="s">
        <v>244</v>
      </c>
      <c r="C203" t="s">
        <v>257</v>
      </c>
      <c r="D203" t="s">
        <v>258</v>
      </c>
      <c r="E203">
        <v>430688</v>
      </c>
      <c r="F203">
        <v>441989</v>
      </c>
      <c r="G203" s="1">
        <v>389149.44931200001</v>
      </c>
      <c r="H203">
        <v>413700.48668999999</v>
      </c>
      <c r="I203">
        <v>378974</v>
      </c>
      <c r="J203" s="2">
        <v>334967.91215999995</v>
      </c>
      <c r="K203" s="1">
        <v>174171.408192</v>
      </c>
      <c r="L203">
        <v>153861.42726</v>
      </c>
      <c r="M203">
        <v>197206.09093999999</v>
      </c>
      <c r="N203" s="2">
        <v>203406.57413999998</v>
      </c>
      <c r="O203" s="6">
        <v>2.0816595272386325</v>
      </c>
      <c r="P203" s="6">
        <f t="shared" si="6"/>
        <v>6.2623021706759938E-5</v>
      </c>
      <c r="Q203" s="6" t="str">
        <f t="shared" si="7"/>
        <v>significant</v>
      </c>
    </row>
    <row r="204" spans="1:17" x14ac:dyDescent="0.2">
      <c r="A204" t="s">
        <v>331</v>
      </c>
      <c r="B204" t="s">
        <v>313</v>
      </c>
      <c r="C204" t="s">
        <v>332</v>
      </c>
      <c r="D204" t="s">
        <v>333</v>
      </c>
      <c r="E204">
        <v>61207</v>
      </c>
      <c r="F204">
        <v>49861</v>
      </c>
      <c r="G204" s="1">
        <v>56378.087999999996</v>
      </c>
      <c r="H204">
        <v>72684.430160999997</v>
      </c>
      <c r="I204">
        <v>47944</v>
      </c>
      <c r="J204" s="2">
        <v>16786.436448</v>
      </c>
      <c r="K204" s="1">
        <v>23859.958608000001</v>
      </c>
      <c r="L204">
        <v>18940.65206</v>
      </c>
      <c r="M204">
        <v>21310.29693</v>
      </c>
      <c r="N204" s="2">
        <v>28869.357131999997</v>
      </c>
      <c r="O204" s="6">
        <v>2.0842375010626624</v>
      </c>
      <c r="P204" s="6">
        <f t="shared" si="6"/>
        <v>7.904769250187238E-2</v>
      </c>
      <c r="Q204" s="6" t="b">
        <f t="shared" si="7"/>
        <v>0</v>
      </c>
    </row>
    <row r="205" spans="1:17" x14ac:dyDescent="0.2">
      <c r="A205" t="s">
        <v>558</v>
      </c>
      <c r="B205" t="s">
        <v>543</v>
      </c>
      <c r="C205" t="s">
        <v>559</v>
      </c>
      <c r="D205" t="s">
        <v>557</v>
      </c>
      <c r="E205">
        <v>207070</v>
      </c>
      <c r="F205">
        <v>214541</v>
      </c>
      <c r="G205" s="1">
        <v>134766.666528</v>
      </c>
      <c r="H205">
        <v>142511.359968</v>
      </c>
      <c r="I205">
        <v>86296</v>
      </c>
      <c r="J205" s="2">
        <v>27670.061663999997</v>
      </c>
      <c r="K205" s="1">
        <v>60590.568635999996</v>
      </c>
      <c r="L205">
        <v>43191.799009999995</v>
      </c>
      <c r="M205">
        <v>34165.747735999998</v>
      </c>
      <c r="N205" s="2">
        <v>49601.509355999995</v>
      </c>
      <c r="O205" s="6">
        <v>2.0860830231281655</v>
      </c>
      <c r="P205" s="6">
        <f t="shared" si="6"/>
        <v>0.10886971279170037</v>
      </c>
      <c r="Q205" s="6" t="b">
        <f t="shared" si="7"/>
        <v>0</v>
      </c>
    </row>
    <row r="206" spans="1:17" x14ac:dyDescent="0.2">
      <c r="A206" t="s">
        <v>322</v>
      </c>
      <c r="B206" t="s">
        <v>313</v>
      </c>
      <c r="C206" t="s">
        <v>323</v>
      </c>
      <c r="D206" t="s">
        <v>324</v>
      </c>
      <c r="E206">
        <v>128763</v>
      </c>
      <c r="F206">
        <v>120893</v>
      </c>
      <c r="G206" s="1">
        <v>119936.80451999999</v>
      </c>
      <c r="H206">
        <v>123418.665429</v>
      </c>
      <c r="I206">
        <v>117446</v>
      </c>
      <c r="J206" s="2">
        <v>50326.058831999995</v>
      </c>
      <c r="K206" s="1">
        <v>45136.999925999997</v>
      </c>
      <c r="L206">
        <v>47596.297599999998</v>
      </c>
      <c r="M206">
        <v>48354.099838000002</v>
      </c>
      <c r="N206" s="2">
        <v>55879.555451999993</v>
      </c>
      <c r="O206" s="6">
        <v>2.0872919182796199</v>
      </c>
      <c r="P206" s="6">
        <f t="shared" si="6"/>
        <v>2.3151635949961773E-2</v>
      </c>
      <c r="Q206" s="6" t="b">
        <f t="shared" si="7"/>
        <v>0</v>
      </c>
    </row>
    <row r="207" spans="1:17" x14ac:dyDescent="0.2">
      <c r="A207" t="s">
        <v>814</v>
      </c>
      <c r="B207" t="s">
        <v>796</v>
      </c>
      <c r="C207" t="s">
        <v>815</v>
      </c>
      <c r="D207" t="s">
        <v>816</v>
      </c>
      <c r="E207">
        <v>77431</v>
      </c>
      <c r="F207">
        <v>73443</v>
      </c>
      <c r="G207" s="1">
        <v>84878.120807999992</v>
      </c>
      <c r="H207">
        <v>93533.034113999995</v>
      </c>
      <c r="I207">
        <v>52379</v>
      </c>
      <c r="J207" s="2">
        <v>16857.446015999998</v>
      </c>
      <c r="K207" s="1">
        <v>34679.537837999997</v>
      </c>
      <c r="L207">
        <v>32579.045559999999</v>
      </c>
      <c r="M207">
        <v>26067.416878</v>
      </c>
      <c r="N207" s="2">
        <v>25034.474135999997</v>
      </c>
      <c r="O207" s="6">
        <v>2.0923167313098587</v>
      </c>
      <c r="P207" s="6">
        <f t="shared" si="6"/>
        <v>0.11590519519815493</v>
      </c>
      <c r="Q207" s="6" t="b">
        <f t="shared" si="7"/>
        <v>0</v>
      </c>
    </row>
    <row r="208" spans="1:17" x14ac:dyDescent="0.2">
      <c r="A208" t="s">
        <v>1122</v>
      </c>
      <c r="B208" t="s">
        <v>1017</v>
      </c>
      <c r="C208" t="s">
        <v>1123</v>
      </c>
      <c r="D208" t="s">
        <v>1124</v>
      </c>
      <c r="E208">
        <v>4845752</v>
      </c>
      <c r="F208">
        <v>4815087</v>
      </c>
      <c r="G208" s="1">
        <v>3372602.6954879998</v>
      </c>
      <c r="H208">
        <v>5091540.7161090001</v>
      </c>
      <c r="I208">
        <v>3376328</v>
      </c>
      <c r="J208" s="2">
        <v>3632203.6499519995</v>
      </c>
      <c r="K208" s="1">
        <v>2321009.939268</v>
      </c>
      <c r="L208">
        <v>1289886.7963999999</v>
      </c>
      <c r="M208">
        <v>1818651.85298</v>
      </c>
      <c r="N208" s="2">
        <v>1944359.8569359998</v>
      </c>
      <c r="O208" s="6">
        <v>2.0983004027959007</v>
      </c>
      <c r="P208" s="6">
        <f t="shared" si="6"/>
        <v>4.7588634939116723E-3</v>
      </c>
      <c r="Q208" s="6" t="b">
        <f t="shared" si="7"/>
        <v>0</v>
      </c>
    </row>
    <row r="209" spans="1:17" x14ac:dyDescent="0.2">
      <c r="A209" t="s">
        <v>567</v>
      </c>
      <c r="B209" t="s">
        <v>543</v>
      </c>
      <c r="C209" t="s">
        <v>568</v>
      </c>
      <c r="D209" t="s">
        <v>566</v>
      </c>
      <c r="E209">
        <v>50217</v>
      </c>
      <c r="F209">
        <v>61186</v>
      </c>
      <c r="G209" s="1">
        <v>37408.376927999998</v>
      </c>
      <c r="H209">
        <v>39423.019863000001</v>
      </c>
      <c r="I209">
        <v>22337</v>
      </c>
      <c r="J209" s="2">
        <v>8885.776656</v>
      </c>
      <c r="K209" s="1">
        <v>17204.957748000001</v>
      </c>
      <c r="L209">
        <v>10642.307339999999</v>
      </c>
      <c r="M209">
        <v>9051.4269459999996</v>
      </c>
      <c r="N209" s="2">
        <v>14585.389349999999</v>
      </c>
      <c r="O209" s="6">
        <v>2.0987880242256907</v>
      </c>
      <c r="P209" s="6">
        <f t="shared" si="6"/>
        <v>0.10384330074911458</v>
      </c>
      <c r="Q209" s="6" t="b">
        <f t="shared" si="7"/>
        <v>0</v>
      </c>
    </row>
    <row r="210" spans="1:17" x14ac:dyDescent="0.2">
      <c r="A210" t="s">
        <v>71</v>
      </c>
      <c r="B210" t="s">
        <v>61</v>
      </c>
      <c r="C210" t="s">
        <v>72</v>
      </c>
      <c r="D210" t="s">
        <v>72</v>
      </c>
      <c r="E210">
        <v>1561291</v>
      </c>
      <c r="F210">
        <v>1510282</v>
      </c>
      <c r="G210" s="1">
        <v>1233482.2443839998</v>
      </c>
      <c r="H210">
        <v>1541845.740825</v>
      </c>
      <c r="I210">
        <v>1277236</v>
      </c>
      <c r="J210" s="2">
        <v>1198141.6230239999</v>
      </c>
      <c r="K210" s="1">
        <v>549950.032152</v>
      </c>
      <c r="L210">
        <v>437259.00785999995</v>
      </c>
      <c r="M210">
        <v>725054.11385199998</v>
      </c>
      <c r="N210" s="2">
        <v>776718.6384719999</v>
      </c>
      <c r="O210" s="6">
        <v>2.1095797584380964</v>
      </c>
      <c r="P210" s="6">
        <f t="shared" si="6"/>
        <v>7.8623743569390854E-4</v>
      </c>
      <c r="Q210" s="6" t="b">
        <f t="shared" si="7"/>
        <v>0</v>
      </c>
    </row>
    <row r="211" spans="1:17" x14ac:dyDescent="0.2">
      <c r="A211" t="s">
        <v>961</v>
      </c>
      <c r="B211" t="s">
        <v>943</v>
      </c>
      <c r="C211" t="s">
        <v>962</v>
      </c>
      <c r="D211" t="s">
        <v>962</v>
      </c>
      <c r="E211">
        <v>445671</v>
      </c>
      <c r="F211">
        <v>462131</v>
      </c>
      <c r="G211" s="1">
        <v>371757.71848799998</v>
      </c>
      <c r="H211">
        <v>362335.82287199999</v>
      </c>
      <c r="I211">
        <v>299077</v>
      </c>
      <c r="J211" s="2">
        <v>345816.03259199997</v>
      </c>
      <c r="K211" s="1">
        <v>172407.99483000001</v>
      </c>
      <c r="L211">
        <v>138832.54746</v>
      </c>
      <c r="M211">
        <v>151158.29253800001</v>
      </c>
      <c r="N211" s="2">
        <v>190099.28288399999</v>
      </c>
      <c r="O211" s="6">
        <v>2.1133954819478236</v>
      </c>
      <c r="P211" s="6">
        <f t="shared" si="6"/>
        <v>9.2776094254230052E-5</v>
      </c>
      <c r="Q211" s="6" t="str">
        <f t="shared" si="7"/>
        <v>significant</v>
      </c>
    </row>
    <row r="212" spans="1:17" x14ac:dyDescent="0.2">
      <c r="A212" t="s">
        <v>949</v>
      </c>
      <c r="B212" t="s">
        <v>943</v>
      </c>
      <c r="C212" t="s">
        <v>950</v>
      </c>
      <c r="D212" t="s">
        <v>951</v>
      </c>
      <c r="E212">
        <v>3874708</v>
      </c>
      <c r="F212">
        <v>4115859</v>
      </c>
      <c r="G212" s="1">
        <v>3027228.7097519999</v>
      </c>
      <c r="H212">
        <v>4069396.3819800001</v>
      </c>
      <c r="I212">
        <v>2699912</v>
      </c>
      <c r="J212" s="2">
        <v>3195177.5179679999</v>
      </c>
      <c r="K212" s="1">
        <v>1756628.86842</v>
      </c>
      <c r="L212">
        <v>1099108.2001199999</v>
      </c>
      <c r="M212">
        <v>1429980.9403919999</v>
      </c>
      <c r="N212" s="2">
        <v>1853116.2515039998</v>
      </c>
      <c r="O212" s="6">
        <v>2.1163162350594695</v>
      </c>
      <c r="P212" s="6">
        <f t="shared" si="6"/>
        <v>2.3204504942257085E-3</v>
      </c>
      <c r="Q212" s="6" t="b">
        <f t="shared" si="7"/>
        <v>0</v>
      </c>
    </row>
    <row r="213" spans="1:17" x14ac:dyDescent="0.2">
      <c r="A213" t="s">
        <v>1083</v>
      </c>
      <c r="B213" t="s">
        <v>1017</v>
      </c>
      <c r="C213" t="s">
        <v>1084</v>
      </c>
      <c r="D213" t="s">
        <v>1085</v>
      </c>
      <c r="E213">
        <v>1704272</v>
      </c>
      <c r="F213">
        <v>1482732</v>
      </c>
      <c r="G213" s="1">
        <v>1327364.49144</v>
      </c>
      <c r="H213">
        <v>1861197.61794</v>
      </c>
      <c r="I213">
        <v>1250924</v>
      </c>
      <c r="J213" s="2">
        <v>1073455.5844319998</v>
      </c>
      <c r="K213" s="1">
        <v>712923.09490799997</v>
      </c>
      <c r="L213">
        <v>496492.75525999995</v>
      </c>
      <c r="M213">
        <v>679196.21805399994</v>
      </c>
      <c r="N213" s="2">
        <v>709058.32716599992</v>
      </c>
      <c r="O213" s="6">
        <v>2.1222637420050985</v>
      </c>
      <c r="P213" s="6">
        <f t="shared" si="6"/>
        <v>6.2656141339779772E-3</v>
      </c>
      <c r="Q213" s="6" t="b">
        <f t="shared" si="7"/>
        <v>0</v>
      </c>
    </row>
    <row r="214" spans="1:17" x14ac:dyDescent="0.2">
      <c r="A214" t="s">
        <v>250</v>
      </c>
      <c r="B214" t="s">
        <v>244</v>
      </c>
      <c r="C214" t="s">
        <v>251</v>
      </c>
      <c r="D214" t="s">
        <v>252</v>
      </c>
      <c r="E214">
        <v>968712</v>
      </c>
      <c r="F214">
        <v>987367</v>
      </c>
      <c r="G214" s="1">
        <v>882669.288696</v>
      </c>
      <c r="H214">
        <v>992176.41529799998</v>
      </c>
      <c r="I214">
        <v>771113</v>
      </c>
      <c r="J214" s="2">
        <v>640405.98825599998</v>
      </c>
      <c r="K214" s="1">
        <v>390451.07408400002</v>
      </c>
      <c r="L214">
        <v>366217.75466999999</v>
      </c>
      <c r="M214">
        <v>431146.39219400001</v>
      </c>
      <c r="N214" s="2">
        <v>359456.40540599998</v>
      </c>
      <c r="O214" s="6">
        <v>2.1239739915570022</v>
      </c>
      <c r="P214" s="6">
        <f t="shared" si="6"/>
        <v>1.3333801884522242E-3</v>
      </c>
      <c r="Q214" s="6" t="b">
        <f t="shared" si="7"/>
        <v>0</v>
      </c>
    </row>
    <row r="215" spans="1:17" x14ac:dyDescent="0.2">
      <c r="A215" t="s">
        <v>187</v>
      </c>
      <c r="B215" t="s">
        <v>178</v>
      </c>
      <c r="C215" t="s">
        <v>188</v>
      </c>
      <c r="D215" t="s">
        <v>189</v>
      </c>
      <c r="E215">
        <v>12251</v>
      </c>
      <c r="F215">
        <v>11601</v>
      </c>
      <c r="G215" s="1">
        <v>13043.343455999999</v>
      </c>
      <c r="H215">
        <v>13014.699708</v>
      </c>
      <c r="I215">
        <v>5572</v>
      </c>
      <c r="J215" s="2">
        <v>7764.8399039999995</v>
      </c>
      <c r="K215" s="1">
        <v>4587.74208</v>
      </c>
      <c r="L215">
        <v>3088.1392599999999</v>
      </c>
      <c r="M215">
        <v>4540.9415120000003</v>
      </c>
      <c r="N215" s="2">
        <v>6282.7558079999999</v>
      </c>
      <c r="O215" s="6">
        <v>2.129501638498398</v>
      </c>
      <c r="P215" s="6">
        <f t="shared" si="6"/>
        <v>3.9989152884123115E-2</v>
      </c>
      <c r="Q215" s="6" t="b">
        <f t="shared" si="7"/>
        <v>0</v>
      </c>
    </row>
    <row r="216" spans="1:17" x14ac:dyDescent="0.2">
      <c r="A216" t="s">
        <v>1005</v>
      </c>
      <c r="B216" t="s">
        <v>943</v>
      </c>
      <c r="C216" t="s">
        <v>1006</v>
      </c>
      <c r="D216" t="s">
        <v>1006</v>
      </c>
      <c r="E216">
        <v>85944</v>
      </c>
      <c r="F216">
        <v>75156</v>
      </c>
      <c r="G216" s="1">
        <v>75415.695263999994</v>
      </c>
      <c r="H216">
        <v>83553.018362999996</v>
      </c>
      <c r="I216">
        <v>66753</v>
      </c>
      <c r="J216" s="2">
        <v>73095.896735999995</v>
      </c>
      <c r="K216" s="1">
        <v>36781.019694000002</v>
      </c>
      <c r="L216">
        <v>29971.035889999999</v>
      </c>
      <c r="M216">
        <v>33415.692168000001</v>
      </c>
      <c r="N216" s="2">
        <v>39987.221021999998</v>
      </c>
      <c r="O216" s="6">
        <v>2.1320514925506751</v>
      </c>
      <c r="P216" s="6">
        <f t="shared" si="6"/>
        <v>6.8685407327915806E-5</v>
      </c>
      <c r="Q216" s="6" t="str">
        <f t="shared" si="7"/>
        <v>significant</v>
      </c>
    </row>
    <row r="217" spans="1:17" x14ac:dyDescent="0.2">
      <c r="A217" t="s">
        <v>764</v>
      </c>
      <c r="B217" t="s">
        <v>728</v>
      </c>
      <c r="C217" t="s">
        <v>765</v>
      </c>
      <c r="D217" t="s">
        <v>766</v>
      </c>
      <c r="E217">
        <v>103989</v>
      </c>
      <c r="F217">
        <v>86336</v>
      </c>
      <c r="G217" s="1">
        <v>83642.046384000001</v>
      </c>
      <c r="H217">
        <v>118234.55192100001</v>
      </c>
      <c r="I217">
        <v>63229</v>
      </c>
      <c r="J217" s="2">
        <v>28546.409903999996</v>
      </c>
      <c r="K217" s="1">
        <v>34285.047515999999</v>
      </c>
      <c r="L217">
        <v>31610.550049999998</v>
      </c>
      <c r="M217">
        <v>31993.81135</v>
      </c>
      <c r="N217" s="2">
        <v>39430.297577999998</v>
      </c>
      <c r="O217" s="6">
        <v>2.1384549654701654</v>
      </c>
      <c r="P217" s="6">
        <f t="shared" si="6"/>
        <v>8.3646522764940265E-2</v>
      </c>
      <c r="Q217" s="6" t="b">
        <f t="shared" si="7"/>
        <v>0</v>
      </c>
    </row>
    <row r="218" spans="1:17" x14ac:dyDescent="0.2">
      <c r="A218" t="s">
        <v>274</v>
      </c>
      <c r="B218" t="s">
        <v>244</v>
      </c>
      <c r="C218" t="s">
        <v>275</v>
      </c>
      <c r="D218" t="s">
        <v>276</v>
      </c>
      <c r="E218">
        <v>375268</v>
      </c>
      <c r="F218">
        <v>354579</v>
      </c>
      <c r="G218" s="1">
        <v>293668.61066399998</v>
      </c>
      <c r="H218">
        <v>386550.25167299999</v>
      </c>
      <c r="I218">
        <v>241015</v>
      </c>
      <c r="J218" s="2">
        <v>257982.26908799997</v>
      </c>
      <c r="K218" s="1">
        <v>163175.626368</v>
      </c>
      <c r="L218">
        <v>107071.80550999999</v>
      </c>
      <c r="M218">
        <v>127504.669136</v>
      </c>
      <c r="N218" s="2">
        <v>152799.541272</v>
      </c>
      <c r="O218" s="6">
        <v>2.1418810532081243</v>
      </c>
      <c r="P218" s="6">
        <f t="shared" si="6"/>
        <v>4.0697708207638739E-3</v>
      </c>
      <c r="Q218" s="6" t="b">
        <f t="shared" si="7"/>
        <v>0</v>
      </c>
    </row>
    <row r="219" spans="1:17" x14ac:dyDescent="0.2">
      <c r="A219" t="s">
        <v>493</v>
      </c>
      <c r="B219" t="s">
        <v>484</v>
      </c>
      <c r="C219" t="s">
        <v>494</v>
      </c>
      <c r="D219" t="s">
        <v>495</v>
      </c>
      <c r="E219">
        <v>54156</v>
      </c>
      <c r="F219">
        <v>52747</v>
      </c>
      <c r="G219" s="1">
        <v>49088.946815999996</v>
      </c>
      <c r="H219">
        <v>46406.840979000001</v>
      </c>
      <c r="I219">
        <v>43363</v>
      </c>
      <c r="J219" s="2">
        <v>32760.207839999999</v>
      </c>
      <c r="K219" s="1">
        <v>20030.211414000001</v>
      </c>
      <c r="L219">
        <v>19178.052159999999</v>
      </c>
      <c r="M219">
        <v>18550.737391999999</v>
      </c>
      <c r="N219" s="2">
        <v>22153.307819999998</v>
      </c>
      <c r="O219" s="6">
        <v>2.1475915067675571</v>
      </c>
      <c r="P219" s="6">
        <f t="shared" si="6"/>
        <v>7.7224019412332125E-4</v>
      </c>
      <c r="Q219" s="6" t="b">
        <f t="shared" si="7"/>
        <v>0</v>
      </c>
    </row>
    <row r="220" spans="1:17" x14ac:dyDescent="0.2">
      <c r="A220" t="s">
        <v>841</v>
      </c>
      <c r="B220" t="s">
        <v>796</v>
      </c>
      <c r="C220" t="s">
        <v>842</v>
      </c>
      <c r="D220" t="s">
        <v>843</v>
      </c>
      <c r="E220">
        <v>934576</v>
      </c>
      <c r="F220">
        <v>896625</v>
      </c>
      <c r="G220" s="1">
        <v>1078278.824064</v>
      </c>
      <c r="H220">
        <v>1065539.0538570001</v>
      </c>
      <c r="I220">
        <v>672399</v>
      </c>
      <c r="J220" s="2">
        <v>220553.46393599999</v>
      </c>
      <c r="K220" s="1">
        <v>418925.13578999997</v>
      </c>
      <c r="L220">
        <v>402316.13558999996</v>
      </c>
      <c r="M220">
        <v>297673.52612599998</v>
      </c>
      <c r="N220" s="2">
        <v>295018.71453599998</v>
      </c>
      <c r="O220" s="6">
        <v>2.1477462101250451</v>
      </c>
      <c r="P220" s="6">
        <f t="shared" si="6"/>
        <v>9.5723365617285006E-2</v>
      </c>
      <c r="Q220" s="6" t="b">
        <f t="shared" si="7"/>
        <v>0</v>
      </c>
    </row>
    <row r="221" spans="1:17" x14ac:dyDescent="0.2">
      <c r="A221" t="s">
        <v>14</v>
      </c>
      <c r="B221" t="s">
        <v>15</v>
      </c>
      <c r="C221" t="s">
        <v>16</v>
      </c>
      <c r="D221" t="s">
        <v>17</v>
      </c>
      <c r="E221">
        <v>394735</v>
      </c>
      <c r="F221">
        <v>437571</v>
      </c>
      <c r="G221" s="1">
        <v>331087.89947999996</v>
      </c>
      <c r="H221">
        <v>326632.33145400003</v>
      </c>
      <c r="I221">
        <v>315707</v>
      </c>
      <c r="J221" s="2">
        <v>205033.36478399998</v>
      </c>
      <c r="K221" s="1">
        <v>138931.81434000001</v>
      </c>
      <c r="L221">
        <v>136494.39872</v>
      </c>
      <c r="M221">
        <v>152034.35266400001</v>
      </c>
      <c r="N221" s="2">
        <v>111231.62315999999</v>
      </c>
      <c r="O221" s="6">
        <v>2.1876326036198859</v>
      </c>
      <c r="P221" s="6">
        <f t="shared" si="6"/>
        <v>2.1722765263320889E-3</v>
      </c>
      <c r="Q221" s="6" t="b">
        <f t="shared" si="7"/>
        <v>0</v>
      </c>
    </row>
    <row r="222" spans="1:17" x14ac:dyDescent="0.2">
      <c r="A222" t="s">
        <v>1003</v>
      </c>
      <c r="B222" t="s">
        <v>943</v>
      </c>
      <c r="C222" t="s">
        <v>1004</v>
      </c>
      <c r="D222" t="s">
        <v>1004</v>
      </c>
      <c r="E222">
        <v>128878</v>
      </c>
      <c r="F222">
        <v>122494</v>
      </c>
      <c r="G222" s="1">
        <v>122034.31187999999</v>
      </c>
      <c r="H222">
        <v>143512.745949</v>
      </c>
      <c r="I222">
        <v>105627</v>
      </c>
      <c r="J222" s="2">
        <v>95239.047024</v>
      </c>
      <c r="K222" s="1">
        <v>47536.315038000001</v>
      </c>
      <c r="L222">
        <v>42477.17626</v>
      </c>
      <c r="M222">
        <v>50981.085859999999</v>
      </c>
      <c r="N222" s="2">
        <v>71642.961515999996</v>
      </c>
      <c r="O222" s="6">
        <v>2.1934654989026643</v>
      </c>
      <c r="P222" s="6">
        <f t="shared" si="6"/>
        <v>2.119602244391837E-3</v>
      </c>
      <c r="Q222" s="6" t="b">
        <f t="shared" si="7"/>
        <v>0</v>
      </c>
    </row>
    <row r="223" spans="1:17" x14ac:dyDescent="0.2">
      <c r="A223" t="s">
        <v>881</v>
      </c>
      <c r="B223" t="s">
        <v>869</v>
      </c>
      <c r="C223" t="s">
        <v>882</v>
      </c>
      <c r="D223" t="s">
        <v>883</v>
      </c>
      <c r="E223">
        <v>12816112</v>
      </c>
      <c r="F223">
        <v>11797605</v>
      </c>
      <c r="G223" s="1">
        <v>12924997.96848</v>
      </c>
      <c r="H223">
        <v>13949065.161653999</v>
      </c>
      <c r="I223">
        <v>7898830</v>
      </c>
      <c r="J223" s="2">
        <v>2877238.940064</v>
      </c>
      <c r="K223" s="1">
        <v>4852948.2577740001</v>
      </c>
      <c r="L223">
        <v>3153044.9318299997</v>
      </c>
      <c r="M223">
        <v>3658936.4790099999</v>
      </c>
      <c r="N223" s="2">
        <v>5488736.6312099993</v>
      </c>
      <c r="O223" s="6">
        <v>2.1948737612194482</v>
      </c>
      <c r="P223" s="6">
        <f t="shared" si="6"/>
        <v>9.6636381614925826E-2</v>
      </c>
      <c r="Q223" s="6" t="b">
        <f t="shared" si="7"/>
        <v>0</v>
      </c>
    </row>
    <row r="224" spans="1:17" x14ac:dyDescent="0.2">
      <c r="A224" t="s">
        <v>779</v>
      </c>
      <c r="B224" t="s">
        <v>728</v>
      </c>
      <c r="C224" t="s">
        <v>780</v>
      </c>
      <c r="D224" t="s">
        <v>781</v>
      </c>
      <c r="E224">
        <v>4409949</v>
      </c>
      <c r="F224">
        <v>4357226</v>
      </c>
      <c r="G224" s="1">
        <v>4087445.328096</v>
      </c>
      <c r="H224">
        <v>5310422.1906239996</v>
      </c>
      <c r="I224">
        <v>3449894</v>
      </c>
      <c r="J224" s="2">
        <v>1450442.5631039999</v>
      </c>
      <c r="K224" s="1">
        <v>1788364.7592479999</v>
      </c>
      <c r="L224">
        <v>1414961.2813299999</v>
      </c>
      <c r="M224">
        <v>1546584.7223159999</v>
      </c>
      <c r="N224" s="2">
        <v>1750765.9677479998</v>
      </c>
      <c r="O224" s="6">
        <v>2.1994947102087203</v>
      </c>
      <c r="P224" s="6">
        <f t="shared" si="6"/>
        <v>5.3070428841617126E-2</v>
      </c>
      <c r="Q224" s="6" t="b">
        <f t="shared" si="7"/>
        <v>0</v>
      </c>
    </row>
    <row r="225" spans="1:17" x14ac:dyDescent="0.2">
      <c r="A225" t="s">
        <v>1092</v>
      </c>
      <c r="B225" t="s">
        <v>1017</v>
      </c>
      <c r="C225" t="s">
        <v>1093</v>
      </c>
      <c r="D225" t="s">
        <v>1094</v>
      </c>
      <c r="E225">
        <v>453103</v>
      </c>
      <c r="F225">
        <v>430809</v>
      </c>
      <c r="G225" s="1">
        <v>354702.43754399999</v>
      </c>
      <c r="H225">
        <v>527122.54614300001</v>
      </c>
      <c r="I225">
        <v>296343</v>
      </c>
      <c r="J225" s="2">
        <v>330818.92454399995</v>
      </c>
      <c r="K225" s="1">
        <v>198706.57884</v>
      </c>
      <c r="L225">
        <v>124591.44839999999</v>
      </c>
      <c r="M225">
        <v>176653.612892</v>
      </c>
      <c r="N225" s="2">
        <v>185884.67935799999</v>
      </c>
      <c r="O225" s="6">
        <v>2.2002143446604134</v>
      </c>
      <c r="P225" s="6">
        <f t="shared" si="6"/>
        <v>8.7724154369568409E-3</v>
      </c>
      <c r="Q225" s="6" t="b">
        <f t="shared" si="7"/>
        <v>0</v>
      </c>
    </row>
    <row r="226" spans="1:17" x14ac:dyDescent="0.2">
      <c r="A226" t="s">
        <v>190</v>
      </c>
      <c r="B226" t="s">
        <v>178</v>
      </c>
      <c r="C226" t="s">
        <v>191</v>
      </c>
      <c r="D226" t="s">
        <v>192</v>
      </c>
      <c r="E226">
        <v>40713</v>
      </c>
      <c r="F226">
        <v>42624</v>
      </c>
      <c r="G226" s="1">
        <v>39195.501695999999</v>
      </c>
      <c r="H226">
        <v>51104.529090000004</v>
      </c>
      <c r="I226">
        <v>22827</v>
      </c>
      <c r="J226" s="2">
        <v>26702.415407999997</v>
      </c>
      <c r="K226" s="1">
        <v>24759.933012000001</v>
      </c>
      <c r="L226">
        <v>11709.15432</v>
      </c>
      <c r="M226">
        <v>13062.671571999999</v>
      </c>
      <c r="N226" s="2">
        <v>13974.892931999999</v>
      </c>
      <c r="O226" s="6">
        <v>2.2018078760488975</v>
      </c>
      <c r="P226" s="6">
        <f t="shared" si="6"/>
        <v>3.5842912077444986E-2</v>
      </c>
      <c r="Q226" s="6" t="b">
        <f t="shared" si="7"/>
        <v>0</v>
      </c>
    </row>
    <row r="227" spans="1:17" x14ac:dyDescent="0.2">
      <c r="A227" t="s">
        <v>997</v>
      </c>
      <c r="B227" t="s">
        <v>943</v>
      </c>
      <c r="C227" t="s">
        <v>998</v>
      </c>
      <c r="D227" t="s">
        <v>999</v>
      </c>
      <c r="E227">
        <v>29817756</v>
      </c>
      <c r="F227">
        <v>29640104</v>
      </c>
      <c r="G227" s="1">
        <v>26619456.206303999</v>
      </c>
      <c r="H227">
        <v>29518419.293196</v>
      </c>
      <c r="I227">
        <v>21975024</v>
      </c>
      <c r="J227" s="2">
        <v>21844479.536447998</v>
      </c>
      <c r="K227" s="1">
        <v>11340675.509291999</v>
      </c>
      <c r="L227">
        <v>9827521.1273999996</v>
      </c>
      <c r="M227">
        <v>11354558.561176</v>
      </c>
      <c r="N227" s="2">
        <v>12746820.221435999</v>
      </c>
      <c r="O227" s="6">
        <v>2.2080476370742339</v>
      </c>
      <c r="P227" s="6">
        <f t="shared" si="6"/>
        <v>4.395757956010122E-4</v>
      </c>
      <c r="Q227" s="6" t="b">
        <f t="shared" si="7"/>
        <v>0</v>
      </c>
    </row>
    <row r="228" spans="1:17" x14ac:dyDescent="0.2">
      <c r="A228" t="s">
        <v>979</v>
      </c>
      <c r="B228" t="s">
        <v>943</v>
      </c>
      <c r="C228" t="s">
        <v>980</v>
      </c>
      <c r="D228" t="s">
        <v>980</v>
      </c>
      <c r="E228">
        <v>208965</v>
      </c>
      <c r="F228">
        <v>171942</v>
      </c>
      <c r="G228" s="1">
        <v>94858.254816000001</v>
      </c>
      <c r="H228">
        <v>138134.19500400001</v>
      </c>
      <c r="I228">
        <v>86668</v>
      </c>
      <c r="J228" s="2">
        <v>164717.40076799999</v>
      </c>
      <c r="K228" s="1">
        <v>27573.624828</v>
      </c>
      <c r="L228">
        <v>57810.315779999997</v>
      </c>
      <c r="M228">
        <v>52982.826516000001</v>
      </c>
      <c r="N228" s="2">
        <v>80745.657383999991</v>
      </c>
      <c r="O228" s="6">
        <v>2.2106361685131866</v>
      </c>
      <c r="P228" s="6">
        <f t="shared" si="6"/>
        <v>2.1132026563623642E-2</v>
      </c>
      <c r="Q228" s="6" t="b">
        <f t="shared" si="7"/>
        <v>0</v>
      </c>
    </row>
    <row r="229" spans="1:17" x14ac:dyDescent="0.2">
      <c r="A229" t="s">
        <v>69</v>
      </c>
      <c r="B229" t="s">
        <v>61</v>
      </c>
      <c r="C229" t="s">
        <v>70</v>
      </c>
      <c r="D229" t="s">
        <v>70</v>
      </c>
      <c r="E229">
        <v>2431713</v>
      </c>
      <c r="F229">
        <v>2367068</v>
      </c>
      <c r="G229" s="1">
        <v>2182630.998288</v>
      </c>
      <c r="H229">
        <v>2424578.4326249999</v>
      </c>
      <c r="I229">
        <v>1859256</v>
      </c>
      <c r="J229" s="2">
        <v>1889556.7145279997</v>
      </c>
      <c r="K229" s="1">
        <v>883306.84103999997</v>
      </c>
      <c r="L229">
        <v>803998.55825999996</v>
      </c>
      <c r="M229">
        <v>934142.255458</v>
      </c>
      <c r="N229" s="2">
        <v>1154605.324362</v>
      </c>
      <c r="O229" s="6">
        <v>2.2128985455570462</v>
      </c>
      <c r="P229" s="6">
        <f t="shared" si="6"/>
        <v>2.9628838683974732E-4</v>
      </c>
      <c r="Q229" s="6" t="b">
        <f t="shared" si="7"/>
        <v>0</v>
      </c>
    </row>
    <row r="230" spans="1:17" x14ac:dyDescent="0.2">
      <c r="A230" t="s">
        <v>171</v>
      </c>
      <c r="B230" t="s">
        <v>159</v>
      </c>
      <c r="C230" t="s">
        <v>172</v>
      </c>
      <c r="D230" t="s">
        <v>173</v>
      </c>
      <c r="E230">
        <v>2415938</v>
      </c>
      <c r="F230">
        <v>2161907</v>
      </c>
      <c r="G230" s="1">
        <v>2523209.2092479998</v>
      </c>
      <c r="H230">
        <v>2821749.7463429999</v>
      </c>
      <c r="I230">
        <v>1965114</v>
      </c>
      <c r="J230" s="2">
        <v>661427.63822399999</v>
      </c>
      <c r="K230" s="1">
        <v>923617.92477599997</v>
      </c>
      <c r="L230">
        <v>789086.92504</v>
      </c>
      <c r="M230">
        <v>826707.54454599996</v>
      </c>
      <c r="N230" s="2">
        <v>1053954.0692099999</v>
      </c>
      <c r="O230" s="6">
        <v>2.2183934409770441</v>
      </c>
      <c r="P230" s="6">
        <f t="shared" si="6"/>
        <v>6.3448627719736639E-2</v>
      </c>
      <c r="Q230" s="6" t="b">
        <f t="shared" si="7"/>
        <v>0</v>
      </c>
    </row>
    <row r="231" spans="1:17" x14ac:dyDescent="0.2">
      <c r="A231" t="s">
        <v>773</v>
      </c>
      <c r="B231" t="s">
        <v>728</v>
      </c>
      <c r="C231" t="s">
        <v>774</v>
      </c>
      <c r="D231" t="s">
        <v>775</v>
      </c>
      <c r="E231">
        <v>1568034</v>
      </c>
      <c r="F231">
        <v>1545781</v>
      </c>
      <c r="G231" s="1">
        <v>1644237.838152</v>
      </c>
      <c r="H231">
        <v>1942006.6130880001</v>
      </c>
      <c r="I231">
        <v>1074830</v>
      </c>
      <c r="J231" s="2">
        <v>456430.34179199999</v>
      </c>
      <c r="K231" s="1">
        <v>581614.70198400004</v>
      </c>
      <c r="L231">
        <v>494597.43037999998</v>
      </c>
      <c r="M231">
        <v>536047.87402999995</v>
      </c>
      <c r="N231" s="2">
        <v>686312.18434799998</v>
      </c>
      <c r="O231" s="6">
        <v>2.2263841934762216</v>
      </c>
      <c r="P231" s="6">
        <f t="shared" si="6"/>
        <v>7.7042698663769255E-2</v>
      </c>
      <c r="Q231" s="6" t="b">
        <f t="shared" si="7"/>
        <v>0</v>
      </c>
    </row>
    <row r="232" spans="1:17" x14ac:dyDescent="0.2">
      <c r="A232" t="s">
        <v>205</v>
      </c>
      <c r="B232" t="s">
        <v>178</v>
      </c>
      <c r="C232" t="s">
        <v>206</v>
      </c>
      <c r="D232" t="s">
        <v>207</v>
      </c>
      <c r="E232">
        <v>79605</v>
      </c>
      <c r="F232">
        <v>81049</v>
      </c>
      <c r="G232" s="1">
        <v>91497.393312</v>
      </c>
      <c r="H232">
        <v>110119.27746</v>
      </c>
      <c r="I232">
        <v>46466</v>
      </c>
      <c r="J232" s="2">
        <v>63599.775935999998</v>
      </c>
      <c r="K232" s="1">
        <v>38259.086598000002</v>
      </c>
      <c r="L232">
        <v>23476.44744</v>
      </c>
      <c r="M232">
        <v>37459.184406</v>
      </c>
      <c r="N232" s="2">
        <v>40310.425007999998</v>
      </c>
      <c r="O232" s="6">
        <v>2.2342003957383954</v>
      </c>
      <c r="P232" s="6">
        <f t="shared" si="6"/>
        <v>2.6350782844260869E-2</v>
      </c>
      <c r="Q232" s="6" t="b">
        <f t="shared" si="7"/>
        <v>0</v>
      </c>
    </row>
    <row r="233" spans="1:17" x14ac:dyDescent="0.2">
      <c r="A233" t="s">
        <v>220</v>
      </c>
      <c r="B233" t="s">
        <v>178</v>
      </c>
      <c r="C233" t="s">
        <v>221</v>
      </c>
      <c r="D233" t="s">
        <v>222</v>
      </c>
      <c r="E233">
        <v>37176</v>
      </c>
      <c r="F233">
        <v>40009</v>
      </c>
      <c r="G233" s="1">
        <v>39388.278383999997</v>
      </c>
      <c r="H233">
        <v>39612.148428</v>
      </c>
      <c r="I233">
        <v>19414</v>
      </c>
      <c r="J233" s="2">
        <v>27591.162143999998</v>
      </c>
      <c r="K233" s="1">
        <v>15684.343236000001</v>
      </c>
      <c r="L233">
        <v>10810.90986</v>
      </c>
      <c r="M233">
        <v>13914.844578</v>
      </c>
      <c r="N233" s="2">
        <v>15801.08376</v>
      </c>
      <c r="O233" s="6">
        <v>2.2416463369293997</v>
      </c>
      <c r="P233" s="6">
        <f t="shared" si="6"/>
        <v>1.3509639408361142E-2</v>
      </c>
      <c r="Q233" s="6" t="b">
        <f t="shared" si="7"/>
        <v>0</v>
      </c>
    </row>
    <row r="234" spans="1:17" x14ac:dyDescent="0.2">
      <c r="A234" t="s">
        <v>217</v>
      </c>
      <c r="B234" t="s">
        <v>178</v>
      </c>
      <c r="C234" t="s">
        <v>218</v>
      </c>
      <c r="D234" t="s">
        <v>219</v>
      </c>
      <c r="E234">
        <v>12317</v>
      </c>
      <c r="F234">
        <v>16258</v>
      </c>
      <c r="G234" s="1">
        <v>22045.651055999999</v>
      </c>
      <c r="H234">
        <v>21096.130110000002</v>
      </c>
      <c r="I234">
        <v>10266</v>
      </c>
      <c r="J234" s="2">
        <v>15858.803519999999</v>
      </c>
      <c r="K234" s="1">
        <v>8999.7440399999996</v>
      </c>
      <c r="L234">
        <v>6304.6683699999994</v>
      </c>
      <c r="M234">
        <v>7590.729558</v>
      </c>
      <c r="N234" s="2">
        <v>7992.3812639999996</v>
      </c>
      <c r="O234" s="6">
        <v>2.2425425362121181</v>
      </c>
      <c r="P234" s="6">
        <f t="shared" si="6"/>
        <v>1.344840321761006E-2</v>
      </c>
      <c r="Q234" s="6" t="b">
        <f t="shared" si="7"/>
        <v>0</v>
      </c>
    </row>
    <row r="235" spans="1:17" x14ac:dyDescent="0.2">
      <c r="A235" t="s">
        <v>1086</v>
      </c>
      <c r="B235" t="s">
        <v>1017</v>
      </c>
      <c r="C235" t="s">
        <v>1087</v>
      </c>
      <c r="D235" t="s">
        <v>1088</v>
      </c>
      <c r="E235">
        <v>5480171</v>
      </c>
      <c r="F235">
        <v>5049744</v>
      </c>
      <c r="G235" s="1">
        <v>3869176.0448639998</v>
      </c>
      <c r="H235">
        <v>5674815.8650050005</v>
      </c>
      <c r="I235">
        <v>3751068</v>
      </c>
      <c r="J235" s="2">
        <v>4005815.4198719999</v>
      </c>
      <c r="K235" s="1">
        <v>2093381.6238899999</v>
      </c>
      <c r="L235">
        <v>1423292.0868799998</v>
      </c>
      <c r="M235">
        <v>2065196.193102</v>
      </c>
      <c r="N235" s="2">
        <v>2118468.490152</v>
      </c>
      <c r="O235" s="6">
        <v>2.2467681865991356</v>
      </c>
      <c r="P235" s="6">
        <f t="shared" si="6"/>
        <v>2.5259770570212757E-3</v>
      </c>
      <c r="Q235" s="6" t="b">
        <f t="shared" si="7"/>
        <v>0</v>
      </c>
    </row>
    <row r="236" spans="1:17" x14ac:dyDescent="0.2">
      <c r="A236" t="s">
        <v>1095</v>
      </c>
      <c r="B236" t="s">
        <v>1017</v>
      </c>
      <c r="C236" t="s">
        <v>1096</v>
      </c>
      <c r="D236" t="s">
        <v>1097</v>
      </c>
      <c r="E236">
        <v>91672</v>
      </c>
      <c r="F236">
        <v>107835</v>
      </c>
      <c r="G236" s="1">
        <v>84046.998672000002</v>
      </c>
      <c r="H236">
        <v>124893.86823599999</v>
      </c>
      <c r="I236">
        <v>76490</v>
      </c>
      <c r="J236" s="2">
        <v>71515.088495999997</v>
      </c>
      <c r="K236" s="1">
        <v>50394.404358</v>
      </c>
      <c r="L236">
        <v>30974.414679999998</v>
      </c>
      <c r="M236">
        <v>36292.895771999996</v>
      </c>
      <c r="N236" s="2">
        <v>41059.269216000001</v>
      </c>
      <c r="O236" s="6">
        <v>2.2488895062894065</v>
      </c>
      <c r="P236" s="6">
        <f t="shared" si="6"/>
        <v>8.3714434972653167E-3</v>
      </c>
      <c r="Q236" s="6" t="b">
        <f t="shared" si="7"/>
        <v>0</v>
      </c>
    </row>
    <row r="237" spans="1:17" x14ac:dyDescent="0.2">
      <c r="A237" t="s">
        <v>73</v>
      </c>
      <c r="B237" t="s">
        <v>61</v>
      </c>
      <c r="C237" t="s">
        <v>74</v>
      </c>
      <c r="D237" t="s">
        <v>74</v>
      </c>
      <c r="E237">
        <v>80878</v>
      </c>
      <c r="F237">
        <v>92259</v>
      </c>
      <c r="G237" s="1">
        <v>57233.458775999999</v>
      </c>
      <c r="H237">
        <v>66264.676695000002</v>
      </c>
      <c r="I237">
        <v>72138</v>
      </c>
      <c r="J237" s="2">
        <v>58096.534415999995</v>
      </c>
      <c r="K237" s="1">
        <v>27159.710598000001</v>
      </c>
      <c r="L237">
        <v>20086.955399999999</v>
      </c>
      <c r="M237">
        <v>26661.01181</v>
      </c>
      <c r="N237" s="2">
        <v>38370.023664</v>
      </c>
      <c r="O237" s="6">
        <v>2.2598669776854696</v>
      </c>
      <c r="P237" s="6">
        <f t="shared" si="6"/>
        <v>4.9043448957666554E-4</v>
      </c>
      <c r="Q237" s="6" t="b">
        <f t="shared" si="7"/>
        <v>0</v>
      </c>
    </row>
    <row r="238" spans="1:17" x14ac:dyDescent="0.2">
      <c r="A238" t="s">
        <v>1116</v>
      </c>
      <c r="B238" t="s">
        <v>1017</v>
      </c>
      <c r="C238" t="s">
        <v>1117</v>
      </c>
      <c r="D238" t="s">
        <v>1118</v>
      </c>
      <c r="E238">
        <v>569982</v>
      </c>
      <c r="F238">
        <v>557504</v>
      </c>
      <c r="G238" s="1">
        <v>329154.67665599997</v>
      </c>
      <c r="H238">
        <v>585260.00341500004</v>
      </c>
      <c r="I238">
        <v>503504</v>
      </c>
      <c r="J238" s="2">
        <v>336824.30515199999</v>
      </c>
      <c r="K238" s="1">
        <v>137759.90522399999</v>
      </c>
      <c r="L238">
        <v>168828.29233999999</v>
      </c>
      <c r="M238">
        <v>231479.92789399999</v>
      </c>
      <c r="N238" s="2">
        <v>237500.17930799999</v>
      </c>
      <c r="O238" s="6">
        <v>2.2625253951712621</v>
      </c>
      <c r="P238" s="6">
        <f t="shared" si="6"/>
        <v>1.1219316107553766E-2</v>
      </c>
      <c r="Q238" s="6" t="b">
        <f t="shared" si="7"/>
        <v>0</v>
      </c>
    </row>
    <row r="239" spans="1:17" x14ac:dyDescent="0.2">
      <c r="A239" t="s">
        <v>1176</v>
      </c>
      <c r="B239" t="s">
        <v>1017</v>
      </c>
      <c r="C239" t="s">
        <v>1177</v>
      </c>
      <c r="D239" t="s">
        <v>1178</v>
      </c>
      <c r="E239">
        <v>256200</v>
      </c>
      <c r="F239">
        <v>234998</v>
      </c>
      <c r="G239" s="1">
        <v>200995.15831199999</v>
      </c>
      <c r="H239">
        <v>322812.59805000003</v>
      </c>
      <c r="I239">
        <v>198370</v>
      </c>
      <c r="J239" s="2">
        <v>185996.60131199998</v>
      </c>
      <c r="K239" s="1">
        <v>88676.614656000005</v>
      </c>
      <c r="L239">
        <v>61657.650869999998</v>
      </c>
      <c r="M239">
        <v>123157.810474</v>
      </c>
      <c r="N239" s="2">
        <v>126092.53066199999</v>
      </c>
      <c r="O239" s="6">
        <v>2.2727961551386913</v>
      </c>
      <c r="P239" s="6">
        <f t="shared" si="6"/>
        <v>1.170282034372748E-2</v>
      </c>
      <c r="Q239" s="6" t="b">
        <f t="shared" si="7"/>
        <v>0</v>
      </c>
    </row>
    <row r="240" spans="1:17" x14ac:dyDescent="0.2">
      <c r="A240" t="s">
        <v>271</v>
      </c>
      <c r="B240" t="s">
        <v>244</v>
      </c>
      <c r="C240" t="s">
        <v>272</v>
      </c>
      <c r="D240" t="s">
        <v>273</v>
      </c>
      <c r="E240">
        <v>604098</v>
      </c>
      <c r="F240">
        <v>587096</v>
      </c>
      <c r="G240" s="1">
        <v>507926.56262399995</v>
      </c>
      <c r="H240">
        <v>644250.86186099995</v>
      </c>
      <c r="I240">
        <v>468126</v>
      </c>
      <c r="J240" s="2">
        <v>461217.28838399996</v>
      </c>
      <c r="K240" s="1">
        <v>244863.79641000001</v>
      </c>
      <c r="L240">
        <v>195141.42872999999</v>
      </c>
      <c r="M240">
        <v>227460.91995399998</v>
      </c>
      <c r="N240" s="2">
        <v>248253.62923199998</v>
      </c>
      <c r="O240" s="6">
        <v>2.27309791841185</v>
      </c>
      <c r="P240" s="6">
        <f t="shared" si="6"/>
        <v>5.8840770779450833E-4</v>
      </c>
      <c r="Q240" s="6" t="b">
        <f t="shared" si="7"/>
        <v>0</v>
      </c>
    </row>
    <row r="241" spans="1:17" x14ac:dyDescent="0.2">
      <c r="A241" t="s">
        <v>141</v>
      </c>
      <c r="B241" t="s">
        <v>142</v>
      </c>
      <c r="C241" t="s">
        <v>143</v>
      </c>
      <c r="D241" t="s">
        <v>144</v>
      </c>
      <c r="E241">
        <v>226864</v>
      </c>
      <c r="F241">
        <v>221311</v>
      </c>
      <c r="G241" s="1">
        <v>206696.61979199998</v>
      </c>
      <c r="H241">
        <v>168696.04389</v>
      </c>
      <c r="I241">
        <v>212726</v>
      </c>
      <c r="J241" s="2">
        <v>158698.49452799998</v>
      </c>
      <c r="K241" s="1">
        <v>54284.273172000001</v>
      </c>
      <c r="L241">
        <v>93888.348119999995</v>
      </c>
      <c r="M241">
        <v>96529.643454000005</v>
      </c>
      <c r="N241" s="2">
        <v>82158.570983999991</v>
      </c>
      <c r="O241" s="6">
        <v>2.2848168901669843</v>
      </c>
      <c r="P241" s="6">
        <f t="shared" si="6"/>
        <v>7.2969226102829522E-4</v>
      </c>
      <c r="Q241" s="6" t="b">
        <f t="shared" si="7"/>
        <v>0</v>
      </c>
    </row>
    <row r="242" spans="1:17" x14ac:dyDescent="0.2">
      <c r="A242" t="s">
        <v>30</v>
      </c>
      <c r="B242" t="s">
        <v>15</v>
      </c>
      <c r="C242" t="s">
        <v>31</v>
      </c>
      <c r="D242" t="s">
        <v>32</v>
      </c>
      <c r="E242">
        <v>429913</v>
      </c>
      <c r="F242">
        <v>561574</v>
      </c>
      <c r="G242" s="1">
        <v>407325.01742399996</v>
      </c>
      <c r="H242">
        <v>461721.88836600003</v>
      </c>
      <c r="I242">
        <v>353593</v>
      </c>
      <c r="J242" s="2">
        <v>313402.41907199996</v>
      </c>
      <c r="K242" s="1">
        <v>231475.63658399999</v>
      </c>
      <c r="L242">
        <v>172919.3259</v>
      </c>
      <c r="M242">
        <v>143753.28533799999</v>
      </c>
      <c r="N242" s="2">
        <v>122096.92874399999</v>
      </c>
      <c r="O242" s="6">
        <v>2.291761848599807</v>
      </c>
      <c r="P242" s="6">
        <f t="shared" si="6"/>
        <v>1.6553113655882903E-3</v>
      </c>
      <c r="Q242" s="6" t="b">
        <f t="shared" si="7"/>
        <v>0</v>
      </c>
    </row>
    <row r="243" spans="1:17" x14ac:dyDescent="0.2">
      <c r="A243" t="s">
        <v>1212</v>
      </c>
      <c r="B243" t="s">
        <v>1017</v>
      </c>
      <c r="C243" t="s">
        <v>1213</v>
      </c>
      <c r="D243" t="s">
        <v>1214</v>
      </c>
      <c r="E243">
        <v>163522</v>
      </c>
      <c r="F243">
        <v>142484</v>
      </c>
      <c r="G243" s="1">
        <v>120581.818344</v>
      </c>
      <c r="H243">
        <v>186924.719511</v>
      </c>
      <c r="I243">
        <v>122471</v>
      </c>
      <c r="J243" s="2">
        <v>125130.13017599999</v>
      </c>
      <c r="K243" s="1">
        <v>47740.266071999999</v>
      </c>
      <c r="L243">
        <v>41610.423649999997</v>
      </c>
      <c r="M243">
        <v>89276.916643999997</v>
      </c>
      <c r="N243" s="2">
        <v>63309.126131999998</v>
      </c>
      <c r="O243" s="6">
        <v>2.2944331863107594</v>
      </c>
      <c r="P243" s="6">
        <f t="shared" si="6"/>
        <v>6.6319895667760493E-3</v>
      </c>
      <c r="Q243" s="6" t="b">
        <f t="shared" si="7"/>
        <v>0</v>
      </c>
    </row>
    <row r="244" spans="1:17" x14ac:dyDescent="0.2">
      <c r="A244" t="s">
        <v>788</v>
      </c>
      <c r="B244" t="s">
        <v>789</v>
      </c>
      <c r="C244" t="s">
        <v>790</v>
      </c>
      <c r="D244" t="s">
        <v>790</v>
      </c>
      <c r="E244">
        <v>151901</v>
      </c>
      <c r="F244">
        <v>128434</v>
      </c>
      <c r="G244" s="1">
        <v>92262.437903999991</v>
      </c>
      <c r="H244">
        <v>134045.69995499999</v>
      </c>
      <c r="I244">
        <v>107489</v>
      </c>
      <c r="J244" s="2">
        <v>34780.035551999994</v>
      </c>
      <c r="K244" s="1">
        <v>46146.118194000002</v>
      </c>
      <c r="L244">
        <v>31190.012729999999</v>
      </c>
      <c r="M244">
        <v>32381.977049999998</v>
      </c>
      <c r="N244" s="2">
        <v>50844.284609999995</v>
      </c>
      <c r="O244" s="6">
        <v>2.2955386219607732</v>
      </c>
      <c r="P244" s="6">
        <f t="shared" si="6"/>
        <v>5.2347466092694528E-2</v>
      </c>
      <c r="Q244" s="6" t="b">
        <f t="shared" si="7"/>
        <v>0</v>
      </c>
    </row>
    <row r="245" spans="1:17" x14ac:dyDescent="0.2">
      <c r="A245" t="s">
        <v>718</v>
      </c>
      <c r="B245" t="s">
        <v>610</v>
      </c>
      <c r="C245" t="s">
        <v>719</v>
      </c>
      <c r="D245" t="s">
        <v>720</v>
      </c>
      <c r="E245">
        <v>61681</v>
      </c>
      <c r="F245">
        <v>60302</v>
      </c>
      <c r="G245" s="1">
        <v>48536.077824</v>
      </c>
      <c r="H245">
        <v>63151.023266999997</v>
      </c>
      <c r="I245">
        <v>59889</v>
      </c>
      <c r="J245" s="2">
        <v>18890.799359999997</v>
      </c>
      <c r="K245" s="1">
        <v>21709.454507999999</v>
      </c>
      <c r="L245">
        <v>18634.938869999998</v>
      </c>
      <c r="M245">
        <v>20589.503084</v>
      </c>
      <c r="N245" s="2">
        <v>21605.803799999998</v>
      </c>
      <c r="O245" s="6">
        <v>2.3075792599974831</v>
      </c>
      <c r="P245" s="6">
        <f t="shared" si="6"/>
        <v>3.6950317752359581E-2</v>
      </c>
      <c r="Q245" s="6" t="b">
        <f t="shared" si="7"/>
        <v>0</v>
      </c>
    </row>
    <row r="246" spans="1:17" x14ac:dyDescent="0.2">
      <c r="A246" t="s">
        <v>826</v>
      </c>
      <c r="B246" t="s">
        <v>796</v>
      </c>
      <c r="C246" t="s">
        <v>827</v>
      </c>
      <c r="D246" t="s">
        <v>828</v>
      </c>
      <c r="E246">
        <v>958802</v>
      </c>
      <c r="F246">
        <v>896528</v>
      </c>
      <c r="G246" s="1">
        <v>1136030.5975200001</v>
      </c>
      <c r="H246">
        <v>1162887.8397210001</v>
      </c>
      <c r="I246">
        <v>639251</v>
      </c>
      <c r="J246" s="2">
        <v>208174.692816</v>
      </c>
      <c r="K246" s="1">
        <v>422894.550132</v>
      </c>
      <c r="L246">
        <v>354912.66501</v>
      </c>
      <c r="M246">
        <v>290488.87760800001</v>
      </c>
      <c r="N246" s="2">
        <v>291235.63837199996</v>
      </c>
      <c r="O246" s="6">
        <v>2.3142851748376421</v>
      </c>
      <c r="P246" s="6">
        <f t="shared" si="6"/>
        <v>9.9522691443813552E-2</v>
      </c>
      <c r="Q246" s="6" t="b">
        <f t="shared" si="7"/>
        <v>0</v>
      </c>
    </row>
    <row r="247" spans="1:17" x14ac:dyDescent="0.2">
      <c r="A247" t="s">
        <v>532</v>
      </c>
      <c r="B247" t="s">
        <v>521</v>
      </c>
      <c r="C247" t="s">
        <v>533</v>
      </c>
      <c r="D247" t="s">
        <v>531</v>
      </c>
      <c r="E247">
        <v>511858</v>
      </c>
      <c r="F247">
        <v>541287</v>
      </c>
      <c r="G247" s="1">
        <v>352114.50143999996</v>
      </c>
      <c r="H247">
        <v>500036.68119899998</v>
      </c>
      <c r="I247">
        <v>404788</v>
      </c>
      <c r="J247" s="2">
        <v>188711.87193599998</v>
      </c>
      <c r="K247" s="1">
        <v>127537.37992799999</v>
      </c>
      <c r="L247">
        <v>109530.59225999999</v>
      </c>
      <c r="M247">
        <v>126554.558938</v>
      </c>
      <c r="N247" s="2">
        <v>259402.10624999998</v>
      </c>
      <c r="O247" s="6">
        <v>2.3203754199250692</v>
      </c>
      <c r="P247" s="6">
        <f t="shared" si="6"/>
        <v>3.1878021594163322E-2</v>
      </c>
      <c r="Q247" s="6" t="b">
        <f t="shared" si="7"/>
        <v>0</v>
      </c>
    </row>
    <row r="248" spans="1:17" x14ac:dyDescent="0.2">
      <c r="A248" t="s">
        <v>977</v>
      </c>
      <c r="B248" t="s">
        <v>943</v>
      </c>
      <c r="C248" t="s">
        <v>978</v>
      </c>
      <c r="D248" t="s">
        <v>978</v>
      </c>
      <c r="E248">
        <v>2522605</v>
      </c>
      <c r="F248">
        <v>2431888</v>
      </c>
      <c r="G248" s="1">
        <v>2092797.0616799998</v>
      </c>
      <c r="H248">
        <v>2535250.4963819999</v>
      </c>
      <c r="I248">
        <v>1809166</v>
      </c>
      <c r="J248" s="2">
        <v>1924726.1755679999</v>
      </c>
      <c r="K248" s="1">
        <v>895187.79810000001</v>
      </c>
      <c r="L248">
        <v>722143.00377999991</v>
      </c>
      <c r="M248">
        <v>763870.08667400002</v>
      </c>
      <c r="N248" s="2">
        <v>1222194.9899879999</v>
      </c>
      <c r="O248" s="6">
        <v>2.3205720424516318</v>
      </c>
      <c r="P248" s="6">
        <f t="shared" si="6"/>
        <v>8.9463556976192976E-4</v>
      </c>
      <c r="Q248" s="6" t="b">
        <f t="shared" si="7"/>
        <v>0</v>
      </c>
    </row>
    <row r="249" spans="1:17" x14ac:dyDescent="0.2">
      <c r="A249" t="s">
        <v>39</v>
      </c>
      <c r="B249" t="s">
        <v>15</v>
      </c>
      <c r="C249" t="s">
        <v>40</v>
      </c>
      <c r="D249" t="s">
        <v>41</v>
      </c>
      <c r="E249">
        <v>266778</v>
      </c>
      <c r="F249">
        <v>273614</v>
      </c>
      <c r="G249" s="1">
        <v>288709.76378400001</v>
      </c>
      <c r="H249">
        <v>295643.118372</v>
      </c>
      <c r="I249">
        <v>190907</v>
      </c>
      <c r="J249" s="2">
        <v>124621.22827199999</v>
      </c>
      <c r="K249" s="1">
        <v>126868.18005</v>
      </c>
      <c r="L249">
        <v>98432.379829999991</v>
      </c>
      <c r="M249">
        <v>89631.640375999996</v>
      </c>
      <c r="N249" s="2">
        <v>68954.304678</v>
      </c>
      <c r="O249" s="6">
        <v>2.344133223913961</v>
      </c>
      <c r="P249" s="6">
        <f t="shared" si="6"/>
        <v>2.365471324674848E-2</v>
      </c>
      <c r="Q249" s="6" t="b">
        <f t="shared" si="7"/>
        <v>0</v>
      </c>
    </row>
    <row r="250" spans="1:17" x14ac:dyDescent="0.2">
      <c r="A250" t="s">
        <v>177</v>
      </c>
      <c r="B250" t="s">
        <v>178</v>
      </c>
      <c r="C250" t="s">
        <v>179</v>
      </c>
      <c r="D250" t="s">
        <v>180</v>
      </c>
      <c r="E250">
        <v>16348</v>
      </c>
      <c r="F250">
        <v>18991</v>
      </c>
      <c r="G250" s="1">
        <v>13949.03016</v>
      </c>
      <c r="H250">
        <v>22840.758171000001</v>
      </c>
      <c r="I250">
        <v>6314</v>
      </c>
      <c r="J250" s="2">
        <v>8471.5541759999996</v>
      </c>
      <c r="K250" s="1">
        <v>7650.7073819999996</v>
      </c>
      <c r="L250">
        <v>3331.3532399999999</v>
      </c>
      <c r="M250">
        <v>4023.7853639999998</v>
      </c>
      <c r="N250" s="2">
        <v>6866.1713819999995</v>
      </c>
      <c r="O250" s="6">
        <v>2.3580514608797656</v>
      </c>
      <c r="P250" s="6">
        <f t="shared" si="6"/>
        <v>0.10079198651088085</v>
      </c>
      <c r="Q250" s="6" t="b">
        <f t="shared" si="7"/>
        <v>0</v>
      </c>
    </row>
    <row r="251" spans="1:17" x14ac:dyDescent="0.2">
      <c r="A251" t="s">
        <v>844</v>
      </c>
      <c r="B251" t="s">
        <v>796</v>
      </c>
      <c r="C251" t="s">
        <v>845</v>
      </c>
      <c r="D251" t="s">
        <v>846</v>
      </c>
      <c r="E251">
        <v>1556629</v>
      </c>
      <c r="F251">
        <v>1438320</v>
      </c>
      <c r="G251" s="1">
        <v>1917021.095184</v>
      </c>
      <c r="H251">
        <v>1743110.3872170001</v>
      </c>
      <c r="I251">
        <v>1313043</v>
      </c>
      <c r="J251" s="2">
        <v>382435.55409599998</v>
      </c>
      <c r="K251" s="1">
        <v>648604.06088400004</v>
      </c>
      <c r="L251">
        <v>608194.83169999998</v>
      </c>
      <c r="M251">
        <v>500752.265518</v>
      </c>
      <c r="N251" s="2">
        <v>497426.82973199995</v>
      </c>
      <c r="O251" s="6">
        <v>2.3750165480068772</v>
      </c>
      <c r="P251" s="6">
        <f t="shared" si="6"/>
        <v>6.5893252662521079E-2</v>
      </c>
      <c r="Q251" s="6" t="b">
        <f t="shared" si="7"/>
        <v>0</v>
      </c>
    </row>
    <row r="252" spans="1:17" x14ac:dyDescent="0.2">
      <c r="A252" t="s">
        <v>1098</v>
      </c>
      <c r="B252" t="s">
        <v>1017</v>
      </c>
      <c r="C252" t="s">
        <v>1099</v>
      </c>
      <c r="D252" t="s">
        <v>1100</v>
      </c>
      <c r="E252">
        <v>35891</v>
      </c>
      <c r="F252">
        <v>32999</v>
      </c>
      <c r="G252" s="1">
        <v>30803.047392</v>
      </c>
      <c r="H252">
        <v>41804.712564000001</v>
      </c>
      <c r="I252">
        <v>28241</v>
      </c>
      <c r="J252" s="2">
        <v>25022.419199999997</v>
      </c>
      <c r="K252" s="1">
        <v>18090.132984</v>
      </c>
      <c r="L252">
        <v>10208.68879</v>
      </c>
      <c r="M252">
        <v>11075.263187999999</v>
      </c>
      <c r="N252" s="2">
        <v>13621.664531999999</v>
      </c>
      <c r="O252" s="6">
        <v>2.3751183888860878</v>
      </c>
      <c r="P252" s="6">
        <f t="shared" si="6"/>
        <v>4.1087121003163312E-3</v>
      </c>
      <c r="Q252" s="6" t="b">
        <f t="shared" si="7"/>
        <v>0</v>
      </c>
    </row>
    <row r="253" spans="1:17" x14ac:dyDescent="0.2">
      <c r="A253" t="s">
        <v>872</v>
      </c>
      <c r="B253" t="s">
        <v>869</v>
      </c>
      <c r="C253" t="s">
        <v>873</v>
      </c>
      <c r="D253" t="s">
        <v>874</v>
      </c>
      <c r="E253">
        <v>166094</v>
      </c>
      <c r="F253">
        <v>165850</v>
      </c>
      <c r="G253" s="1">
        <v>151283.02144799998</v>
      </c>
      <c r="H253">
        <v>213021.14343600001</v>
      </c>
      <c r="I253">
        <v>156542</v>
      </c>
      <c r="J253" s="2">
        <v>52297.983263999995</v>
      </c>
      <c r="K253" s="1">
        <v>74893.964508000005</v>
      </c>
      <c r="L253">
        <v>39188.458139999995</v>
      </c>
      <c r="M253">
        <v>57028.110287999996</v>
      </c>
      <c r="N253" s="2">
        <v>69862.69038</v>
      </c>
      <c r="O253" s="6">
        <v>2.3784557481575783</v>
      </c>
      <c r="P253" s="6">
        <f t="shared" si="6"/>
        <v>5.1935184668352861E-2</v>
      </c>
      <c r="Q253" s="6" t="b">
        <f t="shared" si="7"/>
        <v>0</v>
      </c>
    </row>
    <row r="254" spans="1:17" x14ac:dyDescent="0.2">
      <c r="A254" t="s">
        <v>168</v>
      </c>
      <c r="B254" t="s">
        <v>159</v>
      </c>
      <c r="C254" t="s">
        <v>169</v>
      </c>
      <c r="D254" t="s">
        <v>170</v>
      </c>
      <c r="E254">
        <v>715072</v>
      </c>
      <c r="F254">
        <v>584177</v>
      </c>
      <c r="G254" s="1">
        <v>728400.04723199992</v>
      </c>
      <c r="H254">
        <v>770914.57530000003</v>
      </c>
      <c r="I254">
        <v>535874</v>
      </c>
      <c r="J254" s="2">
        <v>183338.81462399999</v>
      </c>
      <c r="K254" s="1">
        <v>237745.39660199999</v>
      </c>
      <c r="L254">
        <v>213997.29504</v>
      </c>
      <c r="M254">
        <v>199421.62132000001</v>
      </c>
      <c r="N254" s="2">
        <v>280820.11028399999</v>
      </c>
      <c r="O254" s="6">
        <v>2.3804340306773701</v>
      </c>
      <c r="P254" s="6">
        <f t="shared" si="6"/>
        <v>5.4696956761622145E-2</v>
      </c>
      <c r="Q254" s="6" t="b">
        <f t="shared" si="7"/>
        <v>0</v>
      </c>
    </row>
    <row r="255" spans="1:17" x14ac:dyDescent="0.2">
      <c r="A255" t="s">
        <v>196</v>
      </c>
      <c r="B255" t="s">
        <v>178</v>
      </c>
      <c r="C255" t="s">
        <v>197</v>
      </c>
      <c r="D255" t="s">
        <v>198</v>
      </c>
      <c r="E255">
        <v>24775</v>
      </c>
      <c r="F255">
        <v>27820</v>
      </c>
      <c r="G255" s="1">
        <v>30863.062775999999</v>
      </c>
      <c r="H255">
        <v>38446.851024000003</v>
      </c>
      <c r="I255">
        <v>14218</v>
      </c>
      <c r="J255" s="2">
        <v>18756.670176</v>
      </c>
      <c r="K255" s="1">
        <v>12816.079487999999</v>
      </c>
      <c r="L255">
        <v>7077.4299199999996</v>
      </c>
      <c r="M255">
        <v>9505.2822259999994</v>
      </c>
      <c r="N255" s="2">
        <v>13480.961885999999</v>
      </c>
      <c r="O255" s="6">
        <v>2.3853818079502807</v>
      </c>
      <c r="P255" s="6">
        <f t="shared" si="6"/>
        <v>4.1453084460516876E-2</v>
      </c>
      <c r="Q255" s="6" t="b">
        <f t="shared" si="7"/>
        <v>0</v>
      </c>
    </row>
    <row r="256" spans="1:17" x14ac:dyDescent="0.2">
      <c r="A256" t="s">
        <v>1134</v>
      </c>
      <c r="B256" t="s">
        <v>1017</v>
      </c>
      <c r="C256" t="s">
        <v>1135</v>
      </c>
      <c r="D256" t="s">
        <v>1136</v>
      </c>
      <c r="E256">
        <v>373011</v>
      </c>
      <c r="F256">
        <v>402005</v>
      </c>
      <c r="G256" s="1">
        <v>305206.11357599997</v>
      </c>
      <c r="H256">
        <v>490106.43612299999</v>
      </c>
      <c r="I256">
        <v>257111</v>
      </c>
      <c r="J256" s="2">
        <v>261892.30387199999</v>
      </c>
      <c r="K256" s="1">
        <v>249634.21572000001</v>
      </c>
      <c r="L256">
        <v>74459.330139999991</v>
      </c>
      <c r="M256">
        <v>100883.07107399999</v>
      </c>
      <c r="N256" s="2">
        <v>119583.708678</v>
      </c>
      <c r="O256" s="6">
        <v>2.41353582285657</v>
      </c>
      <c r="P256" s="6">
        <f t="shared" si="6"/>
        <v>2.8866659930837573E-2</v>
      </c>
      <c r="Q256" s="6" t="b">
        <f t="shared" si="7"/>
        <v>0</v>
      </c>
    </row>
    <row r="257" spans="1:17" x14ac:dyDescent="0.2">
      <c r="A257" t="s">
        <v>761</v>
      </c>
      <c r="B257" t="s">
        <v>728</v>
      </c>
      <c r="C257" t="s">
        <v>762</v>
      </c>
      <c r="D257" t="s">
        <v>763</v>
      </c>
      <c r="E257">
        <v>61853</v>
      </c>
      <c r="F257">
        <v>54981</v>
      </c>
      <c r="G257" s="1">
        <v>57657.809975999997</v>
      </c>
      <c r="H257">
        <v>76872.466560000001</v>
      </c>
      <c r="I257">
        <v>46305</v>
      </c>
      <c r="J257" s="2">
        <v>19561.44528</v>
      </c>
      <c r="K257" s="1">
        <v>22405.477878000002</v>
      </c>
      <c r="L257">
        <v>16939.708360000001</v>
      </c>
      <c r="M257">
        <v>17875.329074000001</v>
      </c>
      <c r="N257" s="2">
        <v>25467.178925999997</v>
      </c>
      <c r="O257" s="6">
        <v>2.4235374279417941</v>
      </c>
      <c r="P257" s="6">
        <f t="shared" si="6"/>
        <v>5.1586359430285424E-2</v>
      </c>
      <c r="Q257" s="6" t="b">
        <f t="shared" si="7"/>
        <v>0</v>
      </c>
    </row>
    <row r="258" spans="1:17" x14ac:dyDescent="0.2">
      <c r="A258" t="s">
        <v>526</v>
      </c>
      <c r="B258" t="s">
        <v>521</v>
      </c>
      <c r="C258" t="s">
        <v>527</v>
      </c>
      <c r="D258" t="s">
        <v>528</v>
      </c>
      <c r="E258">
        <v>1004437</v>
      </c>
      <c r="F258">
        <v>1016941</v>
      </c>
      <c r="G258" s="1">
        <v>976018.67188799998</v>
      </c>
      <c r="H258">
        <v>1258641.3095490001</v>
      </c>
      <c r="I258">
        <v>829951</v>
      </c>
      <c r="J258" s="2">
        <v>342933.94584</v>
      </c>
      <c r="K258" s="1">
        <v>344679.09735599998</v>
      </c>
      <c r="L258">
        <v>289184.32915999996</v>
      </c>
      <c r="M258">
        <v>301424.99832199997</v>
      </c>
      <c r="N258" s="2">
        <v>469401.09976199997</v>
      </c>
      <c r="O258" s="6">
        <v>2.4258349390391691</v>
      </c>
      <c r="P258" s="6">
        <f t="shared" ref="P258:P321" si="8">_xlfn.T.TEST(G258:J258,K258:N258, 2,2)</f>
        <v>4.317271319032269E-2</v>
      </c>
      <c r="Q258" s="6" t="b">
        <f t="shared" si="7"/>
        <v>0</v>
      </c>
    </row>
    <row r="259" spans="1:17" x14ac:dyDescent="0.2">
      <c r="A259" t="s">
        <v>865</v>
      </c>
      <c r="B259" t="s">
        <v>796</v>
      </c>
      <c r="C259" t="s">
        <v>866</v>
      </c>
      <c r="D259" t="s">
        <v>867</v>
      </c>
      <c r="E259">
        <v>86445</v>
      </c>
      <c r="F259">
        <v>100256</v>
      </c>
      <c r="G259" s="1">
        <v>128149.21267199999</v>
      </c>
      <c r="H259">
        <v>123301.870245</v>
      </c>
      <c r="I259">
        <v>68440</v>
      </c>
      <c r="J259" s="2">
        <v>18376.261775999999</v>
      </c>
      <c r="K259" s="1">
        <v>46960.534908000001</v>
      </c>
      <c r="L259">
        <v>33270.412789999995</v>
      </c>
      <c r="M259">
        <v>27311.935829999999</v>
      </c>
      <c r="N259" s="2">
        <v>31892.403521999997</v>
      </c>
      <c r="O259" s="6">
        <v>2.425980910927525</v>
      </c>
      <c r="P259" s="6">
        <f t="shared" si="8"/>
        <v>0.1068905306023815</v>
      </c>
      <c r="Q259" s="6" t="b">
        <f t="shared" ref="Q259:Q322" si="9">IF(P259 &lt; 0.05/446, "significant")</f>
        <v>0</v>
      </c>
    </row>
    <row r="260" spans="1:17" x14ac:dyDescent="0.2">
      <c r="A260" t="s">
        <v>18</v>
      </c>
      <c r="B260" t="s">
        <v>15</v>
      </c>
      <c r="C260" t="s">
        <v>19</v>
      </c>
      <c r="D260" t="s">
        <v>20</v>
      </c>
      <c r="E260">
        <v>105050</v>
      </c>
      <c r="F260">
        <v>90466</v>
      </c>
      <c r="G260" s="1">
        <v>118530.98961599999</v>
      </c>
      <c r="H260">
        <v>75563.166003000006</v>
      </c>
      <c r="I260">
        <v>104808</v>
      </c>
      <c r="J260" s="2">
        <v>63968.349407999995</v>
      </c>
      <c r="K260" s="1">
        <v>44506.647863999999</v>
      </c>
      <c r="L260">
        <v>40983.493589999998</v>
      </c>
      <c r="M260">
        <v>37454.406982</v>
      </c>
      <c r="N260" s="2">
        <v>25715.02752</v>
      </c>
      <c r="O260" s="6">
        <v>2.4409494154241487</v>
      </c>
      <c r="P260" s="6">
        <f t="shared" si="8"/>
        <v>6.8650952022502069E-3</v>
      </c>
      <c r="Q260" s="6" t="b">
        <f t="shared" si="9"/>
        <v>0</v>
      </c>
    </row>
    <row r="261" spans="1:17" x14ac:dyDescent="0.2">
      <c r="A261" t="s">
        <v>587</v>
      </c>
      <c r="B261" t="s">
        <v>588</v>
      </c>
      <c r="C261" t="s">
        <v>589</v>
      </c>
      <c r="D261" t="s">
        <v>590</v>
      </c>
      <c r="E261">
        <v>59950</v>
      </c>
      <c r="F261">
        <v>51734</v>
      </c>
      <c r="G261" s="1">
        <v>55679.727167999998</v>
      </c>
      <c r="H261">
        <v>62100.530220000001</v>
      </c>
      <c r="I261">
        <v>42890</v>
      </c>
      <c r="J261" s="2">
        <v>17656.585439999999</v>
      </c>
      <c r="K261" s="1">
        <v>21458.793600000001</v>
      </c>
      <c r="L261">
        <v>18425.639189999998</v>
      </c>
      <c r="M261">
        <v>13797.797689999999</v>
      </c>
      <c r="N261" s="2">
        <v>19310.407913999999</v>
      </c>
      <c r="O261" s="6">
        <v>2.4430798331391523</v>
      </c>
      <c r="P261" s="6">
        <f t="shared" si="8"/>
        <v>3.8267457023850426E-2</v>
      </c>
      <c r="Q261" s="6" t="b">
        <f t="shared" si="9"/>
        <v>0</v>
      </c>
    </row>
    <row r="262" spans="1:17" x14ac:dyDescent="0.2">
      <c r="A262" t="s">
        <v>259</v>
      </c>
      <c r="B262" t="s">
        <v>244</v>
      </c>
      <c r="C262" t="s">
        <v>260</v>
      </c>
      <c r="D262" t="s">
        <v>261</v>
      </c>
      <c r="E262">
        <v>1326554</v>
      </c>
      <c r="F262">
        <v>1293907</v>
      </c>
      <c r="G262" s="1">
        <v>1267656.4589519999</v>
      </c>
      <c r="H262">
        <v>1586801.9325300001</v>
      </c>
      <c r="I262">
        <v>964258</v>
      </c>
      <c r="J262" s="2">
        <v>973626.83961599995</v>
      </c>
      <c r="K262" s="1">
        <v>496589.78203200002</v>
      </c>
      <c r="L262">
        <v>437571.01941999997</v>
      </c>
      <c r="M262">
        <v>448343.32705999998</v>
      </c>
      <c r="N262" s="2">
        <v>573067.159308</v>
      </c>
      <c r="O262" s="6">
        <v>2.4506103464222626</v>
      </c>
      <c r="P262" s="6">
        <f t="shared" si="8"/>
        <v>3.3024568799887616E-3</v>
      </c>
      <c r="Q262" s="6" t="b">
        <f t="shared" si="9"/>
        <v>0</v>
      </c>
    </row>
    <row r="263" spans="1:17" x14ac:dyDescent="0.2">
      <c r="A263" t="s">
        <v>1179</v>
      </c>
      <c r="B263" t="s">
        <v>1017</v>
      </c>
      <c r="C263" t="s">
        <v>1180</v>
      </c>
      <c r="D263" t="s">
        <v>1181</v>
      </c>
      <c r="E263">
        <v>80338</v>
      </c>
      <c r="F263">
        <v>76602</v>
      </c>
      <c r="G263" s="1">
        <v>68022.284927999994</v>
      </c>
      <c r="H263">
        <v>100982.708748</v>
      </c>
      <c r="I263">
        <v>71297</v>
      </c>
      <c r="J263" s="2">
        <v>52289.529743999999</v>
      </c>
      <c r="K263" s="1">
        <v>29741.702939999999</v>
      </c>
      <c r="L263">
        <v>23506.001329999999</v>
      </c>
      <c r="M263">
        <v>28598.85442</v>
      </c>
      <c r="N263" s="2">
        <v>36603.881664</v>
      </c>
      <c r="O263" s="6">
        <v>2.4701598621800254</v>
      </c>
      <c r="P263" s="6">
        <f t="shared" si="8"/>
        <v>6.076318351080693E-3</v>
      </c>
      <c r="Q263" s="6" t="b">
        <f t="shared" si="9"/>
        <v>0</v>
      </c>
    </row>
    <row r="264" spans="1:17" x14ac:dyDescent="0.2">
      <c r="A264" t="s">
        <v>235</v>
      </c>
      <c r="B264" t="s">
        <v>178</v>
      </c>
      <c r="C264" t="s">
        <v>236</v>
      </c>
      <c r="D264" t="s">
        <v>237</v>
      </c>
      <c r="E264">
        <v>6529</v>
      </c>
      <c r="F264">
        <v>5431</v>
      </c>
      <c r="G264" s="1">
        <v>7136.3747519999997</v>
      </c>
      <c r="H264">
        <v>8942.7948840000008</v>
      </c>
      <c r="I264">
        <v>2872</v>
      </c>
      <c r="J264" s="2">
        <v>3560.6226239999996</v>
      </c>
      <c r="K264" s="1">
        <v>2923.2981540000001</v>
      </c>
      <c r="L264">
        <v>1892.4179399999998</v>
      </c>
      <c r="M264">
        <v>2205.9755319999999</v>
      </c>
      <c r="N264" s="2">
        <v>2088.1685579999998</v>
      </c>
      <c r="O264" s="6">
        <v>2.4711457481574013</v>
      </c>
      <c r="P264" s="6">
        <f t="shared" si="8"/>
        <v>6.2138179774057486E-2</v>
      </c>
      <c r="Q264" s="6" t="b">
        <f t="shared" si="9"/>
        <v>0</v>
      </c>
    </row>
    <row r="265" spans="1:17" x14ac:dyDescent="0.2">
      <c r="A265" t="s">
        <v>829</v>
      </c>
      <c r="B265" t="s">
        <v>796</v>
      </c>
      <c r="C265" t="s">
        <v>830</v>
      </c>
      <c r="D265" t="s">
        <v>831</v>
      </c>
      <c r="E265">
        <v>386024</v>
      </c>
      <c r="F265">
        <v>374583</v>
      </c>
      <c r="G265" s="1">
        <v>494086.04512799997</v>
      </c>
      <c r="H265">
        <v>505739.73694500001</v>
      </c>
      <c r="I265">
        <v>162529</v>
      </c>
      <c r="J265" s="2">
        <v>103312.15862399999</v>
      </c>
      <c r="K265" s="1">
        <v>147790.04133599999</v>
      </c>
      <c r="L265">
        <v>142466.70694999999</v>
      </c>
      <c r="M265">
        <v>97187.136431999999</v>
      </c>
      <c r="N265" s="2">
        <v>120283.10090999999</v>
      </c>
      <c r="O265" s="6">
        <v>2.4928100662829951</v>
      </c>
      <c r="P265" s="6">
        <f t="shared" si="8"/>
        <v>0.12778480947367007</v>
      </c>
      <c r="Q265" s="6" t="b">
        <f t="shared" si="9"/>
        <v>0</v>
      </c>
    </row>
    <row r="266" spans="1:17" x14ac:dyDescent="0.2">
      <c r="A266" t="s">
        <v>569</v>
      </c>
      <c r="B266" t="s">
        <v>543</v>
      </c>
      <c r="C266" t="s">
        <v>570</v>
      </c>
      <c r="D266" t="s">
        <v>571</v>
      </c>
      <c r="E266">
        <v>285300</v>
      </c>
      <c r="F266">
        <v>296397</v>
      </c>
      <c r="G266" s="1">
        <v>143487.08368799998</v>
      </c>
      <c r="H266">
        <v>215185.83599399999</v>
      </c>
      <c r="I266">
        <v>99581</v>
      </c>
      <c r="J266" s="2">
        <v>36892.851984000001</v>
      </c>
      <c r="K266" s="1">
        <v>67128.563574</v>
      </c>
      <c r="L266">
        <v>40653.071409999997</v>
      </c>
      <c r="M266">
        <v>32734.31207</v>
      </c>
      <c r="N266" s="2">
        <v>57716.931845999999</v>
      </c>
      <c r="O266" s="6">
        <v>2.497803464357597</v>
      </c>
      <c r="P266" s="6">
        <f t="shared" si="8"/>
        <v>0.10081191286715856</v>
      </c>
      <c r="Q266" s="6" t="b">
        <f t="shared" si="9"/>
        <v>0</v>
      </c>
    </row>
    <row r="267" spans="1:17" x14ac:dyDescent="0.2">
      <c r="A267" t="s">
        <v>1188</v>
      </c>
      <c r="B267" t="s">
        <v>1017</v>
      </c>
      <c r="C267" t="s">
        <v>1189</v>
      </c>
      <c r="D267" t="s">
        <v>1190</v>
      </c>
      <c r="E267">
        <v>4704951</v>
      </c>
      <c r="F267">
        <v>4192327</v>
      </c>
      <c r="G267" s="1">
        <v>3481995.5851199999</v>
      </c>
      <c r="H267">
        <v>6215001.5543130003</v>
      </c>
      <c r="I267">
        <v>29394</v>
      </c>
      <c r="J267" s="2">
        <v>3526004.896032</v>
      </c>
      <c r="K267" s="1">
        <v>1782034.4151359999</v>
      </c>
      <c r="L267">
        <v>1053367.0147299999</v>
      </c>
      <c r="M267">
        <v>1160845.35653</v>
      </c>
      <c r="N267" s="2">
        <v>1289691.6388019999</v>
      </c>
      <c r="O267" s="6">
        <v>2.5071037476129119</v>
      </c>
      <c r="P267" s="6">
        <f t="shared" si="8"/>
        <v>0.1700525677149328</v>
      </c>
      <c r="Q267" s="6" t="b">
        <f t="shared" si="9"/>
        <v>0</v>
      </c>
    </row>
    <row r="268" spans="1:17" x14ac:dyDescent="0.2">
      <c r="A268" t="s">
        <v>472</v>
      </c>
      <c r="B268" t="s">
        <v>473</v>
      </c>
      <c r="C268" t="s">
        <v>474</v>
      </c>
      <c r="D268" t="s">
        <v>474</v>
      </c>
      <c r="E268">
        <v>1866862</v>
      </c>
      <c r="F268">
        <v>1804686</v>
      </c>
      <c r="G268" s="1">
        <v>1942320.307512</v>
      </c>
      <c r="H268">
        <v>2216698.2681120001</v>
      </c>
      <c r="I268">
        <v>1455400</v>
      </c>
      <c r="J268" s="2">
        <v>476575.64351999998</v>
      </c>
      <c r="K268" s="1">
        <v>677937.39928200003</v>
      </c>
      <c r="L268">
        <v>475493.50519</v>
      </c>
      <c r="M268">
        <v>542674.75829599996</v>
      </c>
      <c r="N268" s="2">
        <v>732708.73468799994</v>
      </c>
      <c r="O268" s="6">
        <v>2.5078055472348399</v>
      </c>
      <c r="P268" s="6">
        <f t="shared" si="8"/>
        <v>5.5927108760286053E-2</v>
      </c>
      <c r="Q268" s="6" t="b">
        <f t="shared" si="9"/>
        <v>0</v>
      </c>
    </row>
    <row r="269" spans="1:17" x14ac:dyDescent="0.2">
      <c r="A269" t="s">
        <v>591</v>
      </c>
      <c r="B269" t="s">
        <v>592</v>
      </c>
      <c r="C269" t="s">
        <v>593</v>
      </c>
      <c r="D269" t="s">
        <v>594</v>
      </c>
      <c r="E269">
        <v>32671</v>
      </c>
      <c r="F269">
        <v>30045</v>
      </c>
      <c r="G269" s="1">
        <v>35426.656823999998</v>
      </c>
      <c r="H269">
        <v>40758.864780000004</v>
      </c>
      <c r="I269">
        <v>28444</v>
      </c>
      <c r="J269" s="2">
        <v>13767.96624</v>
      </c>
      <c r="K269" s="1">
        <v>12667.625334</v>
      </c>
      <c r="L269">
        <v>9795.9033099999997</v>
      </c>
      <c r="M269">
        <v>8797.6262960000004</v>
      </c>
      <c r="N269" s="2">
        <v>15818.745179999998</v>
      </c>
      <c r="O269" s="6">
        <v>2.5148202851370027</v>
      </c>
      <c r="P269" s="6">
        <f t="shared" si="8"/>
        <v>2.5842584349049628E-2</v>
      </c>
      <c r="Q269" s="6" t="b">
        <f t="shared" si="9"/>
        <v>0</v>
      </c>
    </row>
    <row r="270" spans="1:17" x14ac:dyDescent="0.2">
      <c r="A270" t="s">
        <v>686</v>
      </c>
      <c r="B270" t="s">
        <v>610</v>
      </c>
      <c r="C270" t="s">
        <v>687</v>
      </c>
      <c r="D270" t="s">
        <v>688</v>
      </c>
      <c r="E270">
        <v>44389</v>
      </c>
      <c r="F270">
        <v>45828</v>
      </c>
      <c r="G270" s="1">
        <v>45248.568456000001</v>
      </c>
      <c r="H270">
        <v>57370.325268000001</v>
      </c>
      <c r="I270">
        <v>39228</v>
      </c>
      <c r="J270" s="2">
        <v>13766.839103999999</v>
      </c>
      <c r="K270" s="1">
        <v>14731.646795999999</v>
      </c>
      <c r="L270">
        <v>14947.000989999999</v>
      </c>
      <c r="M270">
        <v>14055.181408</v>
      </c>
      <c r="N270" s="2">
        <v>17918.099303999999</v>
      </c>
      <c r="O270" s="6">
        <v>2.5240691835462719</v>
      </c>
      <c r="P270" s="6">
        <f t="shared" si="8"/>
        <v>4.3763957014437319E-2</v>
      </c>
      <c r="Q270" s="6" t="b">
        <f t="shared" si="9"/>
        <v>0</v>
      </c>
    </row>
    <row r="271" spans="1:17" x14ac:dyDescent="0.2">
      <c r="A271" t="s">
        <v>968</v>
      </c>
      <c r="B271" t="s">
        <v>943</v>
      </c>
      <c r="C271" t="s">
        <v>969</v>
      </c>
      <c r="D271" t="s">
        <v>970</v>
      </c>
      <c r="E271">
        <v>1414577</v>
      </c>
      <c r="F271">
        <v>1266564</v>
      </c>
      <c r="G271" s="1">
        <v>1157169.9556559999</v>
      </c>
      <c r="H271">
        <v>1597277.0005950001</v>
      </c>
      <c r="I271">
        <v>900351</v>
      </c>
      <c r="J271" s="2">
        <v>1043233.1232959999</v>
      </c>
      <c r="K271" s="1">
        <v>495798.48901800002</v>
      </c>
      <c r="L271">
        <v>386181.16511999996</v>
      </c>
      <c r="M271">
        <v>347313.35019799997</v>
      </c>
      <c r="N271" s="2">
        <v>630345.49922399991</v>
      </c>
      <c r="O271" s="6">
        <v>2.5263141575920924</v>
      </c>
      <c r="P271" s="6">
        <f t="shared" si="8"/>
        <v>4.8389552207193662E-3</v>
      </c>
      <c r="Q271" s="6" t="b">
        <f t="shared" si="9"/>
        <v>0</v>
      </c>
    </row>
    <row r="272" spans="1:17" x14ac:dyDescent="0.2">
      <c r="A272" t="s">
        <v>890</v>
      </c>
      <c r="B272" t="s">
        <v>869</v>
      </c>
      <c r="C272" t="s">
        <v>891</v>
      </c>
      <c r="D272" t="s">
        <v>892</v>
      </c>
      <c r="E272">
        <v>408506</v>
      </c>
      <c r="F272">
        <v>374750</v>
      </c>
      <c r="G272" s="1">
        <v>478382.625864</v>
      </c>
      <c r="H272">
        <v>515738.33374799998</v>
      </c>
      <c r="I272">
        <v>283743</v>
      </c>
      <c r="J272" s="2">
        <v>91033.139039999995</v>
      </c>
      <c r="K272" s="1">
        <v>154876.06796399999</v>
      </c>
      <c r="L272">
        <v>104861.56212999999</v>
      </c>
      <c r="M272">
        <v>123738.86466799999</v>
      </c>
      <c r="N272" s="2">
        <v>156741.57021599999</v>
      </c>
      <c r="O272" s="6">
        <v>2.5339713486029902</v>
      </c>
      <c r="P272" s="6">
        <f t="shared" si="8"/>
        <v>8.0756708953899983E-2</v>
      </c>
      <c r="Q272" s="6" t="b">
        <f t="shared" si="9"/>
        <v>0</v>
      </c>
    </row>
    <row r="273" spans="1:17" x14ac:dyDescent="0.2">
      <c r="A273" t="s">
        <v>436</v>
      </c>
      <c r="B273" t="s">
        <v>430</v>
      </c>
      <c r="C273" t="s">
        <v>437</v>
      </c>
      <c r="D273" t="s">
        <v>438</v>
      </c>
      <c r="E273">
        <v>161337</v>
      </c>
      <c r="F273">
        <v>153853</v>
      </c>
      <c r="G273" s="1">
        <v>148264.67198399999</v>
      </c>
      <c r="H273">
        <v>197212.64983800001</v>
      </c>
      <c r="I273">
        <v>124177</v>
      </c>
      <c r="J273" s="2">
        <v>135454.695936</v>
      </c>
      <c r="K273" s="1">
        <v>64268.624358000001</v>
      </c>
      <c r="L273">
        <v>43870.085009999995</v>
      </c>
      <c r="M273">
        <v>63317.588984000002</v>
      </c>
      <c r="N273" s="2">
        <v>66564.125837999993</v>
      </c>
      <c r="O273" s="6">
        <v>2.5422566984208514</v>
      </c>
      <c r="P273" s="6">
        <f t="shared" si="8"/>
        <v>1.6268134216112543E-3</v>
      </c>
      <c r="Q273" s="6" t="b">
        <f t="shared" si="9"/>
        <v>0</v>
      </c>
    </row>
    <row r="274" spans="1:17" x14ac:dyDescent="0.2">
      <c r="A274" t="s">
        <v>181</v>
      </c>
      <c r="B274" t="s">
        <v>178</v>
      </c>
      <c r="C274" t="s">
        <v>182</v>
      </c>
      <c r="D274" t="s">
        <v>183</v>
      </c>
      <c r="E274">
        <v>11655</v>
      </c>
      <c r="F274">
        <v>11175</v>
      </c>
      <c r="G274" s="1">
        <v>12912.400799999999</v>
      </c>
      <c r="H274">
        <v>18091.308558000001</v>
      </c>
      <c r="I274">
        <v>6952</v>
      </c>
      <c r="J274" s="2">
        <v>8273.1782399999993</v>
      </c>
      <c r="K274" s="1">
        <v>7064.7528240000001</v>
      </c>
      <c r="L274">
        <v>2593.4749699999998</v>
      </c>
      <c r="M274">
        <v>3867.3247280000001</v>
      </c>
      <c r="N274" s="2">
        <v>4653.1954559999995</v>
      </c>
      <c r="O274" s="6">
        <v>2.5430182350262189</v>
      </c>
      <c r="P274" s="6">
        <f t="shared" si="8"/>
        <v>4.0547162301090726E-2</v>
      </c>
      <c r="Q274" s="6" t="b">
        <f t="shared" si="9"/>
        <v>0</v>
      </c>
    </row>
    <row r="275" spans="1:17" x14ac:dyDescent="0.2">
      <c r="A275" t="s">
        <v>793</v>
      </c>
      <c r="B275" t="s">
        <v>789</v>
      </c>
      <c r="C275" t="s">
        <v>794</v>
      </c>
      <c r="D275" t="s">
        <v>794</v>
      </c>
      <c r="E275">
        <v>57476</v>
      </c>
      <c r="F275">
        <v>58743</v>
      </c>
      <c r="G275" s="1">
        <v>52496.486951999999</v>
      </c>
      <c r="H275">
        <v>67629.056798999998</v>
      </c>
      <c r="I275">
        <v>52774</v>
      </c>
      <c r="J275" s="2">
        <v>19469.020128</v>
      </c>
      <c r="K275" s="1">
        <v>20074.608917999998</v>
      </c>
      <c r="L275">
        <v>14626.268609999999</v>
      </c>
      <c r="M275">
        <v>18319.032328000001</v>
      </c>
      <c r="N275" s="2">
        <v>22515.955643999998</v>
      </c>
      <c r="O275" s="6">
        <v>2.5467182060553739</v>
      </c>
      <c r="P275" s="6">
        <f t="shared" si="8"/>
        <v>2.983123756825801E-2</v>
      </c>
      <c r="Q275" s="6" t="b">
        <f t="shared" si="9"/>
        <v>0</v>
      </c>
    </row>
    <row r="276" spans="1:17" x14ac:dyDescent="0.2">
      <c r="A276" t="s">
        <v>1251</v>
      </c>
      <c r="B276" t="s">
        <v>1017</v>
      </c>
      <c r="C276" t="s">
        <v>1252</v>
      </c>
      <c r="D276" t="s">
        <v>1253</v>
      </c>
      <c r="E276">
        <v>91685</v>
      </c>
      <c r="F276">
        <v>83191</v>
      </c>
      <c r="G276" s="1">
        <v>75738.808391999992</v>
      </c>
      <c r="H276">
        <v>125745.27858300001</v>
      </c>
      <c r="I276">
        <v>68679</v>
      </c>
      <c r="J276" s="2">
        <v>73045.739183999991</v>
      </c>
      <c r="K276" s="1">
        <v>35509.678668</v>
      </c>
      <c r="L276">
        <v>20655.746660000001</v>
      </c>
      <c r="M276">
        <v>41730.201461999997</v>
      </c>
      <c r="N276" s="2">
        <v>35945.110697999997</v>
      </c>
      <c r="O276" s="6">
        <v>2.5643076435511403</v>
      </c>
      <c r="P276" s="6">
        <f t="shared" si="8"/>
        <v>1.0032221861532369E-2</v>
      </c>
      <c r="Q276" s="6" t="b">
        <f t="shared" si="9"/>
        <v>0</v>
      </c>
    </row>
    <row r="277" spans="1:17" x14ac:dyDescent="0.2">
      <c r="A277" t="s">
        <v>963</v>
      </c>
      <c r="B277" t="s">
        <v>943</v>
      </c>
      <c r="C277" t="s">
        <v>964</v>
      </c>
      <c r="D277" t="s">
        <v>964</v>
      </c>
      <c r="E277">
        <v>470000</v>
      </c>
      <c r="F277">
        <v>417887</v>
      </c>
      <c r="G277" s="1">
        <v>309626.03443200001</v>
      </c>
      <c r="H277">
        <v>503107.86365100002</v>
      </c>
      <c r="I277">
        <v>469623</v>
      </c>
      <c r="J277" s="2">
        <v>342508.45199999999</v>
      </c>
      <c r="K277" s="1">
        <v>148374.60847199999</v>
      </c>
      <c r="L277">
        <v>134166.90875999999</v>
      </c>
      <c r="M277">
        <v>153478.32906799999</v>
      </c>
      <c r="N277" s="2">
        <v>197454.08688599998</v>
      </c>
      <c r="O277" s="6">
        <v>2.5650074374976826</v>
      </c>
      <c r="P277" s="6">
        <f t="shared" si="8"/>
        <v>2.3597647732575022E-3</v>
      </c>
      <c r="Q277" s="6" t="b">
        <f t="shared" si="9"/>
        <v>0</v>
      </c>
    </row>
    <row r="278" spans="1:17" x14ac:dyDescent="0.2">
      <c r="A278" t="s">
        <v>1119</v>
      </c>
      <c r="B278" t="s">
        <v>1017</v>
      </c>
      <c r="C278" t="s">
        <v>1120</v>
      </c>
      <c r="D278" t="s">
        <v>1121</v>
      </c>
      <c r="E278">
        <v>2609474</v>
      </c>
      <c r="F278">
        <v>2449904</v>
      </c>
      <c r="G278" s="1">
        <v>2076565.6282799998</v>
      </c>
      <c r="H278">
        <v>3381845.032869</v>
      </c>
      <c r="I278">
        <v>1828521</v>
      </c>
      <c r="J278" s="2">
        <v>2126783.9013119997</v>
      </c>
      <c r="K278" s="1">
        <v>1058697.330696</v>
      </c>
      <c r="L278">
        <v>700510.52527999994</v>
      </c>
      <c r="M278">
        <v>878727.12294799997</v>
      </c>
      <c r="N278" s="2">
        <v>1020919.5605279999</v>
      </c>
      <c r="O278" s="6">
        <v>2.5728586531540354</v>
      </c>
      <c r="P278" s="6">
        <f t="shared" si="8"/>
        <v>6.9936239381337808E-3</v>
      </c>
      <c r="Q278" s="6" t="b">
        <f t="shared" si="9"/>
        <v>0</v>
      </c>
    </row>
    <row r="279" spans="1:17" x14ac:dyDescent="0.2">
      <c r="A279" t="s">
        <v>229</v>
      </c>
      <c r="B279" t="s">
        <v>178</v>
      </c>
      <c r="C279" t="s">
        <v>230</v>
      </c>
      <c r="D279" t="s">
        <v>231</v>
      </c>
      <c r="E279">
        <v>18740</v>
      </c>
      <c r="F279">
        <v>18877</v>
      </c>
      <c r="G279" s="1">
        <v>23183.518487999998</v>
      </c>
      <c r="H279">
        <v>23739.948366000001</v>
      </c>
      <c r="I279">
        <v>11130</v>
      </c>
      <c r="J279" s="2">
        <v>15704.385887999999</v>
      </c>
      <c r="K279" s="1">
        <v>9090.3889440000003</v>
      </c>
      <c r="L279">
        <v>6212.6152699999993</v>
      </c>
      <c r="M279">
        <v>7006.0922959999998</v>
      </c>
      <c r="N279" s="2">
        <v>6329.8529279999993</v>
      </c>
      <c r="O279" s="6">
        <v>2.5754384916135695</v>
      </c>
      <c r="P279" s="6">
        <f t="shared" si="8"/>
        <v>1.1166919538478218E-2</v>
      </c>
      <c r="Q279" s="6" t="b">
        <f t="shared" si="9"/>
        <v>0</v>
      </c>
    </row>
    <row r="280" spans="1:17" x14ac:dyDescent="0.2">
      <c r="A280" t="s">
        <v>992</v>
      </c>
      <c r="B280" t="s">
        <v>943</v>
      </c>
      <c r="C280" t="s">
        <v>993</v>
      </c>
      <c r="D280" t="s">
        <v>994</v>
      </c>
      <c r="E280">
        <v>6835688</v>
      </c>
      <c r="F280">
        <v>6426931</v>
      </c>
      <c r="G280" s="1">
        <v>6786275.9187599998</v>
      </c>
      <c r="H280">
        <v>7211218.684812</v>
      </c>
      <c r="I280">
        <v>5142860</v>
      </c>
      <c r="J280" s="2">
        <v>5264547.9292799998</v>
      </c>
      <c r="K280" s="1">
        <v>2367659.6916479999</v>
      </c>
      <c r="L280">
        <v>2111752.8613700001</v>
      </c>
      <c r="M280">
        <v>2224557.919826</v>
      </c>
      <c r="N280" s="2">
        <v>2741464.4837999996</v>
      </c>
      <c r="O280" s="6">
        <v>2.5837775226735733</v>
      </c>
      <c r="P280" s="6">
        <f t="shared" si="8"/>
        <v>4.6491915390737632E-4</v>
      </c>
      <c r="Q280" s="6" t="b">
        <f t="shared" si="9"/>
        <v>0</v>
      </c>
    </row>
    <row r="281" spans="1:17" x14ac:dyDescent="0.2">
      <c r="A281" t="s">
        <v>832</v>
      </c>
      <c r="B281" t="s">
        <v>796</v>
      </c>
      <c r="C281" t="s">
        <v>833</v>
      </c>
      <c r="D281" t="s">
        <v>834</v>
      </c>
      <c r="E281">
        <v>131967</v>
      </c>
      <c r="F281">
        <v>117470</v>
      </c>
      <c r="G281" s="1">
        <v>139821.90175200001</v>
      </c>
      <c r="H281">
        <v>163075.93926899999</v>
      </c>
      <c r="I281">
        <v>105491</v>
      </c>
      <c r="J281" s="2">
        <v>32290.192127999999</v>
      </c>
      <c r="K281" s="1">
        <v>45759.489929999996</v>
      </c>
      <c r="L281">
        <v>43216.507999999994</v>
      </c>
      <c r="M281">
        <v>40316.681135999999</v>
      </c>
      <c r="N281" s="2">
        <v>41129.914895999995</v>
      </c>
      <c r="O281" s="6">
        <v>2.5858016997867108</v>
      </c>
      <c r="P281" s="6">
        <f t="shared" si="8"/>
        <v>5.580307290886001E-2</v>
      </c>
      <c r="Q281" s="6" t="b">
        <f t="shared" si="9"/>
        <v>0</v>
      </c>
    </row>
    <row r="282" spans="1:17" x14ac:dyDescent="0.2">
      <c r="A282" t="s">
        <v>380</v>
      </c>
      <c r="B282" t="s">
        <v>368</v>
      </c>
      <c r="C282" t="s">
        <v>381</v>
      </c>
      <c r="D282" t="s">
        <v>382</v>
      </c>
      <c r="E282">
        <v>255721</v>
      </c>
      <c r="F282">
        <v>248719</v>
      </c>
      <c r="G282" s="1">
        <v>261519.763752</v>
      </c>
      <c r="H282">
        <v>311025.57499200001</v>
      </c>
      <c r="I282">
        <v>200457</v>
      </c>
      <c r="J282" s="2">
        <v>91344.792143999992</v>
      </c>
      <c r="K282" s="1">
        <v>86830.418447999997</v>
      </c>
      <c r="L282">
        <v>68685.662809999994</v>
      </c>
      <c r="M282">
        <v>70124.223828000002</v>
      </c>
      <c r="N282" s="2">
        <v>108545.321178</v>
      </c>
      <c r="O282" s="6">
        <v>2.5864282092287922</v>
      </c>
      <c r="P282" s="6">
        <f t="shared" si="8"/>
        <v>3.338805189060727E-2</v>
      </c>
      <c r="Q282" s="6" t="b">
        <f t="shared" si="9"/>
        <v>0</v>
      </c>
    </row>
    <row r="283" spans="1:17" x14ac:dyDescent="0.2">
      <c r="A283" t="s">
        <v>856</v>
      </c>
      <c r="B283" t="s">
        <v>796</v>
      </c>
      <c r="C283" t="s">
        <v>857</v>
      </c>
      <c r="D283" t="s">
        <v>858</v>
      </c>
      <c r="E283">
        <v>447806</v>
      </c>
      <c r="F283">
        <v>432410</v>
      </c>
      <c r="G283" s="1">
        <v>559148.78354400001</v>
      </c>
      <c r="H283">
        <v>535331.38947299996</v>
      </c>
      <c r="I283">
        <v>379968</v>
      </c>
      <c r="J283" s="2">
        <v>109799.95344</v>
      </c>
      <c r="K283" s="1">
        <v>178723.0773</v>
      </c>
      <c r="L283">
        <v>158048.87432999999</v>
      </c>
      <c r="M283">
        <v>142758.38678999999</v>
      </c>
      <c r="N283" s="2">
        <v>130689.79828799999</v>
      </c>
      <c r="O283" s="6">
        <v>2.5961911630836396</v>
      </c>
      <c r="P283" s="6">
        <f t="shared" si="8"/>
        <v>5.7515252438723387E-2</v>
      </c>
      <c r="Q283" s="6" t="b">
        <f t="shared" si="9"/>
        <v>0</v>
      </c>
    </row>
    <row r="284" spans="1:17" x14ac:dyDescent="0.2">
      <c r="A284" t="s">
        <v>238</v>
      </c>
      <c r="B284" t="s">
        <v>239</v>
      </c>
      <c r="C284" t="s">
        <v>240</v>
      </c>
      <c r="D284" t="s">
        <v>240</v>
      </c>
      <c r="E284">
        <v>844824</v>
      </c>
      <c r="F284">
        <v>839343</v>
      </c>
      <c r="G284" s="1">
        <v>1235503.3685279998</v>
      </c>
      <c r="H284">
        <v>967246.615995</v>
      </c>
      <c r="I284">
        <v>603689</v>
      </c>
      <c r="J284" s="2">
        <v>381064.95671999996</v>
      </c>
      <c r="K284" s="1">
        <v>404450.62453799997</v>
      </c>
      <c r="L284">
        <v>308105.60161999997</v>
      </c>
      <c r="M284">
        <v>266304.960142</v>
      </c>
      <c r="N284" s="2">
        <v>248206.53211199999</v>
      </c>
      <c r="O284" s="6">
        <v>2.597659357682462</v>
      </c>
      <c r="P284" s="6">
        <f t="shared" si="8"/>
        <v>4.3990489450747551E-2</v>
      </c>
      <c r="Q284" s="6" t="b">
        <f t="shared" si="9"/>
        <v>0</v>
      </c>
    </row>
    <row r="285" spans="1:17" x14ac:dyDescent="0.2">
      <c r="A285" t="s">
        <v>791</v>
      </c>
      <c r="B285" t="s">
        <v>789</v>
      </c>
      <c r="C285" t="s">
        <v>792</v>
      </c>
      <c r="D285" t="s">
        <v>792</v>
      </c>
      <c r="E285">
        <v>39125</v>
      </c>
      <c r="F285">
        <v>32847</v>
      </c>
      <c r="G285" s="1">
        <v>32397.395472</v>
      </c>
      <c r="H285">
        <v>42807.425762999999</v>
      </c>
      <c r="I285">
        <v>31720</v>
      </c>
      <c r="J285" s="2">
        <v>12613.215407999998</v>
      </c>
      <c r="K285" s="1">
        <v>11391.197093999999</v>
      </c>
      <c r="L285">
        <v>9864.2163999999993</v>
      </c>
      <c r="M285">
        <v>11271.137572</v>
      </c>
      <c r="N285" s="2">
        <v>13294.928261999999</v>
      </c>
      <c r="O285" s="6">
        <v>2.6087773331655453</v>
      </c>
      <c r="P285" s="6">
        <f t="shared" si="8"/>
        <v>2.6943054599221989E-2</v>
      </c>
      <c r="Q285" s="6" t="b">
        <f t="shared" si="9"/>
        <v>0</v>
      </c>
    </row>
    <row r="286" spans="1:17" x14ac:dyDescent="0.2">
      <c r="A286" t="s">
        <v>957</v>
      </c>
      <c r="B286" t="s">
        <v>943</v>
      </c>
      <c r="C286" t="s">
        <v>958</v>
      </c>
      <c r="D286" t="s">
        <v>958</v>
      </c>
      <c r="E286">
        <v>2742333</v>
      </c>
      <c r="F286">
        <v>2391822</v>
      </c>
      <c r="G286" s="1">
        <v>2316216.149832</v>
      </c>
      <c r="H286">
        <v>2995438.1207400002</v>
      </c>
      <c r="I286">
        <v>1838535</v>
      </c>
      <c r="J286" s="2">
        <v>2176125.9704159996</v>
      </c>
      <c r="K286" s="1">
        <v>886134.407076</v>
      </c>
      <c r="L286">
        <v>720816.95464999997</v>
      </c>
      <c r="M286">
        <v>884000.80186599994</v>
      </c>
      <c r="N286" s="2">
        <v>1066831.0105319999</v>
      </c>
      <c r="O286" s="6">
        <v>2.6213838181086828</v>
      </c>
      <c r="P286" s="6">
        <f t="shared" si="8"/>
        <v>1.2602214232738593E-3</v>
      </c>
      <c r="Q286" s="6" t="b">
        <f t="shared" si="9"/>
        <v>0</v>
      </c>
    </row>
    <row r="287" spans="1:17" x14ac:dyDescent="0.2">
      <c r="A287" t="s">
        <v>241</v>
      </c>
      <c r="B287" t="s">
        <v>239</v>
      </c>
      <c r="C287" t="s">
        <v>242</v>
      </c>
      <c r="D287" t="s">
        <v>242</v>
      </c>
      <c r="E287">
        <v>45588</v>
      </c>
      <c r="F287">
        <v>42208</v>
      </c>
      <c r="G287" s="1">
        <v>35090.813159999998</v>
      </c>
      <c r="H287">
        <v>52297.698071999999</v>
      </c>
      <c r="I287">
        <v>35596</v>
      </c>
      <c r="J287" s="2">
        <v>33321.521567999996</v>
      </c>
      <c r="K287" s="1">
        <v>16664.788116</v>
      </c>
      <c r="L287">
        <v>10418.472959999999</v>
      </c>
      <c r="M287">
        <v>14180.588787999999</v>
      </c>
      <c r="N287" s="2">
        <v>18164.181755999998</v>
      </c>
      <c r="O287" s="6">
        <v>2.6301734810849182</v>
      </c>
      <c r="P287" s="6">
        <f t="shared" si="8"/>
        <v>2.2143321325358649E-3</v>
      </c>
      <c r="Q287" s="6" t="b">
        <f t="shared" si="9"/>
        <v>0</v>
      </c>
    </row>
    <row r="288" spans="1:17" x14ac:dyDescent="0.2">
      <c r="A288" t="s">
        <v>1221</v>
      </c>
      <c r="B288" t="s">
        <v>1017</v>
      </c>
      <c r="C288" t="s">
        <v>1222</v>
      </c>
      <c r="D288" t="s">
        <v>1223</v>
      </c>
      <c r="E288">
        <v>190368</v>
      </c>
      <c r="F288">
        <v>165504</v>
      </c>
      <c r="G288" s="1">
        <v>140223.216744</v>
      </c>
      <c r="H288">
        <v>236682.12233099999</v>
      </c>
      <c r="I288">
        <v>142204</v>
      </c>
      <c r="J288" s="2">
        <v>150073.08628799999</v>
      </c>
      <c r="K288" s="1">
        <v>75060.455147999994</v>
      </c>
      <c r="L288">
        <v>36157.488700000002</v>
      </c>
      <c r="M288">
        <v>72771.513901999992</v>
      </c>
      <c r="N288" s="2">
        <v>70067.562851999988</v>
      </c>
      <c r="O288" s="6">
        <v>2.6339851730030563</v>
      </c>
      <c r="P288" s="6">
        <f t="shared" si="8"/>
        <v>5.9729671867440126E-3</v>
      </c>
      <c r="Q288" s="6" t="b">
        <f t="shared" si="9"/>
        <v>0</v>
      </c>
    </row>
    <row r="289" spans="1:17" x14ac:dyDescent="0.2">
      <c r="A289" t="s">
        <v>193</v>
      </c>
      <c r="B289" t="s">
        <v>178</v>
      </c>
      <c r="C289" t="s">
        <v>194</v>
      </c>
      <c r="D289" t="s">
        <v>195</v>
      </c>
      <c r="E289">
        <v>52711</v>
      </c>
      <c r="F289">
        <v>60213</v>
      </c>
      <c r="G289" s="1">
        <v>65009.391407999996</v>
      </c>
      <c r="H289">
        <v>77494.268192999996</v>
      </c>
      <c r="I289">
        <v>31663</v>
      </c>
      <c r="J289" s="2">
        <v>43471.381247999998</v>
      </c>
      <c r="K289" s="1">
        <v>21501.341207999998</v>
      </c>
      <c r="L289">
        <v>15080.23574</v>
      </c>
      <c r="M289">
        <v>22283.099891999998</v>
      </c>
      <c r="N289" s="2">
        <v>23661.593087999998</v>
      </c>
      <c r="O289" s="6">
        <v>2.6371971135842949</v>
      </c>
      <c r="P289" s="6">
        <f t="shared" si="8"/>
        <v>1.8284900672267325E-2</v>
      </c>
      <c r="Q289" s="6" t="b">
        <f t="shared" si="9"/>
        <v>0</v>
      </c>
    </row>
    <row r="290" spans="1:17" x14ac:dyDescent="0.2">
      <c r="A290" t="s">
        <v>268</v>
      </c>
      <c r="B290" t="s">
        <v>244</v>
      </c>
      <c r="C290" t="s">
        <v>269</v>
      </c>
      <c r="D290" t="s">
        <v>270</v>
      </c>
      <c r="E290">
        <v>418465</v>
      </c>
      <c r="F290">
        <v>439330</v>
      </c>
      <c r="G290" s="1">
        <v>383624.39668800001</v>
      </c>
      <c r="H290">
        <v>492038.86553100002</v>
      </c>
      <c r="I290">
        <v>346599</v>
      </c>
      <c r="J290" s="2">
        <v>327092.04936</v>
      </c>
      <c r="K290" s="1">
        <v>150477.01527599999</v>
      </c>
      <c r="L290">
        <v>122240.21842999999</v>
      </c>
      <c r="M290">
        <v>146910.565424</v>
      </c>
      <c r="N290" s="2">
        <v>167776.42543199999</v>
      </c>
      <c r="O290" s="6">
        <v>2.6376288198034019</v>
      </c>
      <c r="P290" s="6">
        <f t="shared" si="8"/>
        <v>7.2715990601595986E-4</v>
      </c>
      <c r="Q290" s="6" t="b">
        <f t="shared" si="9"/>
        <v>0</v>
      </c>
    </row>
    <row r="291" spans="1:17" x14ac:dyDescent="0.2">
      <c r="A291" t="s">
        <v>277</v>
      </c>
      <c r="B291" t="s">
        <v>244</v>
      </c>
      <c r="C291" t="s">
        <v>278</v>
      </c>
      <c r="D291" t="s">
        <v>279</v>
      </c>
      <c r="E291">
        <v>712771</v>
      </c>
      <c r="F291">
        <v>686418</v>
      </c>
      <c r="G291" s="1">
        <v>595229.54743199993</v>
      </c>
      <c r="H291">
        <v>777695.33206200006</v>
      </c>
      <c r="I291">
        <v>505597</v>
      </c>
      <c r="J291" s="2">
        <v>542610.03321599995</v>
      </c>
      <c r="K291" s="1">
        <v>239418.627534</v>
      </c>
      <c r="L291">
        <v>186348.41972000001</v>
      </c>
      <c r="M291">
        <v>211730.05707799998</v>
      </c>
      <c r="N291" s="2">
        <v>279460.18094399996</v>
      </c>
      <c r="O291" s="6">
        <v>2.64039770618241</v>
      </c>
      <c r="P291" s="6">
        <f t="shared" si="8"/>
        <v>1.037335450394072E-3</v>
      </c>
      <c r="Q291" s="6" t="b">
        <f t="shared" si="9"/>
        <v>0</v>
      </c>
    </row>
    <row r="292" spans="1:17" x14ac:dyDescent="0.2">
      <c r="A292" t="s">
        <v>965</v>
      </c>
      <c r="B292" t="s">
        <v>943</v>
      </c>
      <c r="C292" t="s">
        <v>966</v>
      </c>
      <c r="D292" t="s">
        <v>967</v>
      </c>
      <c r="E292">
        <v>12334576</v>
      </c>
      <c r="F292">
        <v>12140135</v>
      </c>
      <c r="G292" s="1">
        <v>11127810.01488</v>
      </c>
      <c r="H292">
        <v>13784333.517930001</v>
      </c>
      <c r="I292">
        <v>9501480</v>
      </c>
      <c r="J292" s="2">
        <v>9286722.6010560002</v>
      </c>
      <c r="K292" s="1">
        <v>4182733.2493440001</v>
      </c>
      <c r="L292">
        <v>3499395.2050699997</v>
      </c>
      <c r="M292">
        <v>3437550.0536719998</v>
      </c>
      <c r="N292" s="2">
        <v>5372247.2033159994</v>
      </c>
      <c r="O292" s="6">
        <v>2.6498025093366118</v>
      </c>
      <c r="P292" s="6">
        <f t="shared" si="8"/>
        <v>9.5265170419462351E-4</v>
      </c>
      <c r="Q292" s="6" t="b">
        <f t="shared" si="9"/>
        <v>0</v>
      </c>
    </row>
    <row r="293" spans="1:17" x14ac:dyDescent="0.2">
      <c r="A293" t="s">
        <v>847</v>
      </c>
      <c r="B293" t="s">
        <v>796</v>
      </c>
      <c r="C293" t="s">
        <v>848</v>
      </c>
      <c r="D293" t="s">
        <v>849</v>
      </c>
      <c r="E293">
        <v>112978</v>
      </c>
      <c r="F293">
        <v>115326</v>
      </c>
      <c r="G293" s="1">
        <v>159078.95920799999</v>
      </c>
      <c r="H293">
        <v>150006.823623</v>
      </c>
      <c r="I293">
        <v>96745</v>
      </c>
      <c r="J293" s="2">
        <v>23670.419567999998</v>
      </c>
      <c r="K293" s="1">
        <v>54220.914233999996</v>
      </c>
      <c r="L293">
        <v>33462.755319999997</v>
      </c>
      <c r="M293">
        <v>34343.70678</v>
      </c>
      <c r="N293" s="2">
        <v>39721.122294000001</v>
      </c>
      <c r="O293" s="6">
        <v>2.6553643838561714</v>
      </c>
      <c r="P293" s="6">
        <f t="shared" si="8"/>
        <v>7.7545745458350662E-2</v>
      </c>
      <c r="Q293" s="6" t="b">
        <f t="shared" si="9"/>
        <v>0</v>
      </c>
    </row>
    <row r="294" spans="1:17" x14ac:dyDescent="0.2">
      <c r="A294" t="s">
        <v>36</v>
      </c>
      <c r="B294" t="s">
        <v>15</v>
      </c>
      <c r="C294" t="s">
        <v>37</v>
      </c>
      <c r="D294" t="s">
        <v>38</v>
      </c>
      <c r="E294">
        <v>37151</v>
      </c>
      <c r="F294">
        <v>28348</v>
      </c>
      <c r="G294" s="1">
        <v>23201.098751999998</v>
      </c>
      <c r="H294">
        <v>32465.743106999998</v>
      </c>
      <c r="I294">
        <v>21638</v>
      </c>
      <c r="J294" s="2">
        <v>30481.138847999999</v>
      </c>
      <c r="K294" s="1">
        <v>9757.738926</v>
      </c>
      <c r="L294">
        <v>12393.254199999999</v>
      </c>
      <c r="M294">
        <v>10401.646403999999</v>
      </c>
      <c r="N294" s="2">
        <v>7493.1517919999997</v>
      </c>
      <c r="O294" s="6">
        <v>2.6915682559576615</v>
      </c>
      <c r="P294" s="6">
        <f t="shared" si="8"/>
        <v>1.012766238670093E-3</v>
      </c>
      <c r="Q294" s="6" t="b">
        <f t="shared" si="9"/>
        <v>0</v>
      </c>
    </row>
    <row r="295" spans="1:17" x14ac:dyDescent="0.2">
      <c r="A295" t="s">
        <v>433</v>
      </c>
      <c r="B295" t="s">
        <v>430</v>
      </c>
      <c r="C295" t="s">
        <v>434</v>
      </c>
      <c r="D295" t="s">
        <v>435</v>
      </c>
      <c r="E295">
        <v>221214</v>
      </c>
      <c r="F295">
        <v>238321</v>
      </c>
      <c r="G295" s="1">
        <v>175243.70884799998</v>
      </c>
      <c r="H295">
        <v>260683.53264300001</v>
      </c>
      <c r="I295">
        <v>173981</v>
      </c>
      <c r="J295" s="2">
        <v>140876.78366399999</v>
      </c>
      <c r="K295" s="1">
        <v>74717.299440000003</v>
      </c>
      <c r="L295">
        <v>51479.969440000001</v>
      </c>
      <c r="M295">
        <v>75898.337910000002</v>
      </c>
      <c r="N295" s="2">
        <v>74767.855427999995</v>
      </c>
      <c r="O295" s="6">
        <v>2.7117519196658679</v>
      </c>
      <c r="P295" s="6">
        <f t="shared" si="8"/>
        <v>4.0616174515720896E-3</v>
      </c>
      <c r="Q295" s="6" t="b">
        <f t="shared" si="9"/>
        <v>0</v>
      </c>
    </row>
    <row r="296" spans="1:17" x14ac:dyDescent="0.2">
      <c r="A296" t="s">
        <v>823</v>
      </c>
      <c r="B296" t="s">
        <v>796</v>
      </c>
      <c r="C296" t="s">
        <v>824</v>
      </c>
      <c r="D296" t="s">
        <v>825</v>
      </c>
      <c r="E296">
        <v>272147</v>
      </c>
      <c r="F296">
        <v>277740</v>
      </c>
      <c r="G296" s="1">
        <v>343782.66873599996</v>
      </c>
      <c r="H296">
        <v>337547.372286</v>
      </c>
      <c r="I296">
        <v>183902</v>
      </c>
      <c r="J296" s="2">
        <v>57225.821855999995</v>
      </c>
      <c r="K296" s="1">
        <v>101494.08156599999</v>
      </c>
      <c r="L296">
        <v>87287.171869999991</v>
      </c>
      <c r="M296">
        <v>74814.459839999996</v>
      </c>
      <c r="N296" s="2">
        <v>75289.456032000002</v>
      </c>
      <c r="O296" s="6">
        <v>2.7220366850566204</v>
      </c>
      <c r="P296" s="6">
        <f t="shared" si="8"/>
        <v>7.8550044852139664E-2</v>
      </c>
      <c r="Q296" s="6" t="b">
        <f t="shared" si="9"/>
        <v>0</v>
      </c>
    </row>
    <row r="297" spans="1:17" x14ac:dyDescent="0.2">
      <c r="A297" t="s">
        <v>650</v>
      </c>
      <c r="B297" t="s">
        <v>610</v>
      </c>
      <c r="C297" t="s">
        <v>651</v>
      </c>
      <c r="D297" t="s">
        <v>652</v>
      </c>
      <c r="E297">
        <v>185669</v>
      </c>
      <c r="F297">
        <v>163323</v>
      </c>
      <c r="G297" s="1">
        <v>179776.992096</v>
      </c>
      <c r="H297">
        <v>219425.63389500001</v>
      </c>
      <c r="I297">
        <v>146219</v>
      </c>
      <c r="J297" s="2">
        <v>56909.660207999994</v>
      </c>
      <c r="K297" s="1">
        <v>54158.942717999998</v>
      </c>
      <c r="L297">
        <v>47855.499749999995</v>
      </c>
      <c r="M297">
        <v>54324.088303999997</v>
      </c>
      <c r="N297" s="2">
        <v>64819.177541999998</v>
      </c>
      <c r="O297" s="6">
        <v>2.7235373833039058</v>
      </c>
      <c r="P297" s="6">
        <f t="shared" si="8"/>
        <v>3.381592800530353E-2</v>
      </c>
      <c r="Q297" s="6" t="b">
        <f t="shared" si="9"/>
        <v>0</v>
      </c>
    </row>
    <row r="298" spans="1:17" x14ac:dyDescent="0.2">
      <c r="A298" t="s">
        <v>481</v>
      </c>
      <c r="B298" t="s">
        <v>473</v>
      </c>
      <c r="C298" t="s">
        <v>482</v>
      </c>
      <c r="D298" t="s">
        <v>482</v>
      </c>
      <c r="E298">
        <v>11735</v>
      </c>
      <c r="F298">
        <v>15575</v>
      </c>
      <c r="G298" s="1">
        <v>14821.374984</v>
      </c>
      <c r="H298">
        <v>14723.492883000001</v>
      </c>
      <c r="I298">
        <v>14118</v>
      </c>
      <c r="J298" s="2">
        <v>4323.6936959999994</v>
      </c>
      <c r="K298" s="1">
        <v>4696.8859439999997</v>
      </c>
      <c r="L298">
        <v>3449.5688</v>
      </c>
      <c r="M298">
        <v>3424.81583</v>
      </c>
      <c r="N298" s="2">
        <v>5972.50353</v>
      </c>
      <c r="O298" s="6">
        <v>2.7352473463539986</v>
      </c>
      <c r="P298" s="6">
        <f t="shared" si="8"/>
        <v>2.7682423456915309E-2</v>
      </c>
      <c r="Q298" s="6" t="b">
        <f t="shared" si="9"/>
        <v>0</v>
      </c>
    </row>
    <row r="299" spans="1:17" x14ac:dyDescent="0.2">
      <c r="A299" t="s">
        <v>665</v>
      </c>
      <c r="B299" t="s">
        <v>610</v>
      </c>
      <c r="C299" t="s">
        <v>666</v>
      </c>
      <c r="D299" t="s">
        <v>667</v>
      </c>
      <c r="E299">
        <v>140712</v>
      </c>
      <c r="F299">
        <v>130939</v>
      </c>
      <c r="G299" s="1">
        <v>139275.70113599999</v>
      </c>
      <c r="H299">
        <v>158440.630404</v>
      </c>
      <c r="I299">
        <v>114064</v>
      </c>
      <c r="J299" s="2">
        <v>43737.385343999995</v>
      </c>
      <c r="K299" s="1">
        <v>44495.086014</v>
      </c>
      <c r="L299">
        <v>35583.368049999997</v>
      </c>
      <c r="M299">
        <v>33523.781386000002</v>
      </c>
      <c r="N299" s="2">
        <v>52502.103233999995</v>
      </c>
      <c r="O299" s="6">
        <v>2.7423589323008923</v>
      </c>
      <c r="P299" s="6">
        <f t="shared" si="8"/>
        <v>2.9500534746869908E-2</v>
      </c>
      <c r="Q299" s="6" t="b">
        <f t="shared" si="9"/>
        <v>0</v>
      </c>
    </row>
    <row r="300" spans="1:17" x14ac:dyDescent="0.2">
      <c r="A300" t="s">
        <v>145</v>
      </c>
      <c r="B300" t="s">
        <v>142</v>
      </c>
      <c r="C300" t="s">
        <v>146</v>
      </c>
      <c r="D300" t="s">
        <v>147</v>
      </c>
      <c r="E300">
        <v>230127</v>
      </c>
      <c r="F300">
        <v>198670</v>
      </c>
      <c r="G300" s="1">
        <v>233852.67172799999</v>
      </c>
      <c r="H300">
        <v>263083.80639600003</v>
      </c>
      <c r="I300">
        <v>186508</v>
      </c>
      <c r="J300" s="2">
        <v>156587.3688</v>
      </c>
      <c r="K300" s="1">
        <v>83389.611887999999</v>
      </c>
      <c r="L300">
        <v>73115.354879999999</v>
      </c>
      <c r="M300">
        <v>65438.168061999997</v>
      </c>
      <c r="N300" s="2">
        <v>83729.84865</v>
      </c>
      <c r="O300" s="6">
        <v>2.7481389992680292</v>
      </c>
      <c r="P300" s="6">
        <f t="shared" si="8"/>
        <v>1.4852256866949214E-3</v>
      </c>
      <c r="Q300" s="6" t="b">
        <f t="shared" si="9"/>
        <v>0</v>
      </c>
    </row>
    <row r="301" spans="1:17" x14ac:dyDescent="0.2">
      <c r="A301" t="s">
        <v>946</v>
      </c>
      <c r="B301" t="s">
        <v>943</v>
      </c>
      <c r="C301" t="s">
        <v>947</v>
      </c>
      <c r="D301" t="s">
        <v>948</v>
      </c>
      <c r="E301">
        <v>544825</v>
      </c>
      <c r="F301">
        <v>628534</v>
      </c>
      <c r="G301" s="1">
        <v>494384.30339999998</v>
      </c>
      <c r="H301">
        <v>629580.45769800001</v>
      </c>
      <c r="I301">
        <v>377193</v>
      </c>
      <c r="J301" s="2">
        <v>550555.21487999998</v>
      </c>
      <c r="K301" s="1">
        <v>210015.45556199999</v>
      </c>
      <c r="L301">
        <v>148486.4952</v>
      </c>
      <c r="M301">
        <v>165209.29370000001</v>
      </c>
      <c r="N301" s="2">
        <v>222327.253386</v>
      </c>
      <c r="O301" s="6">
        <v>2.7501435675187129</v>
      </c>
      <c r="P301" s="6">
        <f t="shared" si="8"/>
        <v>1.1138446215328867E-3</v>
      </c>
      <c r="Q301" s="6" t="b">
        <f t="shared" si="9"/>
        <v>0</v>
      </c>
    </row>
    <row r="302" spans="1:17" x14ac:dyDescent="0.2">
      <c r="A302" t="s">
        <v>33</v>
      </c>
      <c r="B302" t="s">
        <v>15</v>
      </c>
      <c r="C302" t="s">
        <v>34</v>
      </c>
      <c r="D302" t="s">
        <v>35</v>
      </c>
      <c r="E302">
        <v>744980</v>
      </c>
      <c r="F302">
        <v>721908</v>
      </c>
      <c r="G302" s="1">
        <v>858038.12639999995</v>
      </c>
      <c r="H302">
        <v>776770.26111600001</v>
      </c>
      <c r="I302">
        <v>672451</v>
      </c>
      <c r="J302" s="2">
        <v>489895.00963199994</v>
      </c>
      <c r="K302" s="1">
        <v>290773.12791599997</v>
      </c>
      <c r="L302">
        <v>290387.80231999996</v>
      </c>
      <c r="M302">
        <v>219239.57042800001</v>
      </c>
      <c r="N302" s="2">
        <v>213165.68611799998</v>
      </c>
      <c r="O302" s="6">
        <v>2.7597155801228577</v>
      </c>
      <c r="P302" s="6">
        <f t="shared" si="8"/>
        <v>1.638105702305161E-3</v>
      </c>
      <c r="Q302" s="6" t="b">
        <f t="shared" si="9"/>
        <v>0</v>
      </c>
    </row>
    <row r="303" spans="1:17" x14ac:dyDescent="0.2">
      <c r="A303" t="s">
        <v>301</v>
      </c>
      <c r="B303" t="s">
        <v>302</v>
      </c>
      <c r="C303" t="s">
        <v>303</v>
      </c>
      <c r="D303" t="s">
        <v>304</v>
      </c>
      <c r="E303">
        <v>134783</v>
      </c>
      <c r="F303">
        <v>136187</v>
      </c>
      <c r="G303" s="1">
        <v>146917.053816</v>
      </c>
      <c r="H303">
        <v>159458.60660999999</v>
      </c>
      <c r="I303">
        <v>115902</v>
      </c>
      <c r="J303" s="2">
        <v>48777.937535999998</v>
      </c>
      <c r="K303" s="1">
        <v>43489.205064000002</v>
      </c>
      <c r="L303">
        <v>37670.066480000001</v>
      </c>
      <c r="M303">
        <v>39655.605089999997</v>
      </c>
      <c r="N303" s="2">
        <v>49305.386213999998</v>
      </c>
      <c r="O303" s="6">
        <v>2.7689564433772444</v>
      </c>
      <c r="P303" s="6">
        <f t="shared" si="8"/>
        <v>2.328954371232719E-2</v>
      </c>
      <c r="Q303" s="6" t="b">
        <f t="shared" si="9"/>
        <v>0</v>
      </c>
    </row>
    <row r="304" spans="1:17" x14ac:dyDescent="0.2">
      <c r="A304" t="s">
        <v>811</v>
      </c>
      <c r="B304" t="s">
        <v>796</v>
      </c>
      <c r="C304" t="s">
        <v>812</v>
      </c>
      <c r="D304" t="s">
        <v>813</v>
      </c>
      <c r="E304">
        <v>81328</v>
      </c>
      <c r="F304">
        <v>65728</v>
      </c>
      <c r="G304" s="1">
        <v>117664.70695199999</v>
      </c>
      <c r="H304">
        <v>101104.812804</v>
      </c>
      <c r="I304">
        <v>44402</v>
      </c>
      <c r="J304" s="2">
        <v>16923.383471999998</v>
      </c>
      <c r="K304" s="1">
        <v>32219.638631999998</v>
      </c>
      <c r="L304">
        <v>29854.758289999998</v>
      </c>
      <c r="M304">
        <v>18121.963587999999</v>
      </c>
      <c r="N304" s="2">
        <v>20498.432765999998</v>
      </c>
      <c r="O304" s="6">
        <v>2.781622506143612</v>
      </c>
      <c r="P304" s="6">
        <f t="shared" si="8"/>
        <v>0.10968442104295978</v>
      </c>
      <c r="Q304" s="6" t="b">
        <f t="shared" si="9"/>
        <v>0</v>
      </c>
    </row>
    <row r="305" spans="1:17" x14ac:dyDescent="0.2">
      <c r="A305" t="s">
        <v>162</v>
      </c>
      <c r="B305" t="s">
        <v>159</v>
      </c>
      <c r="C305" t="s">
        <v>163</v>
      </c>
      <c r="D305" t="s">
        <v>164</v>
      </c>
      <c r="E305">
        <v>3735892</v>
      </c>
      <c r="F305">
        <v>3582566</v>
      </c>
      <c r="G305" s="1">
        <v>3640807.2030719998</v>
      </c>
      <c r="H305">
        <v>5058710.6516610002</v>
      </c>
      <c r="I305">
        <v>2998290</v>
      </c>
      <c r="J305" s="2">
        <v>1178457.3199199999</v>
      </c>
      <c r="K305" s="1">
        <v>1386232.5168719999</v>
      </c>
      <c r="L305">
        <v>979378.12437999994</v>
      </c>
      <c r="M305">
        <v>941726.41605799994</v>
      </c>
      <c r="N305" s="2">
        <v>1307189.9850239998</v>
      </c>
      <c r="O305" s="6">
        <v>2.7903759272673505</v>
      </c>
      <c r="P305" s="6">
        <f t="shared" si="8"/>
        <v>4.4015478193544198E-2</v>
      </c>
      <c r="Q305" s="6" t="b">
        <f t="shared" si="9"/>
        <v>0</v>
      </c>
    </row>
    <row r="306" spans="1:17" x14ac:dyDescent="0.2">
      <c r="A306" t="s">
        <v>609</v>
      </c>
      <c r="B306" t="s">
        <v>610</v>
      </c>
      <c r="C306" t="s">
        <v>611</v>
      </c>
      <c r="D306" t="s">
        <v>612</v>
      </c>
      <c r="E306">
        <v>10065</v>
      </c>
      <c r="F306">
        <v>9916</v>
      </c>
      <c r="G306" s="1">
        <v>11511.435624</v>
      </c>
      <c r="H306">
        <v>13505.106759</v>
      </c>
      <c r="I306">
        <v>5572</v>
      </c>
      <c r="J306" s="2">
        <v>2259.3441119999998</v>
      </c>
      <c r="K306" s="1">
        <v>4165.965792</v>
      </c>
      <c r="L306">
        <v>3132.71234</v>
      </c>
      <c r="M306">
        <v>1951.577704</v>
      </c>
      <c r="N306" s="2">
        <v>2487.3166499999998</v>
      </c>
      <c r="O306" s="6">
        <v>2.798524697860596</v>
      </c>
      <c r="P306" s="6">
        <f t="shared" si="8"/>
        <v>9.3147049998055634E-2</v>
      </c>
      <c r="Q306" s="6" t="b">
        <f t="shared" si="9"/>
        <v>0</v>
      </c>
    </row>
    <row r="307" spans="1:17" x14ac:dyDescent="0.2">
      <c r="A307" t="s">
        <v>955</v>
      </c>
      <c r="B307" t="s">
        <v>943</v>
      </c>
      <c r="C307" t="s">
        <v>956</v>
      </c>
      <c r="D307" t="s">
        <v>956</v>
      </c>
      <c r="E307">
        <v>133641</v>
      </c>
      <c r="F307">
        <v>124138</v>
      </c>
      <c r="G307" s="1">
        <v>137249.121048</v>
      </c>
      <c r="H307">
        <v>175711.05462899999</v>
      </c>
      <c r="I307">
        <v>99768</v>
      </c>
      <c r="J307" s="2">
        <v>147537.59385599999</v>
      </c>
      <c r="K307" s="1">
        <v>51340.163688000001</v>
      </c>
      <c r="L307">
        <v>43372.998269999996</v>
      </c>
      <c r="M307">
        <v>50271.638396000002</v>
      </c>
      <c r="N307" s="2">
        <v>54400.705883999995</v>
      </c>
      <c r="O307" s="6">
        <v>2.8099623694022617</v>
      </c>
      <c r="P307" s="6">
        <f t="shared" si="8"/>
        <v>1.2787172945054365E-3</v>
      </c>
      <c r="Q307" s="6" t="b">
        <f t="shared" si="9"/>
        <v>0</v>
      </c>
    </row>
    <row r="308" spans="1:17" x14ac:dyDescent="0.2">
      <c r="A308" t="s">
        <v>1149</v>
      </c>
      <c r="B308" t="s">
        <v>1017</v>
      </c>
      <c r="C308" t="s">
        <v>1150</v>
      </c>
      <c r="D308" t="s">
        <v>1151</v>
      </c>
      <c r="E308">
        <v>2090103</v>
      </c>
      <c r="F308">
        <v>1594486</v>
      </c>
      <c r="G308" s="1">
        <v>1438565.1171839999</v>
      </c>
      <c r="H308">
        <v>2159075.7714240002</v>
      </c>
      <c r="I308">
        <v>1452535</v>
      </c>
      <c r="J308" s="2">
        <v>1578020.8326719999</v>
      </c>
      <c r="K308" s="1">
        <v>868652.42740199994</v>
      </c>
      <c r="L308">
        <v>375575.19452999998</v>
      </c>
      <c r="M308">
        <v>528169.30467600003</v>
      </c>
      <c r="N308" s="2">
        <v>563090.22314999998</v>
      </c>
      <c r="O308" s="6">
        <v>2.8380360482680476</v>
      </c>
      <c r="P308" s="6">
        <f t="shared" si="8"/>
        <v>1.6809880275528513E-3</v>
      </c>
      <c r="Q308" s="6" t="b">
        <f t="shared" si="9"/>
        <v>0</v>
      </c>
    </row>
    <row r="309" spans="1:17" x14ac:dyDescent="0.2">
      <c r="A309" t="s">
        <v>805</v>
      </c>
      <c r="B309" t="s">
        <v>796</v>
      </c>
      <c r="C309" t="s">
        <v>806</v>
      </c>
      <c r="D309" t="s">
        <v>807</v>
      </c>
      <c r="E309">
        <v>315392</v>
      </c>
      <c r="F309">
        <v>290678</v>
      </c>
      <c r="G309" s="1">
        <v>385418.189832</v>
      </c>
      <c r="H309">
        <v>420842.24674799998</v>
      </c>
      <c r="I309">
        <v>236052</v>
      </c>
      <c r="J309" s="2">
        <v>82081.988495999991</v>
      </c>
      <c r="K309" s="1">
        <v>102653.50388400001</v>
      </c>
      <c r="L309">
        <v>99307.368770000001</v>
      </c>
      <c r="M309">
        <v>94693.321104000002</v>
      </c>
      <c r="N309" s="2">
        <v>96541.442717999991</v>
      </c>
      <c r="O309" s="6">
        <v>2.8596309845992685</v>
      </c>
      <c r="P309" s="6">
        <f t="shared" si="8"/>
        <v>5.6394693071166083E-2</v>
      </c>
      <c r="Q309" s="6" t="b">
        <f t="shared" si="9"/>
        <v>0</v>
      </c>
    </row>
    <row r="310" spans="1:17" x14ac:dyDescent="0.2">
      <c r="A310" t="s">
        <v>475</v>
      </c>
      <c r="B310" t="s">
        <v>473</v>
      </c>
      <c r="C310" t="s">
        <v>476</v>
      </c>
      <c r="D310" t="s">
        <v>476</v>
      </c>
      <c r="E310">
        <v>87383</v>
      </c>
      <c r="F310">
        <v>91237</v>
      </c>
      <c r="G310" s="1">
        <v>87426.652871999991</v>
      </c>
      <c r="H310">
        <v>98910.257840999999</v>
      </c>
      <c r="I310">
        <v>94177</v>
      </c>
      <c r="J310" s="2">
        <v>37902.76584</v>
      </c>
      <c r="K310" s="1">
        <v>26422.064568000002</v>
      </c>
      <c r="L310">
        <v>21061.74928</v>
      </c>
      <c r="M310">
        <v>27927.029169999998</v>
      </c>
      <c r="N310" s="2">
        <v>35456.478078</v>
      </c>
      <c r="O310" s="6">
        <v>2.872051686693891</v>
      </c>
      <c r="P310" s="6">
        <f t="shared" si="8"/>
        <v>1.1350126049522975E-2</v>
      </c>
      <c r="Q310" s="6" t="b">
        <f t="shared" si="9"/>
        <v>0</v>
      </c>
    </row>
    <row r="311" spans="1:17" x14ac:dyDescent="0.2">
      <c r="A311" t="s">
        <v>524</v>
      </c>
      <c r="B311" t="s">
        <v>521</v>
      </c>
      <c r="C311" t="s">
        <v>525</v>
      </c>
      <c r="D311" t="s">
        <v>523</v>
      </c>
      <c r="E311">
        <v>1891651</v>
      </c>
      <c r="F311">
        <v>1894418</v>
      </c>
      <c r="G311" s="1">
        <v>1716716.416896</v>
      </c>
      <c r="H311">
        <v>2269620.4222530001</v>
      </c>
      <c r="I311">
        <v>1680916</v>
      </c>
      <c r="J311" s="2">
        <v>634836.80927999993</v>
      </c>
      <c r="K311" s="1">
        <v>530731.46260800003</v>
      </c>
      <c r="L311">
        <v>424204.9093</v>
      </c>
      <c r="M311">
        <v>478991.09919799998</v>
      </c>
      <c r="N311" s="2">
        <v>753702.27592799999</v>
      </c>
      <c r="O311" s="6">
        <v>2.8807844000902829</v>
      </c>
      <c r="P311" s="6">
        <f t="shared" si="8"/>
        <v>2.5661390912236487E-2</v>
      </c>
      <c r="Q311" s="6" t="b">
        <f t="shared" si="9"/>
        <v>0</v>
      </c>
    </row>
    <row r="312" spans="1:17" x14ac:dyDescent="0.2">
      <c r="A312" t="s">
        <v>232</v>
      </c>
      <c r="B312" t="s">
        <v>178</v>
      </c>
      <c r="C312" t="s">
        <v>233</v>
      </c>
      <c r="D312" t="s">
        <v>234</v>
      </c>
      <c r="E312">
        <v>9599</v>
      </c>
      <c r="F312">
        <v>9980</v>
      </c>
      <c r="G312" s="1">
        <v>12555.339576</v>
      </c>
      <c r="H312">
        <v>14596.743564</v>
      </c>
      <c r="I312">
        <v>5866</v>
      </c>
      <c r="J312" s="2">
        <v>7706.7923999999994</v>
      </c>
      <c r="K312" s="1">
        <v>4402.7524800000001</v>
      </c>
      <c r="L312">
        <v>3228.6413599999996</v>
      </c>
      <c r="M312">
        <v>3063.5231399999998</v>
      </c>
      <c r="N312" s="2">
        <v>3438.6784739999998</v>
      </c>
      <c r="O312" s="6">
        <v>2.8814236032540683</v>
      </c>
      <c r="P312" s="6">
        <f t="shared" si="8"/>
        <v>1.7999199157146879E-2</v>
      </c>
      <c r="Q312" s="6" t="b">
        <f t="shared" si="9"/>
        <v>0</v>
      </c>
    </row>
    <row r="313" spans="1:17" x14ac:dyDescent="0.2">
      <c r="A313" t="s">
        <v>1200</v>
      </c>
      <c r="B313" t="s">
        <v>1017</v>
      </c>
      <c r="C313" t="s">
        <v>1201</v>
      </c>
      <c r="D313" t="s">
        <v>1202</v>
      </c>
      <c r="E313">
        <v>321527</v>
      </c>
      <c r="F313">
        <v>305246</v>
      </c>
      <c r="G313" s="1">
        <v>281991.67807199998</v>
      </c>
      <c r="H313">
        <v>454532.34846000001</v>
      </c>
      <c r="I313">
        <v>239932</v>
      </c>
      <c r="J313" s="2">
        <v>212154.610032</v>
      </c>
      <c r="K313" s="1">
        <v>133724.35709999999</v>
      </c>
      <c r="L313">
        <v>77898.240160000001</v>
      </c>
      <c r="M313">
        <v>91494.835735999994</v>
      </c>
      <c r="N313" s="2">
        <v>99701.659469999999</v>
      </c>
      <c r="O313" s="6">
        <v>2.9507306351531111</v>
      </c>
      <c r="P313" s="6">
        <f t="shared" si="8"/>
        <v>1.2388366113328452E-2</v>
      </c>
      <c r="Q313" s="6" t="b">
        <f t="shared" si="9"/>
        <v>0</v>
      </c>
    </row>
    <row r="314" spans="1:17" x14ac:dyDescent="0.2">
      <c r="A314" t="s">
        <v>835</v>
      </c>
      <c r="B314" t="s">
        <v>796</v>
      </c>
      <c r="C314" t="s">
        <v>836</v>
      </c>
      <c r="D314" t="s">
        <v>837</v>
      </c>
      <c r="E314">
        <v>493195</v>
      </c>
      <c r="F314">
        <v>478113</v>
      </c>
      <c r="G314" s="1">
        <v>638121.14807999996</v>
      </c>
      <c r="H314">
        <v>682920.02190000005</v>
      </c>
      <c r="I314">
        <v>327503</v>
      </c>
      <c r="J314" s="2">
        <v>86291.277887999997</v>
      </c>
      <c r="K314" s="1">
        <v>189603.240624</v>
      </c>
      <c r="L314">
        <v>149371.17393999998</v>
      </c>
      <c r="M314">
        <v>114480.814134</v>
      </c>
      <c r="N314" s="2">
        <v>131130.74507399998</v>
      </c>
      <c r="O314" s="6">
        <v>2.9676309827861522</v>
      </c>
      <c r="P314" s="6">
        <f t="shared" si="8"/>
        <v>8.7730857221975184E-2</v>
      </c>
      <c r="Q314" s="6" t="b">
        <f t="shared" si="9"/>
        <v>0</v>
      </c>
    </row>
    <row r="315" spans="1:17" x14ac:dyDescent="0.2">
      <c r="A315" t="s">
        <v>1182</v>
      </c>
      <c r="B315" t="s">
        <v>1017</v>
      </c>
      <c r="C315" t="s">
        <v>1183</v>
      </c>
      <c r="D315" t="s">
        <v>1184</v>
      </c>
      <c r="E315">
        <v>412635</v>
      </c>
      <c r="F315">
        <v>397250</v>
      </c>
      <c r="G315" s="1">
        <v>305726.246904</v>
      </c>
      <c r="H315">
        <v>518749.79139000003</v>
      </c>
      <c r="I315">
        <v>263018</v>
      </c>
      <c r="J315" s="2">
        <v>283330.99416</v>
      </c>
      <c r="K315" s="1">
        <v>96407.792514000001</v>
      </c>
      <c r="L315">
        <v>51756.613229999995</v>
      </c>
      <c r="M315">
        <v>151510.03038000001</v>
      </c>
      <c r="N315" s="2">
        <v>160594.70334599999</v>
      </c>
      <c r="O315" s="6">
        <v>2.9783118503936747</v>
      </c>
      <c r="P315" s="6">
        <f t="shared" si="8"/>
        <v>1.2414870150831514E-2</v>
      </c>
      <c r="Q315" s="6" t="b">
        <f t="shared" si="9"/>
        <v>0</v>
      </c>
    </row>
    <row r="316" spans="1:17" x14ac:dyDescent="0.2">
      <c r="A316" t="s">
        <v>683</v>
      </c>
      <c r="B316" t="s">
        <v>610</v>
      </c>
      <c r="C316" t="s">
        <v>684</v>
      </c>
      <c r="D316" t="s">
        <v>685</v>
      </c>
      <c r="E316">
        <v>57834</v>
      </c>
      <c r="F316">
        <v>56968</v>
      </c>
      <c r="G316" s="1">
        <v>60442.766279999996</v>
      </c>
      <c r="H316">
        <v>73622.773287000004</v>
      </c>
      <c r="I316">
        <v>50162</v>
      </c>
      <c r="J316" s="2">
        <v>18912.778511999997</v>
      </c>
      <c r="K316" s="1">
        <v>15398.534304000001</v>
      </c>
      <c r="L316">
        <v>14276.95132</v>
      </c>
      <c r="M316">
        <v>17751.713228000001</v>
      </c>
      <c r="N316" s="2">
        <v>20763.942779999998</v>
      </c>
      <c r="O316" s="6">
        <v>2.9789839738314705</v>
      </c>
      <c r="P316" s="6">
        <f t="shared" si="8"/>
        <v>2.834863915556135E-2</v>
      </c>
      <c r="Q316" s="6" t="b">
        <f t="shared" si="9"/>
        <v>0</v>
      </c>
    </row>
    <row r="317" spans="1:17" x14ac:dyDescent="0.2">
      <c r="A317" t="s">
        <v>707</v>
      </c>
      <c r="B317" t="s">
        <v>610</v>
      </c>
      <c r="C317" t="s">
        <v>708</v>
      </c>
      <c r="D317" t="s">
        <v>709</v>
      </c>
      <c r="E317">
        <v>36791</v>
      </c>
      <c r="F317">
        <v>31436</v>
      </c>
      <c r="G317" s="1">
        <v>38178.271247999997</v>
      </c>
      <c r="H317">
        <v>48907.9833</v>
      </c>
      <c r="I317">
        <v>34603</v>
      </c>
      <c r="J317" s="2">
        <v>12080.08008</v>
      </c>
      <c r="K317" s="1">
        <v>10728.934326000001</v>
      </c>
      <c r="L317">
        <v>8418.498239999999</v>
      </c>
      <c r="M317">
        <v>11695.73113</v>
      </c>
      <c r="N317" s="2">
        <v>13555.728563999999</v>
      </c>
      <c r="O317" s="6">
        <v>3.0128980210732847</v>
      </c>
      <c r="P317" s="6">
        <f t="shared" si="8"/>
        <v>2.8851419258204426E-2</v>
      </c>
      <c r="Q317" s="6" t="b">
        <f t="shared" si="9"/>
        <v>0</v>
      </c>
    </row>
    <row r="318" spans="1:17" x14ac:dyDescent="0.2">
      <c r="A318" t="s">
        <v>802</v>
      </c>
      <c r="B318" t="s">
        <v>796</v>
      </c>
      <c r="C318" t="s">
        <v>803</v>
      </c>
      <c r="D318" t="s">
        <v>804</v>
      </c>
      <c r="E318">
        <v>1038562</v>
      </c>
      <c r="F318">
        <v>1014985</v>
      </c>
      <c r="G318" s="1">
        <v>1275847.043328</v>
      </c>
      <c r="H318">
        <v>1354460.476668</v>
      </c>
      <c r="I318">
        <v>696247</v>
      </c>
      <c r="J318" s="2">
        <v>204765.66998399998</v>
      </c>
      <c r="K318" s="1">
        <v>351604.18303199997</v>
      </c>
      <c r="L318">
        <v>275416.09233999997</v>
      </c>
      <c r="M318">
        <v>249674.747198</v>
      </c>
      <c r="N318" s="2">
        <v>291923.25632399996</v>
      </c>
      <c r="O318" s="6">
        <v>3.021790993481722</v>
      </c>
      <c r="P318" s="6">
        <f t="shared" si="8"/>
        <v>7.1584540447101858E-2</v>
      </c>
      <c r="Q318" s="6" t="b">
        <f t="shared" si="9"/>
        <v>0</v>
      </c>
    </row>
    <row r="319" spans="1:17" x14ac:dyDescent="0.2">
      <c r="A319" t="s">
        <v>989</v>
      </c>
      <c r="B319" t="s">
        <v>943</v>
      </c>
      <c r="C319" t="s">
        <v>990</v>
      </c>
      <c r="D319" t="s">
        <v>991</v>
      </c>
      <c r="E319">
        <v>2171269</v>
      </c>
      <c r="F319">
        <v>2100613</v>
      </c>
      <c r="G319" s="1">
        <v>2487294.5485439999</v>
      </c>
      <c r="H319">
        <v>2569348.7176290001</v>
      </c>
      <c r="I319">
        <v>1605127</v>
      </c>
      <c r="J319" s="2">
        <v>1610690.8696319999</v>
      </c>
      <c r="K319" s="1">
        <v>716547.96612</v>
      </c>
      <c r="L319">
        <v>673880.53243000002</v>
      </c>
      <c r="M319">
        <v>589931.84214800003</v>
      </c>
      <c r="N319" s="2">
        <v>751166.09601599991</v>
      </c>
      <c r="O319" s="6">
        <v>3.0285121991192185</v>
      </c>
      <c r="P319" s="6">
        <f t="shared" si="8"/>
        <v>2.0961512636001908E-3</v>
      </c>
      <c r="Q319" s="6" t="b">
        <f t="shared" si="9"/>
        <v>0</v>
      </c>
    </row>
    <row r="320" spans="1:17" x14ac:dyDescent="0.2">
      <c r="A320" t="s">
        <v>853</v>
      </c>
      <c r="B320" t="s">
        <v>796</v>
      </c>
      <c r="C320" t="s">
        <v>854</v>
      </c>
      <c r="D320" t="s">
        <v>855</v>
      </c>
      <c r="E320">
        <v>415272</v>
      </c>
      <c r="F320">
        <v>388370</v>
      </c>
      <c r="G320" s="1">
        <v>544343.17017599999</v>
      </c>
      <c r="H320">
        <v>490816.497753</v>
      </c>
      <c r="I320">
        <v>308478</v>
      </c>
      <c r="J320" s="2">
        <v>97146.161135999995</v>
      </c>
      <c r="K320" s="1">
        <v>150243.003432</v>
      </c>
      <c r="L320">
        <v>121259.12617999999</v>
      </c>
      <c r="M320">
        <v>103047.84132399999</v>
      </c>
      <c r="N320" s="2">
        <v>97435.11056999999</v>
      </c>
      <c r="O320" s="6">
        <v>3.0526045960346408</v>
      </c>
      <c r="P320" s="6">
        <f t="shared" si="8"/>
        <v>5.4958664558194238E-2</v>
      </c>
      <c r="Q320" s="6" t="b">
        <f t="shared" si="9"/>
        <v>0</v>
      </c>
    </row>
    <row r="321" spans="1:17" x14ac:dyDescent="0.2">
      <c r="A321" t="s">
        <v>202</v>
      </c>
      <c r="B321" t="s">
        <v>178</v>
      </c>
      <c r="C321" t="s">
        <v>203</v>
      </c>
      <c r="D321" t="s">
        <v>204</v>
      </c>
      <c r="E321">
        <v>42280</v>
      </c>
      <c r="F321">
        <v>42707</v>
      </c>
      <c r="G321" s="1">
        <v>58048.213080000001</v>
      </c>
      <c r="H321">
        <v>57903.866904000002</v>
      </c>
      <c r="I321">
        <v>21676</v>
      </c>
      <c r="J321" s="2">
        <v>30937.628927999998</v>
      </c>
      <c r="K321" s="1">
        <v>20368.742382</v>
      </c>
      <c r="L321">
        <v>7353.10473</v>
      </c>
      <c r="M321">
        <v>11587.641911999999</v>
      </c>
      <c r="N321" s="2">
        <v>15421.951943999999</v>
      </c>
      <c r="O321" s="6">
        <v>3.0798697408781153</v>
      </c>
      <c r="P321" s="6">
        <f t="shared" si="8"/>
        <v>2.6550811279705315E-2</v>
      </c>
      <c r="Q321" s="6" t="b">
        <f t="shared" si="9"/>
        <v>0</v>
      </c>
    </row>
    <row r="322" spans="1:17" x14ac:dyDescent="0.2">
      <c r="A322" t="s">
        <v>445</v>
      </c>
      <c r="B322" t="s">
        <v>430</v>
      </c>
      <c r="C322" t="s">
        <v>446</v>
      </c>
      <c r="D322" t="s">
        <v>447</v>
      </c>
      <c r="E322">
        <v>298953</v>
      </c>
      <c r="F322">
        <v>284224</v>
      </c>
      <c r="G322" s="1">
        <v>258407.45080799999</v>
      </c>
      <c r="H322">
        <v>387805.79990099999</v>
      </c>
      <c r="I322">
        <v>222220</v>
      </c>
      <c r="J322" s="2">
        <v>232561.97087999998</v>
      </c>
      <c r="K322" s="1">
        <v>105695.19538200001</v>
      </c>
      <c r="L322">
        <v>60563.672449999998</v>
      </c>
      <c r="M322">
        <v>90074.149273999996</v>
      </c>
      <c r="N322" s="2">
        <v>100763.110812</v>
      </c>
      <c r="O322" s="6">
        <v>3.0831900306738178</v>
      </c>
      <c r="P322" s="6">
        <f t="shared" ref="P322:P385" si="10">_xlfn.T.TEST(G322:J322,K322:N322, 2,2)</f>
        <v>3.3369264976364312E-3</v>
      </c>
      <c r="Q322" s="6" t="b">
        <f t="shared" si="9"/>
        <v>0</v>
      </c>
    </row>
    <row r="323" spans="1:17" x14ac:dyDescent="0.2">
      <c r="A323" t="s">
        <v>439</v>
      </c>
      <c r="B323" t="s">
        <v>430</v>
      </c>
      <c r="C323" t="s">
        <v>440</v>
      </c>
      <c r="D323" t="s">
        <v>441</v>
      </c>
      <c r="E323">
        <v>221146</v>
      </c>
      <c r="F323">
        <v>169783</v>
      </c>
      <c r="G323" s="1">
        <v>186356.25434399999</v>
      </c>
      <c r="H323">
        <v>315494.31799800001</v>
      </c>
      <c r="I323">
        <v>193630</v>
      </c>
      <c r="J323" s="2">
        <v>168270.69700799999</v>
      </c>
      <c r="K323" s="1">
        <v>86343.895799999998</v>
      </c>
      <c r="L323">
        <v>60026.857529999994</v>
      </c>
      <c r="M323">
        <v>55160.734682000002</v>
      </c>
      <c r="N323" s="2">
        <v>77573.077637999988</v>
      </c>
      <c r="O323" s="6">
        <v>3.0947228231054913</v>
      </c>
      <c r="P323" s="6">
        <f t="shared" si="10"/>
        <v>5.3867288104394668E-3</v>
      </c>
      <c r="Q323" s="6" t="b">
        <f t="shared" ref="Q323:Q386" si="11">IF(P323 &lt; 0.05/446, "significant")</f>
        <v>0</v>
      </c>
    </row>
    <row r="324" spans="1:17" x14ac:dyDescent="0.2">
      <c r="A324" t="s">
        <v>1197</v>
      </c>
      <c r="B324" t="s">
        <v>1017</v>
      </c>
      <c r="C324" t="s">
        <v>1198</v>
      </c>
      <c r="D324" t="s">
        <v>1199</v>
      </c>
      <c r="E324">
        <v>2559706</v>
      </c>
      <c r="F324">
        <v>2470427</v>
      </c>
      <c r="G324" s="1">
        <v>2334531.7538399999</v>
      </c>
      <c r="H324">
        <v>3615752.6059710002</v>
      </c>
      <c r="I324">
        <v>1810959</v>
      </c>
      <c r="J324" s="2">
        <v>1688883.1117919998</v>
      </c>
      <c r="K324" s="1">
        <v>1041862.352148</v>
      </c>
      <c r="L324">
        <v>627168.91356999998</v>
      </c>
      <c r="M324">
        <v>626782.50217200001</v>
      </c>
      <c r="N324" s="2">
        <v>746288.01181199995</v>
      </c>
      <c r="O324" s="6">
        <v>3.1064465149251919</v>
      </c>
      <c r="P324" s="6">
        <f t="shared" si="10"/>
        <v>1.2079234718959293E-2</v>
      </c>
      <c r="Q324" s="6" t="b">
        <f t="shared" si="11"/>
        <v>0</v>
      </c>
    </row>
    <row r="325" spans="1:17" x14ac:dyDescent="0.2">
      <c r="A325" t="s">
        <v>448</v>
      </c>
      <c r="B325" t="s">
        <v>430</v>
      </c>
      <c r="C325" t="s">
        <v>449</v>
      </c>
      <c r="D325" t="s">
        <v>450</v>
      </c>
      <c r="E325">
        <v>417407</v>
      </c>
      <c r="F325">
        <v>410747</v>
      </c>
      <c r="G325" s="1">
        <v>367907.64067200001</v>
      </c>
      <c r="H325">
        <v>625081.18867800001</v>
      </c>
      <c r="I325">
        <v>323275</v>
      </c>
      <c r="J325" s="2">
        <v>428707.30473599996</v>
      </c>
      <c r="K325" s="1">
        <v>150126.45998399999</v>
      </c>
      <c r="L325">
        <v>96521.551269999996</v>
      </c>
      <c r="M325">
        <v>131252.55826399999</v>
      </c>
      <c r="N325" s="2">
        <v>178237.87321199998</v>
      </c>
      <c r="O325" s="6">
        <v>3.1376560223389682</v>
      </c>
      <c r="P325" s="6">
        <f t="shared" si="10"/>
        <v>4.9574610854731388E-3</v>
      </c>
      <c r="Q325" s="6" t="b">
        <f t="shared" si="11"/>
        <v>0</v>
      </c>
    </row>
    <row r="326" spans="1:17" x14ac:dyDescent="0.2">
      <c r="A326" t="s">
        <v>42</v>
      </c>
      <c r="B326" t="s">
        <v>15</v>
      </c>
      <c r="C326" t="s">
        <v>43</v>
      </c>
      <c r="D326" t="s">
        <v>44</v>
      </c>
      <c r="E326">
        <v>546550</v>
      </c>
      <c r="F326">
        <v>508022</v>
      </c>
      <c r="G326" s="1">
        <v>581601.81175200001</v>
      </c>
      <c r="H326">
        <v>544209.81428399996</v>
      </c>
      <c r="I326">
        <v>408142</v>
      </c>
      <c r="J326" s="2">
        <v>353584.25390399998</v>
      </c>
      <c r="K326" s="1">
        <v>183991.58110799998</v>
      </c>
      <c r="L326">
        <v>114735.95281999999</v>
      </c>
      <c r="M326">
        <v>159103.14864999999</v>
      </c>
      <c r="N326" s="2">
        <v>141728.185788</v>
      </c>
      <c r="O326" s="6">
        <v>3.1482110924056159</v>
      </c>
      <c r="P326" s="6">
        <f t="shared" si="10"/>
        <v>1.224987891680053E-3</v>
      </c>
      <c r="Q326" s="6" t="b">
        <f t="shared" si="11"/>
        <v>0</v>
      </c>
    </row>
    <row r="327" spans="1:17" x14ac:dyDescent="0.2">
      <c r="A327" t="s">
        <v>184</v>
      </c>
      <c r="B327" t="s">
        <v>178</v>
      </c>
      <c r="C327" t="s">
        <v>185</v>
      </c>
      <c r="D327" t="s">
        <v>186</v>
      </c>
      <c r="E327">
        <v>20891</v>
      </c>
      <c r="F327">
        <v>26261</v>
      </c>
      <c r="G327" s="1">
        <v>30422.343743999998</v>
      </c>
      <c r="H327">
        <v>38422.9611</v>
      </c>
      <c r="I327">
        <v>13206</v>
      </c>
      <c r="J327" s="2">
        <v>15258.040031999999</v>
      </c>
      <c r="K327" s="1">
        <v>10015.336944000001</v>
      </c>
      <c r="L327">
        <v>5344.8936800000001</v>
      </c>
      <c r="M327">
        <v>6683.6161759999995</v>
      </c>
      <c r="N327" s="2">
        <v>8850.7262759999994</v>
      </c>
      <c r="O327" s="6">
        <v>3.1497229185404523</v>
      </c>
      <c r="P327" s="6">
        <f t="shared" si="10"/>
        <v>3.5750090985255265E-2</v>
      </c>
      <c r="Q327" s="6" t="b">
        <f t="shared" si="11"/>
        <v>0</v>
      </c>
    </row>
    <row r="328" spans="1:17" x14ac:dyDescent="0.2">
      <c r="A328" t="s">
        <v>1146</v>
      </c>
      <c r="B328" t="s">
        <v>1017</v>
      </c>
      <c r="C328" t="s">
        <v>1147</v>
      </c>
      <c r="D328" t="s">
        <v>1148</v>
      </c>
      <c r="E328">
        <v>754506</v>
      </c>
      <c r="F328">
        <v>684778</v>
      </c>
      <c r="G328" s="1">
        <v>585469.46983199997</v>
      </c>
      <c r="H328">
        <v>1086376.3764569999</v>
      </c>
      <c r="I328">
        <v>531867</v>
      </c>
      <c r="J328" s="2">
        <v>728804.44689599995</v>
      </c>
      <c r="K328" s="1">
        <v>244850.38466400001</v>
      </c>
      <c r="L328">
        <v>159372.98549999998</v>
      </c>
      <c r="M328">
        <v>263308.91811600002</v>
      </c>
      <c r="N328" s="2">
        <v>258890.51378399998</v>
      </c>
      <c r="O328" s="6">
        <v>3.1654200292259356</v>
      </c>
      <c r="P328" s="6">
        <f t="shared" si="10"/>
        <v>7.6087571118161786E-3</v>
      </c>
      <c r="Q328" s="6" t="b">
        <f t="shared" si="11"/>
        <v>0</v>
      </c>
    </row>
    <row r="329" spans="1:17" x14ac:dyDescent="0.2">
      <c r="A329" t="s">
        <v>125</v>
      </c>
      <c r="B329" t="s">
        <v>79</v>
      </c>
      <c r="C329" t="s">
        <v>126</v>
      </c>
      <c r="D329" t="s">
        <v>126</v>
      </c>
      <c r="E329">
        <v>28592</v>
      </c>
      <c r="F329">
        <v>24622</v>
      </c>
      <c r="G329" s="1">
        <v>27310.0308</v>
      </c>
      <c r="H329">
        <v>31109.326311000001</v>
      </c>
      <c r="I329">
        <v>22919</v>
      </c>
      <c r="J329" s="2">
        <v>17091.326735999999</v>
      </c>
      <c r="K329" s="1">
        <v>5900.2432920000001</v>
      </c>
      <c r="L329">
        <v>7816.7616599999992</v>
      </c>
      <c r="M329">
        <v>7524.4427999999998</v>
      </c>
      <c r="N329" s="2">
        <v>9826.8140879999992</v>
      </c>
      <c r="O329" s="6">
        <v>3.1681747873089257</v>
      </c>
      <c r="P329" s="6">
        <f t="shared" si="10"/>
        <v>1.6640107210016491E-3</v>
      </c>
      <c r="Q329" s="6" t="b">
        <f t="shared" si="11"/>
        <v>0</v>
      </c>
    </row>
    <row r="330" spans="1:17" x14ac:dyDescent="0.2">
      <c r="A330" t="s">
        <v>859</v>
      </c>
      <c r="B330" t="s">
        <v>796</v>
      </c>
      <c r="C330" t="s">
        <v>860</v>
      </c>
      <c r="D330" t="s">
        <v>861</v>
      </c>
      <c r="E330">
        <v>277376</v>
      </c>
      <c r="F330">
        <v>216406</v>
      </c>
      <c r="G330" s="1">
        <v>382647.17649599997</v>
      </c>
      <c r="H330">
        <v>333706.40339400002</v>
      </c>
      <c r="I330">
        <v>236948</v>
      </c>
      <c r="J330" s="2">
        <v>66295.321679999994</v>
      </c>
      <c r="K330" s="1">
        <v>91975.441697999995</v>
      </c>
      <c r="L330">
        <v>80339.585269999996</v>
      </c>
      <c r="M330">
        <v>71957.560287999993</v>
      </c>
      <c r="N330" s="2">
        <v>76733.571473999997</v>
      </c>
      <c r="O330" s="6">
        <v>3.1762533952739158</v>
      </c>
      <c r="P330" s="6">
        <f t="shared" si="10"/>
        <v>4.6634301036907598E-2</v>
      </c>
      <c r="Q330" s="6" t="b">
        <f t="shared" si="11"/>
        <v>0</v>
      </c>
    </row>
    <row r="331" spans="1:17" x14ac:dyDescent="0.2">
      <c r="A331" t="s">
        <v>463</v>
      </c>
      <c r="B331" t="s">
        <v>430</v>
      </c>
      <c r="C331" t="s">
        <v>464</v>
      </c>
      <c r="D331" t="s">
        <v>465</v>
      </c>
      <c r="E331">
        <v>150783</v>
      </c>
      <c r="F331">
        <v>144124</v>
      </c>
      <c r="G331" s="1">
        <v>146686.69173600001</v>
      </c>
      <c r="H331">
        <v>192625.78443</v>
      </c>
      <c r="I331">
        <v>112612</v>
      </c>
      <c r="J331" s="2">
        <v>126943.692</v>
      </c>
      <c r="K331" s="1">
        <v>44623.653786000003</v>
      </c>
      <c r="L331">
        <v>37776.654279999995</v>
      </c>
      <c r="M331">
        <v>47577.768437999999</v>
      </c>
      <c r="N331" s="2">
        <v>50449.846229999996</v>
      </c>
      <c r="O331" s="6">
        <v>3.2083070036748675</v>
      </c>
      <c r="P331" s="6">
        <f t="shared" si="10"/>
        <v>1.323105829467432E-3</v>
      </c>
      <c r="Q331" s="6" t="b">
        <f t="shared" si="11"/>
        <v>0</v>
      </c>
    </row>
    <row r="332" spans="1:17" x14ac:dyDescent="0.2">
      <c r="A332" t="s">
        <v>820</v>
      </c>
      <c r="B332" t="s">
        <v>796</v>
      </c>
      <c r="C332" t="s">
        <v>821</v>
      </c>
      <c r="D332" t="s">
        <v>822</v>
      </c>
      <c r="E332">
        <v>121300</v>
      </c>
      <c r="F332">
        <v>117069</v>
      </c>
      <c r="G332" s="1">
        <v>147388.083648</v>
      </c>
      <c r="H332">
        <v>155184.96465000001</v>
      </c>
      <c r="I332">
        <v>72770</v>
      </c>
      <c r="J332" s="2">
        <v>21673.134575999997</v>
      </c>
      <c r="K332" s="1">
        <v>39666.394979999997</v>
      </c>
      <c r="L332">
        <v>25167.802029999999</v>
      </c>
      <c r="M332">
        <v>26188.046834000001</v>
      </c>
      <c r="N332" s="2">
        <v>32669.506001999998</v>
      </c>
      <c r="O332" s="6">
        <v>3.209722421813074</v>
      </c>
      <c r="P332" s="6">
        <f t="shared" si="10"/>
        <v>7.6755234686920928E-2</v>
      </c>
      <c r="Q332" s="6" t="b">
        <f t="shared" si="11"/>
        <v>0</v>
      </c>
    </row>
    <row r="333" spans="1:17" x14ac:dyDescent="0.2">
      <c r="A333" t="s">
        <v>498</v>
      </c>
      <c r="B333" t="s">
        <v>499</v>
      </c>
      <c r="C333" t="s">
        <v>500</v>
      </c>
      <c r="D333" t="s">
        <v>501</v>
      </c>
      <c r="E333">
        <v>91350</v>
      </c>
      <c r="F333">
        <v>97745</v>
      </c>
      <c r="G333" s="1">
        <v>77179.177607999998</v>
      </c>
      <c r="H333">
        <v>90573.337973999995</v>
      </c>
      <c r="I333">
        <v>72309</v>
      </c>
      <c r="J333" s="2">
        <v>75239.709407999995</v>
      </c>
      <c r="K333" s="1">
        <v>20497.310153999999</v>
      </c>
      <c r="L333">
        <v>23195.927729999999</v>
      </c>
      <c r="M333">
        <v>22317.736216000001</v>
      </c>
      <c r="N333" s="2">
        <v>31266.011825999998</v>
      </c>
      <c r="O333" s="6">
        <v>3.24127255782631</v>
      </c>
      <c r="P333" s="6">
        <f t="shared" si="10"/>
        <v>2.4499620749210193E-5</v>
      </c>
      <c r="Q333" s="6" t="str">
        <f t="shared" si="11"/>
        <v>significant</v>
      </c>
    </row>
    <row r="334" spans="1:17" x14ac:dyDescent="0.2">
      <c r="A334" t="s">
        <v>1185</v>
      </c>
      <c r="B334" t="s">
        <v>1017</v>
      </c>
      <c r="C334" t="s">
        <v>1186</v>
      </c>
      <c r="D334" t="s">
        <v>1187</v>
      </c>
      <c r="E334">
        <v>2682266</v>
      </c>
      <c r="F334">
        <v>2638890</v>
      </c>
      <c r="G334" s="1">
        <v>2318841.6713279998</v>
      </c>
      <c r="H334">
        <v>3634822.7378039998</v>
      </c>
      <c r="I334">
        <v>2004317</v>
      </c>
      <c r="J334" s="2">
        <v>2201463.9876959999</v>
      </c>
      <c r="K334" s="1">
        <v>1063053.3733019999</v>
      </c>
      <c r="L334">
        <v>592319.54787000001</v>
      </c>
      <c r="M334">
        <v>662454.93000199995</v>
      </c>
      <c r="N334" s="2">
        <v>801445.21518599999</v>
      </c>
      <c r="O334" s="6">
        <v>3.2569913504505874</v>
      </c>
      <c r="P334" s="6">
        <f t="shared" si="10"/>
        <v>3.8044517061944015E-3</v>
      </c>
      <c r="Q334" s="6" t="b">
        <f t="shared" si="11"/>
        <v>0</v>
      </c>
    </row>
    <row r="335" spans="1:17" x14ac:dyDescent="0.2">
      <c r="A335" t="s">
        <v>862</v>
      </c>
      <c r="B335" t="s">
        <v>796</v>
      </c>
      <c r="C335" t="s">
        <v>863</v>
      </c>
      <c r="D335" t="s">
        <v>864</v>
      </c>
      <c r="E335">
        <v>2042856</v>
      </c>
      <c r="F335">
        <v>1887932</v>
      </c>
      <c r="G335" s="1">
        <v>2225110.3720559999</v>
      </c>
      <c r="H335">
        <v>2601779.9530679998</v>
      </c>
      <c r="I335">
        <v>2042890</v>
      </c>
      <c r="J335" s="2">
        <v>615672.67943999998</v>
      </c>
      <c r="K335" s="1">
        <v>655443.12639600004</v>
      </c>
      <c r="L335">
        <v>540942.29030999995</v>
      </c>
      <c r="M335">
        <v>515642.89894799999</v>
      </c>
      <c r="N335" s="2">
        <v>582175.15360199998</v>
      </c>
      <c r="O335" s="6">
        <v>3.2627677121382344</v>
      </c>
      <c r="P335" s="6">
        <f t="shared" si="10"/>
        <v>2.4637087374904193E-2</v>
      </c>
      <c r="Q335" s="6" t="b">
        <f t="shared" si="11"/>
        <v>0</v>
      </c>
    </row>
    <row r="336" spans="1:17" x14ac:dyDescent="0.2">
      <c r="A336" t="s">
        <v>549</v>
      </c>
      <c r="B336" t="s">
        <v>543</v>
      </c>
      <c r="C336" t="s">
        <v>550</v>
      </c>
      <c r="D336" t="s">
        <v>550</v>
      </c>
      <c r="E336">
        <v>241674</v>
      </c>
      <c r="F336">
        <v>211753</v>
      </c>
      <c r="G336" s="1">
        <v>196894.10707199998</v>
      </c>
      <c r="H336">
        <v>309805.86164999998</v>
      </c>
      <c r="I336">
        <v>179673</v>
      </c>
      <c r="J336" s="2">
        <v>71958.616511999993</v>
      </c>
      <c r="K336" s="1">
        <v>63524.966165999998</v>
      </c>
      <c r="L336">
        <v>41750.44126</v>
      </c>
      <c r="M336">
        <v>44346.438280000002</v>
      </c>
      <c r="N336" s="2">
        <v>81336.726239999989</v>
      </c>
      <c r="O336" s="6">
        <v>3.2834095692767975</v>
      </c>
      <c r="P336" s="6">
        <f t="shared" si="10"/>
        <v>3.749145884648708E-2</v>
      </c>
      <c r="Q336" s="6" t="b">
        <f t="shared" si="11"/>
        <v>0</v>
      </c>
    </row>
    <row r="337" spans="1:17" x14ac:dyDescent="0.2">
      <c r="A337" t="s">
        <v>1233</v>
      </c>
      <c r="B337" t="s">
        <v>1017</v>
      </c>
      <c r="C337" t="s">
        <v>1234</v>
      </c>
      <c r="D337" t="s">
        <v>1235</v>
      </c>
      <c r="E337">
        <v>3530920</v>
      </c>
      <c r="F337">
        <v>3327508</v>
      </c>
      <c r="G337" s="1">
        <v>2937028.0124639999</v>
      </c>
      <c r="H337">
        <v>4957810.2304290002</v>
      </c>
      <c r="I337">
        <v>2736143</v>
      </c>
      <c r="J337" s="2">
        <v>2629857.3850559997</v>
      </c>
      <c r="K337" s="1">
        <v>1274789.232144</v>
      </c>
      <c r="L337">
        <v>845115.77108999994</v>
      </c>
      <c r="M337">
        <v>845733.635626</v>
      </c>
      <c r="N337" s="2">
        <v>1042779.6887759999</v>
      </c>
      <c r="O337" s="6">
        <v>3.308247179822096</v>
      </c>
      <c r="P337" s="6">
        <f t="shared" si="10"/>
        <v>6.1738286203298623E-3</v>
      </c>
      <c r="Q337" s="6" t="b">
        <f t="shared" si="11"/>
        <v>0</v>
      </c>
    </row>
    <row r="338" spans="1:17" x14ac:dyDescent="0.2">
      <c r="A338" t="s">
        <v>808</v>
      </c>
      <c r="B338" t="s">
        <v>796</v>
      </c>
      <c r="C338" t="s">
        <v>809</v>
      </c>
      <c r="D338" t="s">
        <v>810</v>
      </c>
      <c r="E338">
        <v>42307</v>
      </c>
      <c r="F338">
        <v>44275</v>
      </c>
      <c r="G338" s="1">
        <v>57769.353719999999</v>
      </c>
      <c r="H338">
        <v>69511.715532000002</v>
      </c>
      <c r="I338">
        <v>39576</v>
      </c>
      <c r="J338" s="2">
        <v>13038.709247999999</v>
      </c>
      <c r="K338" s="1">
        <v>15909.568074000001</v>
      </c>
      <c r="L338">
        <v>13189.75576</v>
      </c>
      <c r="M338">
        <v>12235.580042</v>
      </c>
      <c r="N338" s="2">
        <v>12920.506157999998</v>
      </c>
      <c r="O338" s="6">
        <v>3.3157205592449768</v>
      </c>
      <c r="P338" s="6">
        <f t="shared" si="10"/>
        <v>4.3570188332893375E-2</v>
      </c>
      <c r="Q338" s="6" t="b">
        <f t="shared" si="11"/>
        <v>0</v>
      </c>
    </row>
    <row r="339" spans="1:17" x14ac:dyDescent="0.2">
      <c r="A339" t="s">
        <v>577</v>
      </c>
      <c r="B339" t="s">
        <v>578</v>
      </c>
      <c r="C339" t="s">
        <v>579</v>
      </c>
      <c r="D339" t="s">
        <v>579</v>
      </c>
      <c r="E339">
        <v>645695</v>
      </c>
      <c r="F339">
        <v>625808</v>
      </c>
      <c r="G339" s="1">
        <v>596402.57539200003</v>
      </c>
      <c r="H339">
        <v>827320.01308199996</v>
      </c>
      <c r="I339">
        <v>527950</v>
      </c>
      <c r="J339" s="2">
        <v>209906.53727999999</v>
      </c>
      <c r="K339" s="1">
        <v>189231.874002</v>
      </c>
      <c r="L339">
        <v>122779.4558</v>
      </c>
      <c r="M339">
        <v>134081.39045000001</v>
      </c>
      <c r="N339" s="2">
        <v>202841.99741399998</v>
      </c>
      <c r="O339" s="6">
        <v>3.3309654529325745</v>
      </c>
      <c r="P339" s="6">
        <f t="shared" si="10"/>
        <v>2.6205309150269512E-2</v>
      </c>
      <c r="Q339" s="6" t="b">
        <f t="shared" si="11"/>
        <v>0</v>
      </c>
    </row>
    <row r="340" spans="1:17" x14ac:dyDescent="0.2">
      <c r="A340" t="s">
        <v>289</v>
      </c>
      <c r="B340" t="s">
        <v>244</v>
      </c>
      <c r="C340" t="s">
        <v>290</v>
      </c>
      <c r="D340" t="s">
        <v>291</v>
      </c>
      <c r="E340">
        <v>250563</v>
      </c>
      <c r="F340">
        <v>232423</v>
      </c>
      <c r="G340" s="1">
        <v>245604.775104</v>
      </c>
      <c r="H340">
        <v>315009.88342800003</v>
      </c>
      <c r="I340">
        <v>202152</v>
      </c>
      <c r="J340" s="2">
        <v>219030.70319999999</v>
      </c>
      <c r="K340" s="1">
        <v>70354.319724000001</v>
      </c>
      <c r="L340">
        <v>58943.053399999997</v>
      </c>
      <c r="M340">
        <v>63697.394192</v>
      </c>
      <c r="N340" s="2">
        <v>101439.543198</v>
      </c>
      <c r="O340" s="6">
        <v>3.3345208987976171</v>
      </c>
      <c r="P340" s="6">
        <f t="shared" si="10"/>
        <v>6.5619864103974525E-4</v>
      </c>
      <c r="Q340" s="6" t="b">
        <f t="shared" si="11"/>
        <v>0</v>
      </c>
    </row>
    <row r="341" spans="1:17" x14ac:dyDescent="0.2">
      <c r="A341" t="s">
        <v>81</v>
      </c>
      <c r="B341" t="s">
        <v>79</v>
      </c>
      <c r="C341" t="s">
        <v>82</v>
      </c>
      <c r="D341" t="s">
        <v>82</v>
      </c>
      <c r="E341">
        <v>111585</v>
      </c>
      <c r="F341">
        <v>106022</v>
      </c>
      <c r="G341" s="1">
        <v>117910.224432</v>
      </c>
      <c r="H341">
        <v>117322.753155</v>
      </c>
      <c r="I341">
        <v>107881</v>
      </c>
      <c r="J341" s="2">
        <v>99092.725007999994</v>
      </c>
      <c r="K341" s="1">
        <v>31552.288649999999</v>
      </c>
      <c r="L341">
        <v>26340.75232</v>
      </c>
      <c r="M341">
        <v>35431.167917999999</v>
      </c>
      <c r="N341" s="2">
        <v>38433.016061999995</v>
      </c>
      <c r="O341" s="6">
        <v>3.3562235601335044</v>
      </c>
      <c r="P341" s="6">
        <f t="shared" si="10"/>
        <v>5.4813178048821214E-6</v>
      </c>
      <c r="Q341" s="6" t="str">
        <f t="shared" si="11"/>
        <v>significant</v>
      </c>
    </row>
    <row r="342" spans="1:17" x14ac:dyDescent="0.2">
      <c r="A342" t="s">
        <v>283</v>
      </c>
      <c r="B342" t="s">
        <v>244</v>
      </c>
      <c r="C342" t="s">
        <v>284</v>
      </c>
      <c r="D342" t="s">
        <v>285</v>
      </c>
      <c r="E342">
        <v>463745</v>
      </c>
      <c r="F342">
        <v>471478</v>
      </c>
      <c r="G342" s="1">
        <v>454903.27396799996</v>
      </c>
      <c r="H342">
        <v>591424.26741600002</v>
      </c>
      <c r="I342">
        <v>390101</v>
      </c>
      <c r="J342" s="2">
        <v>420623.48534399999</v>
      </c>
      <c r="K342" s="1">
        <v>149021.14712400001</v>
      </c>
      <c r="L342">
        <v>114525.19966999999</v>
      </c>
      <c r="M342">
        <v>88232.452321999997</v>
      </c>
      <c r="N342" s="2">
        <v>198613.26475199999</v>
      </c>
      <c r="O342" s="6">
        <v>3.3740530589724762</v>
      </c>
      <c r="P342" s="6">
        <f t="shared" si="10"/>
        <v>6.4109345749422764E-4</v>
      </c>
      <c r="Q342" s="6" t="b">
        <f t="shared" si="11"/>
        <v>0</v>
      </c>
    </row>
    <row r="343" spans="1:17" x14ac:dyDescent="0.2">
      <c r="A343" t="s">
        <v>21</v>
      </c>
      <c r="B343" t="s">
        <v>15</v>
      </c>
      <c r="C343" t="s">
        <v>22</v>
      </c>
      <c r="D343" t="s">
        <v>23</v>
      </c>
      <c r="E343">
        <v>181186</v>
      </c>
      <c r="F343">
        <v>178147</v>
      </c>
      <c r="G343" s="1">
        <v>180149.81493599998</v>
      </c>
      <c r="H343">
        <v>203195.748582</v>
      </c>
      <c r="I343">
        <v>156901</v>
      </c>
      <c r="J343" s="2">
        <v>132049.054512</v>
      </c>
      <c r="K343" s="1">
        <v>60743.185056000002</v>
      </c>
      <c r="L343">
        <v>43082.304270000001</v>
      </c>
      <c r="M343">
        <v>47038.516704000001</v>
      </c>
      <c r="N343" s="2">
        <v>47687.600141999996</v>
      </c>
      <c r="O343" s="6">
        <v>3.3859993932640773</v>
      </c>
      <c r="P343" s="6">
        <f t="shared" si="10"/>
        <v>2.869563482515875E-4</v>
      </c>
      <c r="Q343" s="6" t="b">
        <f t="shared" si="11"/>
        <v>0</v>
      </c>
    </row>
    <row r="344" spans="1:17" x14ac:dyDescent="0.2">
      <c r="A344" t="s">
        <v>838</v>
      </c>
      <c r="B344" t="s">
        <v>796</v>
      </c>
      <c r="C344" t="s">
        <v>839</v>
      </c>
      <c r="D344" t="s">
        <v>840</v>
      </c>
      <c r="E344">
        <v>1630636</v>
      </c>
      <c r="F344">
        <v>1565905</v>
      </c>
      <c r="G344" s="1">
        <v>2513246.049288</v>
      </c>
      <c r="H344">
        <v>2416283.3201250001</v>
      </c>
      <c r="I344">
        <v>1505095</v>
      </c>
      <c r="J344" s="2">
        <v>424031.94460799999</v>
      </c>
      <c r="K344" s="1">
        <v>585805.17889800004</v>
      </c>
      <c r="L344">
        <v>500657.91579</v>
      </c>
      <c r="M344">
        <v>471695.37557199999</v>
      </c>
      <c r="N344" s="2">
        <v>459282.28352999996</v>
      </c>
      <c r="O344" s="6">
        <v>3.3996816516847925</v>
      </c>
      <c r="P344" s="6">
        <f t="shared" si="10"/>
        <v>4.7562903597236174E-2</v>
      </c>
      <c r="Q344" s="6" t="b">
        <f t="shared" si="11"/>
        <v>0</v>
      </c>
    </row>
    <row r="345" spans="1:17" x14ac:dyDescent="0.2">
      <c r="A345" t="s">
        <v>553</v>
      </c>
      <c r="B345" t="s">
        <v>543</v>
      </c>
      <c r="C345" t="s">
        <v>554</v>
      </c>
      <c r="D345" t="s">
        <v>554</v>
      </c>
      <c r="E345">
        <v>25969</v>
      </c>
      <c r="F345">
        <v>22220</v>
      </c>
      <c r="G345" s="1">
        <v>23219.891447999998</v>
      </c>
      <c r="H345">
        <v>33004.593614999998</v>
      </c>
      <c r="I345">
        <v>18931</v>
      </c>
      <c r="J345" s="2">
        <v>6776.3416319999997</v>
      </c>
      <c r="K345" s="1">
        <v>6609.2159339999998</v>
      </c>
      <c r="L345">
        <v>4010.6082199999996</v>
      </c>
      <c r="M345">
        <v>4395.8272580000003</v>
      </c>
      <c r="N345" s="2">
        <v>9058.5423179999998</v>
      </c>
      <c r="O345" s="6">
        <v>3.4033051164201957</v>
      </c>
      <c r="P345" s="6">
        <f t="shared" si="10"/>
        <v>4.0552029845466166E-2</v>
      </c>
      <c r="Q345" s="6" t="b">
        <f t="shared" si="11"/>
        <v>0</v>
      </c>
    </row>
    <row r="346" spans="1:17" x14ac:dyDescent="0.2">
      <c r="A346" t="s">
        <v>280</v>
      </c>
      <c r="B346" t="s">
        <v>244</v>
      </c>
      <c r="C346" t="s">
        <v>281</v>
      </c>
      <c r="D346" t="s">
        <v>282</v>
      </c>
      <c r="E346">
        <v>1193514</v>
      </c>
      <c r="F346">
        <v>1176568</v>
      </c>
      <c r="G346" s="1">
        <v>1167593.839776</v>
      </c>
      <c r="H346">
        <v>1601183.6667780001</v>
      </c>
      <c r="I346">
        <v>955227</v>
      </c>
      <c r="J346" s="2">
        <v>1087368.3876479999</v>
      </c>
      <c r="K346" s="1">
        <v>377813.97203399998</v>
      </c>
      <c r="L346">
        <v>281995.95103</v>
      </c>
      <c r="M346">
        <v>277470.99438599998</v>
      </c>
      <c r="N346" s="2">
        <v>475072.18172399997</v>
      </c>
      <c r="O346" s="6">
        <v>3.4066359871450569</v>
      </c>
      <c r="P346" s="6">
        <f t="shared" si="10"/>
        <v>1.189572386104966E-3</v>
      </c>
      <c r="Q346" s="6" t="b">
        <f t="shared" si="11"/>
        <v>0</v>
      </c>
    </row>
    <row r="347" spans="1:17" x14ac:dyDescent="0.2">
      <c r="A347" t="s">
        <v>442</v>
      </c>
      <c r="B347" t="s">
        <v>430</v>
      </c>
      <c r="C347" t="s">
        <v>443</v>
      </c>
      <c r="D347" t="s">
        <v>444</v>
      </c>
      <c r="E347">
        <v>686710</v>
      </c>
      <c r="F347">
        <v>701012</v>
      </c>
      <c r="G347" s="1">
        <v>658466.36325599998</v>
      </c>
      <c r="H347">
        <v>1068179.5540680001</v>
      </c>
      <c r="I347">
        <v>561253</v>
      </c>
      <c r="J347" s="2">
        <v>611609.91772799997</v>
      </c>
      <c r="K347" s="1">
        <v>249760.00864799999</v>
      </c>
      <c r="L347">
        <v>168054.07731999998</v>
      </c>
      <c r="M347">
        <v>211322.781682</v>
      </c>
      <c r="N347" s="2">
        <v>221838.62076599998</v>
      </c>
      <c r="O347" s="6">
        <v>3.4072765602792225</v>
      </c>
      <c r="P347" s="6">
        <f t="shared" si="10"/>
        <v>4.7537448992746633E-3</v>
      </c>
      <c r="Q347" s="6" t="b">
        <f t="shared" si="11"/>
        <v>0</v>
      </c>
    </row>
    <row r="348" spans="1:17" x14ac:dyDescent="0.2">
      <c r="A348" t="s">
        <v>542</v>
      </c>
      <c r="B348" t="s">
        <v>543</v>
      </c>
      <c r="C348" t="s">
        <v>544</v>
      </c>
      <c r="D348" t="s">
        <v>545</v>
      </c>
      <c r="E348">
        <v>506857</v>
      </c>
      <c r="F348">
        <v>488341</v>
      </c>
      <c r="G348" s="1">
        <v>528219.03700799996</v>
      </c>
      <c r="H348">
        <v>709665.45542699995</v>
      </c>
      <c r="I348">
        <v>480045</v>
      </c>
      <c r="J348" s="2">
        <v>168722.11497599998</v>
      </c>
      <c r="K348" s="1">
        <v>150209.24283</v>
      </c>
      <c r="L348">
        <v>111276.20972999999</v>
      </c>
      <c r="M348">
        <v>125956.18658199999</v>
      </c>
      <c r="N348" s="2">
        <v>164759.26618199999</v>
      </c>
      <c r="O348" s="6">
        <v>3.4166036115134952</v>
      </c>
      <c r="P348" s="6">
        <f t="shared" si="10"/>
        <v>2.5594419281803959E-2</v>
      </c>
      <c r="Q348" s="6" t="b">
        <f t="shared" si="11"/>
        <v>0</v>
      </c>
    </row>
    <row r="349" spans="1:17" x14ac:dyDescent="0.2">
      <c r="A349" t="s">
        <v>724</v>
      </c>
      <c r="B349" t="s">
        <v>610</v>
      </c>
      <c r="C349" t="s">
        <v>725</v>
      </c>
      <c r="D349" t="s">
        <v>726</v>
      </c>
      <c r="E349">
        <v>7184</v>
      </c>
      <c r="F349">
        <v>6279</v>
      </c>
      <c r="G349" s="1">
        <v>6081.5589119999995</v>
      </c>
      <c r="H349">
        <v>9080.1619470000005</v>
      </c>
      <c r="I349">
        <v>8110</v>
      </c>
      <c r="J349" s="2">
        <v>2047.4425439999998</v>
      </c>
      <c r="K349" s="1">
        <v>2140.3296719999998</v>
      </c>
      <c r="L349">
        <v>1154.0551799999998</v>
      </c>
      <c r="M349">
        <v>1893.0542599999999</v>
      </c>
      <c r="N349" s="2">
        <v>2163.5239499999998</v>
      </c>
      <c r="O349" s="6">
        <v>3.4443328295151763</v>
      </c>
      <c r="P349" s="6">
        <f t="shared" si="10"/>
        <v>2.9164623507033249E-2</v>
      </c>
      <c r="Q349" s="6" t="b">
        <f t="shared" si="11"/>
        <v>0</v>
      </c>
    </row>
    <row r="350" spans="1:17" x14ac:dyDescent="0.2">
      <c r="A350" t="s">
        <v>148</v>
      </c>
      <c r="B350" t="s">
        <v>142</v>
      </c>
      <c r="C350" t="s">
        <v>149</v>
      </c>
      <c r="D350" t="s">
        <v>150</v>
      </c>
      <c r="E350">
        <v>381639</v>
      </c>
      <c r="F350">
        <v>393664</v>
      </c>
      <c r="G350" s="1">
        <v>509004.41467199998</v>
      </c>
      <c r="H350">
        <v>493771.54862999998</v>
      </c>
      <c r="I350">
        <v>310630</v>
      </c>
      <c r="J350" s="2">
        <v>302828.19268799998</v>
      </c>
      <c r="K350" s="1">
        <v>114392.018952</v>
      </c>
      <c r="L350">
        <v>95115.076799999995</v>
      </c>
      <c r="M350">
        <v>114876.74314799999</v>
      </c>
      <c r="N350" s="2">
        <v>143807.523636</v>
      </c>
      <c r="O350" s="6">
        <v>3.4520802503393582</v>
      </c>
      <c r="P350" s="6">
        <f t="shared" si="10"/>
        <v>2.4073853930247223E-3</v>
      </c>
      <c r="Q350" s="6" t="b">
        <f t="shared" si="11"/>
        <v>0</v>
      </c>
    </row>
    <row r="351" spans="1:17" x14ac:dyDescent="0.2">
      <c r="A351" t="s">
        <v>78</v>
      </c>
      <c r="B351" t="s">
        <v>79</v>
      </c>
      <c r="C351" t="s">
        <v>80</v>
      </c>
      <c r="D351" t="s">
        <v>80</v>
      </c>
      <c r="E351">
        <v>81455</v>
      </c>
      <c r="F351">
        <v>79136</v>
      </c>
      <c r="G351" s="1">
        <v>92761.353671999997</v>
      </c>
      <c r="H351">
        <v>114104.249505</v>
      </c>
      <c r="I351">
        <v>66199</v>
      </c>
      <c r="J351" s="2">
        <v>61912.453343999994</v>
      </c>
      <c r="K351" s="1">
        <v>18858.764771999999</v>
      </c>
      <c r="L351">
        <v>18576.315579999999</v>
      </c>
      <c r="M351">
        <v>25633.268472</v>
      </c>
      <c r="N351" s="2">
        <v>33301.196123999995</v>
      </c>
      <c r="O351" s="6">
        <v>3.4759638711768344</v>
      </c>
      <c r="P351" s="6">
        <f t="shared" si="10"/>
        <v>3.3240108844564847E-3</v>
      </c>
      <c r="Q351" s="6" t="b">
        <f t="shared" si="11"/>
        <v>0</v>
      </c>
    </row>
    <row r="352" spans="1:17" x14ac:dyDescent="0.2">
      <c r="A352" t="s">
        <v>89</v>
      </c>
      <c r="B352" t="s">
        <v>79</v>
      </c>
      <c r="C352" t="s">
        <v>90</v>
      </c>
      <c r="D352" t="s">
        <v>90</v>
      </c>
      <c r="E352">
        <v>84767</v>
      </c>
      <c r="F352">
        <v>106766</v>
      </c>
      <c r="G352" s="1">
        <v>83182.534656000003</v>
      </c>
      <c r="H352">
        <v>94156.826574000006</v>
      </c>
      <c r="I352">
        <v>80982</v>
      </c>
      <c r="J352" s="2">
        <v>73794.721055999995</v>
      </c>
      <c r="K352" s="1">
        <v>22878.588779999998</v>
      </c>
      <c r="L352">
        <v>22411.053929999998</v>
      </c>
      <c r="M352">
        <v>27922.848923999998</v>
      </c>
      <c r="N352" s="2">
        <v>22267.518335999997</v>
      </c>
      <c r="O352" s="6">
        <v>3.4783834060171497</v>
      </c>
      <c r="P352" s="6">
        <f t="shared" si="10"/>
        <v>1.0900138724427911E-5</v>
      </c>
      <c r="Q352" s="6" t="str">
        <f t="shared" si="11"/>
        <v>significant</v>
      </c>
    </row>
    <row r="353" spans="1:17" x14ac:dyDescent="0.2">
      <c r="A353" t="s">
        <v>701</v>
      </c>
      <c r="B353" t="s">
        <v>610</v>
      </c>
      <c r="C353" t="s">
        <v>702</v>
      </c>
      <c r="D353" t="s">
        <v>703</v>
      </c>
      <c r="E353">
        <v>32810</v>
      </c>
      <c r="F353">
        <v>27117</v>
      </c>
      <c r="G353" s="1">
        <v>36752.451216000001</v>
      </c>
      <c r="H353">
        <v>43230.808304999999</v>
      </c>
      <c r="I353">
        <v>27689</v>
      </c>
      <c r="J353" s="2">
        <v>10748.932464</v>
      </c>
      <c r="K353" s="1">
        <v>8633.0021579999993</v>
      </c>
      <c r="L353">
        <v>7455.33212</v>
      </c>
      <c r="M353">
        <v>7599.0900499999998</v>
      </c>
      <c r="N353" s="2">
        <v>10334.285555999999</v>
      </c>
      <c r="O353" s="6">
        <v>3.4807536831266694</v>
      </c>
      <c r="P353" s="6">
        <f t="shared" si="10"/>
        <v>2.4609455305610033E-2</v>
      </c>
      <c r="Q353" s="6" t="b">
        <f t="shared" si="11"/>
        <v>0</v>
      </c>
    </row>
    <row r="354" spans="1:17" x14ac:dyDescent="0.2">
      <c r="A354" t="s">
        <v>286</v>
      </c>
      <c r="B354" t="s">
        <v>244</v>
      </c>
      <c r="C354" t="s">
        <v>287</v>
      </c>
      <c r="D354" t="s">
        <v>288</v>
      </c>
      <c r="E354">
        <v>514094</v>
      </c>
      <c r="F354">
        <v>523714</v>
      </c>
      <c r="G354" s="1">
        <v>463584.89330399997</v>
      </c>
      <c r="H354">
        <v>637842.38974799996</v>
      </c>
      <c r="I354">
        <v>436242</v>
      </c>
      <c r="J354" s="2">
        <v>485026.90924799995</v>
      </c>
      <c r="K354" s="1">
        <v>159068.85724799999</v>
      </c>
      <c r="L354">
        <v>94384.465879999989</v>
      </c>
      <c r="M354">
        <v>121639.18682</v>
      </c>
      <c r="N354" s="2">
        <v>205903.310214</v>
      </c>
      <c r="O354" s="6">
        <v>3.4814298521734783</v>
      </c>
      <c r="P354" s="6">
        <f t="shared" si="10"/>
        <v>4.1230109690431791E-4</v>
      </c>
      <c r="Q354" s="6" t="b">
        <f t="shared" si="11"/>
        <v>0</v>
      </c>
    </row>
    <row r="355" spans="1:17" x14ac:dyDescent="0.2">
      <c r="A355" t="s">
        <v>295</v>
      </c>
      <c r="B355" t="s">
        <v>244</v>
      </c>
      <c r="C355" t="s">
        <v>296</v>
      </c>
      <c r="D355" t="s">
        <v>297</v>
      </c>
      <c r="E355">
        <v>239003</v>
      </c>
      <c r="F355">
        <v>215033</v>
      </c>
      <c r="G355" s="1">
        <v>198515.734872</v>
      </c>
      <c r="H355">
        <v>258859.27150199999</v>
      </c>
      <c r="I355">
        <v>163305</v>
      </c>
      <c r="J355" s="2">
        <v>203209.09516799997</v>
      </c>
      <c r="K355" s="1">
        <v>60586.868843999997</v>
      </c>
      <c r="L355">
        <v>40798.418409999998</v>
      </c>
      <c r="M355">
        <v>37475.308211999996</v>
      </c>
      <c r="N355" s="2">
        <v>97064.809463999991</v>
      </c>
      <c r="O355" s="6">
        <v>3.4921593195376781</v>
      </c>
      <c r="P355" s="6">
        <f t="shared" si="10"/>
        <v>8.7057670680635842E-4</v>
      </c>
      <c r="Q355" s="6" t="b">
        <f t="shared" si="11"/>
        <v>0</v>
      </c>
    </row>
    <row r="356" spans="1:17" x14ac:dyDescent="0.2">
      <c r="A356" t="s">
        <v>680</v>
      </c>
      <c r="B356" t="s">
        <v>610</v>
      </c>
      <c r="C356" t="s">
        <v>681</v>
      </c>
      <c r="D356" t="s">
        <v>682</v>
      </c>
      <c r="E356">
        <v>24857</v>
      </c>
      <c r="F356">
        <v>25432</v>
      </c>
      <c r="G356" s="1">
        <v>31686.910319999999</v>
      </c>
      <c r="H356">
        <v>33037.110456000002</v>
      </c>
      <c r="I356">
        <v>23420</v>
      </c>
      <c r="J356" s="2">
        <v>8481.6983999999993</v>
      </c>
      <c r="K356" s="1">
        <v>7451.3810880000001</v>
      </c>
      <c r="L356">
        <v>6114.7482899999995</v>
      </c>
      <c r="M356">
        <v>6162.8769599999996</v>
      </c>
      <c r="N356" s="2">
        <v>7908.1951619999991</v>
      </c>
      <c r="O356" s="6">
        <v>3.4962193685203622</v>
      </c>
      <c r="P356" s="6">
        <f t="shared" si="10"/>
        <v>2.2577816374022758E-2</v>
      </c>
      <c r="Q356" s="6" t="b">
        <f t="shared" si="11"/>
        <v>0</v>
      </c>
    </row>
    <row r="357" spans="1:17" x14ac:dyDescent="0.2">
      <c r="A357" t="s">
        <v>546</v>
      </c>
      <c r="B357" t="s">
        <v>543</v>
      </c>
      <c r="C357" t="s">
        <v>547</v>
      </c>
      <c r="D357" t="s">
        <v>548</v>
      </c>
      <c r="E357">
        <v>2544514</v>
      </c>
      <c r="F357">
        <v>2437232</v>
      </c>
      <c r="G357" s="1">
        <v>2671841.2481279997</v>
      </c>
      <c r="H357">
        <v>3866695.6857119999</v>
      </c>
      <c r="I357">
        <v>2150059</v>
      </c>
      <c r="J357" s="2">
        <v>786844.62451199989</v>
      </c>
      <c r="K357" s="1">
        <v>763294.83803999994</v>
      </c>
      <c r="L357">
        <v>558813.67293999996</v>
      </c>
      <c r="M357">
        <v>539232.02712600003</v>
      </c>
      <c r="N357" s="2">
        <v>846379.98866399995</v>
      </c>
      <c r="O357" s="6">
        <v>3.4994160086584389</v>
      </c>
      <c r="P357" s="6">
        <f t="shared" si="10"/>
        <v>3.8903536776636966E-2</v>
      </c>
      <c r="Q357" s="6" t="b">
        <f t="shared" si="11"/>
        <v>0</v>
      </c>
    </row>
    <row r="358" spans="1:17" x14ac:dyDescent="0.2">
      <c r="A358" t="s">
        <v>27</v>
      </c>
      <c r="B358" t="s">
        <v>15</v>
      </c>
      <c r="C358" t="s">
        <v>28</v>
      </c>
      <c r="D358" t="s">
        <v>29</v>
      </c>
      <c r="E358">
        <v>1942114</v>
      </c>
      <c r="F358">
        <v>1828592</v>
      </c>
      <c r="G358" s="1">
        <v>2300951.0247359998</v>
      </c>
      <c r="H358">
        <v>2225231.6162430001</v>
      </c>
      <c r="I358">
        <v>1844296</v>
      </c>
      <c r="J358" s="2">
        <v>1312312.6098719998</v>
      </c>
      <c r="K358" s="1">
        <v>588132.81053999998</v>
      </c>
      <c r="L358">
        <v>618338.59882999992</v>
      </c>
      <c r="M358">
        <v>559014.14555399993</v>
      </c>
      <c r="N358" s="2">
        <v>426701.67334199999</v>
      </c>
      <c r="O358" s="6">
        <v>3.5046236707290817</v>
      </c>
      <c r="P358" s="6">
        <f t="shared" si="10"/>
        <v>9.9149622577160467E-4</v>
      </c>
      <c r="Q358" s="6" t="b">
        <f t="shared" si="11"/>
        <v>0</v>
      </c>
    </row>
    <row r="359" spans="1:17" x14ac:dyDescent="0.2">
      <c r="A359" t="s">
        <v>1218</v>
      </c>
      <c r="B359" t="s">
        <v>1017</v>
      </c>
      <c r="C359" t="s">
        <v>1219</v>
      </c>
      <c r="D359" t="s">
        <v>1220</v>
      </c>
      <c r="E359">
        <v>153858</v>
      </c>
      <c r="F359">
        <v>155182</v>
      </c>
      <c r="G359" s="1">
        <v>148627.79536799999</v>
      </c>
      <c r="H359">
        <v>246515.48049300001</v>
      </c>
      <c r="I359">
        <v>123112</v>
      </c>
      <c r="J359" s="2">
        <v>106730.762112</v>
      </c>
      <c r="K359" s="1">
        <v>55266.105473999996</v>
      </c>
      <c r="L359">
        <v>35893.441650000001</v>
      </c>
      <c r="M359">
        <v>39801.913699999997</v>
      </c>
      <c r="N359" s="2">
        <v>46977.611057999995</v>
      </c>
      <c r="O359" s="6">
        <v>3.5123597721553721</v>
      </c>
      <c r="P359" s="6">
        <f t="shared" si="10"/>
        <v>1.2248680060671119E-2</v>
      </c>
      <c r="Q359" s="6" t="b">
        <f t="shared" si="11"/>
        <v>0</v>
      </c>
    </row>
    <row r="360" spans="1:17" x14ac:dyDescent="0.2">
      <c r="A360" t="s">
        <v>799</v>
      </c>
      <c r="B360" t="s">
        <v>796</v>
      </c>
      <c r="C360" t="s">
        <v>800</v>
      </c>
      <c r="D360" t="s">
        <v>801</v>
      </c>
      <c r="E360">
        <v>78953</v>
      </c>
      <c r="F360">
        <v>69350</v>
      </c>
      <c r="G360" s="1">
        <v>143686.52875199998</v>
      </c>
      <c r="H360">
        <v>134875.211205</v>
      </c>
      <c r="I360">
        <v>61145</v>
      </c>
      <c r="J360" s="2">
        <v>18889.672223999998</v>
      </c>
      <c r="K360" s="1">
        <v>30410.902817999999</v>
      </c>
      <c r="L360">
        <v>28568.43734</v>
      </c>
      <c r="M360">
        <v>22273.545043999999</v>
      </c>
      <c r="N360" s="2">
        <v>18719.339057999998</v>
      </c>
      <c r="O360" s="6">
        <v>3.5869604266119985</v>
      </c>
      <c r="P360" s="6">
        <f t="shared" si="10"/>
        <v>7.5326006047493704E-2</v>
      </c>
      <c r="Q360" s="6" t="b">
        <f t="shared" si="11"/>
        <v>0</v>
      </c>
    </row>
    <row r="361" spans="1:17" x14ac:dyDescent="0.2">
      <c r="A361" t="s">
        <v>496</v>
      </c>
      <c r="B361" t="s">
        <v>484</v>
      </c>
      <c r="C361" t="s">
        <v>497</v>
      </c>
      <c r="D361" t="s">
        <v>495</v>
      </c>
      <c r="E361">
        <v>37412</v>
      </c>
      <c r="F361">
        <v>38146</v>
      </c>
      <c r="G361" s="1">
        <v>40740.746279999999</v>
      </c>
      <c r="H361">
        <v>52007.700939000002</v>
      </c>
      <c r="I361">
        <v>31320</v>
      </c>
      <c r="J361" s="2">
        <v>32994.088559999997</v>
      </c>
      <c r="K361" s="1">
        <v>10398.265416</v>
      </c>
      <c r="L361">
        <v>7679.6509899999992</v>
      </c>
      <c r="M361">
        <v>10878.194448</v>
      </c>
      <c r="N361" s="2">
        <v>14758.471265999999</v>
      </c>
      <c r="O361" s="6">
        <v>3.592909463204998</v>
      </c>
      <c r="P361" s="6">
        <f t="shared" si="10"/>
        <v>1.215896600694104E-3</v>
      </c>
      <c r="Q361" s="6" t="b">
        <f t="shared" si="11"/>
        <v>0</v>
      </c>
    </row>
    <row r="362" spans="1:17" x14ac:dyDescent="0.2">
      <c r="A362" t="s">
        <v>395</v>
      </c>
      <c r="B362" t="s">
        <v>368</v>
      </c>
      <c r="C362" t="s">
        <v>396</v>
      </c>
      <c r="D362" t="s">
        <v>397</v>
      </c>
      <c r="E362">
        <v>57012</v>
      </c>
      <c r="F362">
        <v>57179</v>
      </c>
      <c r="G362" s="1">
        <v>68650.930919999999</v>
      </c>
      <c r="H362">
        <v>82568.222607000003</v>
      </c>
      <c r="I362">
        <v>40650</v>
      </c>
      <c r="J362" s="2">
        <v>22310.529983999997</v>
      </c>
      <c r="K362" s="1">
        <v>15529.876920000001</v>
      </c>
      <c r="L362">
        <v>11051.216899999999</v>
      </c>
      <c r="M362">
        <v>10666.793436</v>
      </c>
      <c r="N362" s="2">
        <v>21939.015923999999</v>
      </c>
      <c r="O362" s="6">
        <v>3.6187006246911393</v>
      </c>
      <c r="P362" s="6">
        <f t="shared" si="10"/>
        <v>3.1087642292541923E-2</v>
      </c>
      <c r="Q362" s="6" t="b">
        <f t="shared" si="11"/>
        <v>0</v>
      </c>
    </row>
    <row r="363" spans="1:17" x14ac:dyDescent="0.2">
      <c r="A363" t="s">
        <v>451</v>
      </c>
      <c r="B363" t="s">
        <v>430</v>
      </c>
      <c r="C363" t="s">
        <v>452</v>
      </c>
      <c r="D363" t="s">
        <v>453</v>
      </c>
      <c r="E363">
        <v>737756</v>
      </c>
      <c r="F363">
        <v>707842</v>
      </c>
      <c r="G363" s="1">
        <v>641639.01952800003</v>
      </c>
      <c r="H363">
        <v>1073508.334338</v>
      </c>
      <c r="I363">
        <v>542254</v>
      </c>
      <c r="J363" s="2">
        <v>597407.4405599999</v>
      </c>
      <c r="K363" s="1">
        <v>244082.67782399998</v>
      </c>
      <c r="L363">
        <v>147335.34696</v>
      </c>
      <c r="M363">
        <v>188353.52426800001</v>
      </c>
      <c r="N363" s="2">
        <v>207944.38165199998</v>
      </c>
      <c r="O363" s="6">
        <v>3.6241602881823036</v>
      </c>
      <c r="P363" s="6">
        <f t="shared" si="10"/>
        <v>5.7428392089107017E-3</v>
      </c>
      <c r="Q363" s="6" t="b">
        <f t="shared" si="11"/>
        <v>0</v>
      </c>
    </row>
    <row r="364" spans="1:17" x14ac:dyDescent="0.2">
      <c r="A364" t="s">
        <v>305</v>
      </c>
      <c r="B364" t="s">
        <v>306</v>
      </c>
      <c r="C364" t="s">
        <v>307</v>
      </c>
      <c r="D364" t="s">
        <v>308</v>
      </c>
      <c r="E364">
        <v>693533</v>
      </c>
      <c r="F364">
        <v>683403</v>
      </c>
      <c r="G364" s="1">
        <v>729431.82686399994</v>
      </c>
      <c r="H364">
        <v>947590.51741500001</v>
      </c>
      <c r="I364">
        <v>674866</v>
      </c>
      <c r="J364" s="2">
        <v>239855.10436799997</v>
      </c>
      <c r="K364" s="1">
        <v>193246.61079599999</v>
      </c>
      <c r="L364">
        <v>140531.16939999998</v>
      </c>
      <c r="M364">
        <v>162974.653624</v>
      </c>
      <c r="N364" s="2">
        <v>210167.95442999998</v>
      </c>
      <c r="O364" s="6">
        <v>3.666245155360321</v>
      </c>
      <c r="P364" s="6">
        <f t="shared" si="10"/>
        <v>1.9528919884976206E-2</v>
      </c>
      <c r="Q364" s="6" t="b">
        <f t="shared" si="11"/>
        <v>0</v>
      </c>
    </row>
    <row r="365" spans="1:17" x14ac:dyDescent="0.2">
      <c r="A365" t="s">
        <v>574</v>
      </c>
      <c r="B365" t="s">
        <v>575</v>
      </c>
      <c r="C365" t="s">
        <v>576</v>
      </c>
      <c r="D365" t="s">
        <v>576</v>
      </c>
      <c r="E365">
        <v>325455</v>
      </c>
      <c r="F365">
        <v>278396</v>
      </c>
      <c r="G365" s="1">
        <v>351474.337344</v>
      </c>
      <c r="H365">
        <v>458345.44577400002</v>
      </c>
      <c r="I365">
        <v>266387</v>
      </c>
      <c r="J365" s="2">
        <v>113091.75412799999</v>
      </c>
      <c r="K365" s="1">
        <v>79481.706588000001</v>
      </c>
      <c r="L365">
        <v>61025.875909999995</v>
      </c>
      <c r="M365">
        <v>71353.216151999994</v>
      </c>
      <c r="N365" s="2">
        <v>111771.473898</v>
      </c>
      <c r="O365" s="6">
        <v>3.6748453047728962</v>
      </c>
      <c r="P365" s="6">
        <f t="shared" si="10"/>
        <v>2.6082528017597927E-2</v>
      </c>
      <c r="Q365" s="6" t="b">
        <f t="shared" si="11"/>
        <v>0</v>
      </c>
    </row>
    <row r="366" spans="1:17" x14ac:dyDescent="0.2">
      <c r="A366" t="s">
        <v>466</v>
      </c>
      <c r="B366" t="s">
        <v>430</v>
      </c>
      <c r="C366" t="s">
        <v>467</v>
      </c>
      <c r="D366" t="s">
        <v>468</v>
      </c>
      <c r="E366">
        <v>315154</v>
      </c>
      <c r="F366">
        <v>295276</v>
      </c>
      <c r="G366" s="1">
        <v>293372.77725599997</v>
      </c>
      <c r="H366">
        <v>457191.42972299998</v>
      </c>
      <c r="I366">
        <v>252259</v>
      </c>
      <c r="J366" s="2">
        <v>249393.49276799997</v>
      </c>
      <c r="K366" s="1">
        <v>98649.403991999992</v>
      </c>
      <c r="L366">
        <v>69227.322629999995</v>
      </c>
      <c r="M366">
        <v>85304.488587999993</v>
      </c>
      <c r="N366" s="2">
        <v>87422.262857999987</v>
      </c>
      <c r="O366" s="6">
        <v>3.6764648054973774</v>
      </c>
      <c r="P366" s="6">
        <f t="shared" si="10"/>
        <v>3.6609098863525508E-3</v>
      </c>
      <c r="Q366" s="6" t="b">
        <f t="shared" si="11"/>
        <v>0</v>
      </c>
    </row>
    <row r="367" spans="1:17" x14ac:dyDescent="0.2">
      <c r="A367" t="s">
        <v>45</v>
      </c>
      <c r="B367" t="s">
        <v>15</v>
      </c>
      <c r="C367" t="s">
        <v>46</v>
      </c>
      <c r="D367" t="s">
        <v>47</v>
      </c>
      <c r="E367">
        <v>1076100</v>
      </c>
      <c r="F367">
        <v>1026218</v>
      </c>
      <c r="G367" s="1">
        <v>1116320.0904959999</v>
      </c>
      <c r="H367">
        <v>1296303.1111260001</v>
      </c>
      <c r="I367">
        <v>1125737</v>
      </c>
      <c r="J367" s="2">
        <v>887116.89734399994</v>
      </c>
      <c r="K367" s="1">
        <v>322632.96177599998</v>
      </c>
      <c r="L367">
        <v>287521.07498999999</v>
      </c>
      <c r="M367">
        <v>309697.10797800001</v>
      </c>
      <c r="N367" s="2">
        <v>280189.00887600001</v>
      </c>
      <c r="O367" s="6">
        <v>3.6877741845689558</v>
      </c>
      <c r="P367" s="6">
        <f t="shared" si="10"/>
        <v>7.5821917041033718E-5</v>
      </c>
      <c r="Q367" s="6" t="str">
        <f t="shared" si="11"/>
        <v>significant</v>
      </c>
    </row>
    <row r="368" spans="1:17" x14ac:dyDescent="0.2">
      <c r="A368" t="s">
        <v>1290</v>
      </c>
      <c r="B368" t="s">
        <v>1017</v>
      </c>
      <c r="C368" t="s">
        <v>1291</v>
      </c>
      <c r="D368" t="s">
        <v>1292</v>
      </c>
      <c r="E368">
        <v>96771</v>
      </c>
      <c r="F368">
        <v>104230</v>
      </c>
      <c r="G368" s="1">
        <v>78123.662135999999</v>
      </c>
      <c r="H368">
        <v>131309.640048</v>
      </c>
      <c r="I368">
        <v>76067</v>
      </c>
      <c r="J368" s="2">
        <v>64750.018223999992</v>
      </c>
      <c r="K368" s="1">
        <v>24146.692488000001</v>
      </c>
      <c r="L368">
        <v>18940.167569999998</v>
      </c>
      <c r="M368">
        <v>24261.550606000001</v>
      </c>
      <c r="N368" s="2">
        <v>27313.386029999998</v>
      </c>
      <c r="O368" s="6">
        <v>3.7000176696434939</v>
      </c>
      <c r="P368" s="6">
        <f t="shared" si="10"/>
        <v>5.2840169139413556E-3</v>
      </c>
      <c r="Q368" s="6" t="b">
        <f t="shared" si="11"/>
        <v>0</v>
      </c>
    </row>
    <row r="369" spans="1:17" x14ac:dyDescent="0.2">
      <c r="A369" t="s">
        <v>454</v>
      </c>
      <c r="B369" t="s">
        <v>430</v>
      </c>
      <c r="C369" t="s">
        <v>455</v>
      </c>
      <c r="D369" t="s">
        <v>456</v>
      </c>
      <c r="E369">
        <v>799703</v>
      </c>
      <c r="F369">
        <v>776148</v>
      </c>
      <c r="G369" s="1">
        <v>713965.43805599993</v>
      </c>
      <c r="H369">
        <v>1111298.8760609999</v>
      </c>
      <c r="I369">
        <v>568044</v>
      </c>
      <c r="J369" s="2">
        <v>650022.71260799991</v>
      </c>
      <c r="K369" s="1">
        <v>258592.3371</v>
      </c>
      <c r="L369">
        <v>155401.13647999999</v>
      </c>
      <c r="M369">
        <v>197357.774152</v>
      </c>
      <c r="N369" s="2">
        <v>208803.315378</v>
      </c>
      <c r="O369" s="6">
        <v>3.7106798689076186</v>
      </c>
      <c r="P369" s="6">
        <f t="shared" si="10"/>
        <v>3.9348177816846078E-3</v>
      </c>
      <c r="Q369" s="6" t="b">
        <f t="shared" si="11"/>
        <v>0</v>
      </c>
    </row>
    <row r="370" spans="1:17" x14ac:dyDescent="0.2">
      <c r="A370" t="s">
        <v>1194</v>
      </c>
      <c r="B370" t="s">
        <v>1017</v>
      </c>
      <c r="C370" t="s">
        <v>1195</v>
      </c>
      <c r="D370" t="s">
        <v>1196</v>
      </c>
      <c r="E370">
        <v>3642299</v>
      </c>
      <c r="F370">
        <v>3457961</v>
      </c>
      <c r="G370" s="1">
        <v>3088021.86888</v>
      </c>
      <c r="H370">
        <v>5435857.5638039997</v>
      </c>
      <c r="I370">
        <v>3013344</v>
      </c>
      <c r="J370" s="2">
        <v>2728237.1965439999</v>
      </c>
      <c r="K370" s="1">
        <v>1149591.045708</v>
      </c>
      <c r="L370">
        <v>753283.11404000001</v>
      </c>
      <c r="M370">
        <v>867127.53747600003</v>
      </c>
      <c r="N370" s="2">
        <v>1063464.74388</v>
      </c>
      <c r="O370" s="6">
        <v>3.7212952945845248</v>
      </c>
      <c r="P370" s="6">
        <f t="shared" si="10"/>
        <v>6.2811534181510297E-3</v>
      </c>
      <c r="Q370" s="6" t="b">
        <f t="shared" si="11"/>
        <v>0</v>
      </c>
    </row>
    <row r="371" spans="1:17" x14ac:dyDescent="0.2">
      <c r="A371" t="s">
        <v>539</v>
      </c>
      <c r="B371" t="s">
        <v>521</v>
      </c>
      <c r="C371" t="s">
        <v>540</v>
      </c>
      <c r="D371" t="s">
        <v>541</v>
      </c>
      <c r="E371">
        <v>19621</v>
      </c>
      <c r="F371">
        <v>17930</v>
      </c>
      <c r="G371" s="1">
        <v>20955.674687999999</v>
      </c>
      <c r="H371">
        <v>22436.620289999999</v>
      </c>
      <c r="I371">
        <v>16325</v>
      </c>
      <c r="J371" s="2">
        <v>7054.7442239999991</v>
      </c>
      <c r="K371" s="1">
        <v>3900.96819</v>
      </c>
      <c r="L371">
        <v>3344.91896</v>
      </c>
      <c r="M371">
        <v>4282.3634380000003</v>
      </c>
      <c r="N371" s="2">
        <v>6316.9012199999997</v>
      </c>
      <c r="O371" s="6">
        <v>3.7417467736007723</v>
      </c>
      <c r="P371" s="6">
        <f t="shared" si="10"/>
        <v>1.332642771371529E-2</v>
      </c>
      <c r="Q371" s="6" t="b">
        <f t="shared" si="11"/>
        <v>0</v>
      </c>
    </row>
    <row r="372" spans="1:17" x14ac:dyDescent="0.2">
      <c r="A372" t="s">
        <v>551</v>
      </c>
      <c r="B372" t="s">
        <v>543</v>
      </c>
      <c r="C372" t="s">
        <v>552</v>
      </c>
      <c r="D372" t="s">
        <v>552</v>
      </c>
      <c r="E372">
        <v>12636</v>
      </c>
      <c r="F372">
        <v>11836</v>
      </c>
      <c r="G372" s="1">
        <v>16030.169688</v>
      </c>
      <c r="H372">
        <v>18656.703426</v>
      </c>
      <c r="I372">
        <v>11223</v>
      </c>
      <c r="J372" s="2">
        <v>4151.2418879999996</v>
      </c>
      <c r="K372" s="1">
        <v>3119.3871300000001</v>
      </c>
      <c r="L372">
        <v>2792.1158700000001</v>
      </c>
      <c r="M372">
        <v>2699.8417380000001</v>
      </c>
      <c r="N372" s="2">
        <v>4660.8487379999997</v>
      </c>
      <c r="O372" s="6">
        <v>3.7718795384142876</v>
      </c>
      <c r="P372" s="6">
        <f t="shared" si="10"/>
        <v>2.8846231579753603E-2</v>
      </c>
      <c r="Q372" s="6" t="b">
        <f t="shared" si="11"/>
        <v>0</v>
      </c>
    </row>
    <row r="373" spans="1:17" x14ac:dyDescent="0.2">
      <c r="A373" t="s">
        <v>487</v>
      </c>
      <c r="B373" t="s">
        <v>484</v>
      </c>
      <c r="C373" t="s">
        <v>488</v>
      </c>
      <c r="D373" t="s">
        <v>489</v>
      </c>
      <c r="E373">
        <v>42372</v>
      </c>
      <c r="F373">
        <v>41534</v>
      </c>
      <c r="G373" s="1">
        <v>34078.432439999997</v>
      </c>
      <c r="H373">
        <v>64269.868041000002</v>
      </c>
      <c r="I373">
        <v>29538</v>
      </c>
      <c r="J373" s="2">
        <v>41254.304735999998</v>
      </c>
      <c r="K373" s="1">
        <v>12823.941546</v>
      </c>
      <c r="L373">
        <v>8794.4624800000001</v>
      </c>
      <c r="M373">
        <v>8091.1647219999995</v>
      </c>
      <c r="N373" s="2">
        <v>14829.70566</v>
      </c>
      <c r="O373" s="6">
        <v>3.7975608598289048</v>
      </c>
      <c r="P373" s="6">
        <f t="shared" si="10"/>
        <v>7.5188637201823493E-3</v>
      </c>
      <c r="Q373" s="6" t="b">
        <f t="shared" si="11"/>
        <v>0</v>
      </c>
    </row>
    <row r="374" spans="1:17" x14ac:dyDescent="0.2">
      <c r="A374" t="s">
        <v>309</v>
      </c>
      <c r="B374" t="s">
        <v>306</v>
      </c>
      <c r="C374" t="s">
        <v>310</v>
      </c>
      <c r="D374" t="s">
        <v>311</v>
      </c>
      <c r="E374">
        <v>1373308</v>
      </c>
      <c r="F374">
        <v>1319227</v>
      </c>
      <c r="G374" s="1">
        <v>1386289.2928559999</v>
      </c>
      <c r="H374">
        <v>1943720.7151349999</v>
      </c>
      <c r="I374">
        <v>1375136</v>
      </c>
      <c r="J374" s="2">
        <v>459200.27851199999</v>
      </c>
      <c r="K374" s="1">
        <v>376366.89088800002</v>
      </c>
      <c r="L374">
        <v>262717.12494999997</v>
      </c>
      <c r="M374">
        <v>299144.37553999998</v>
      </c>
      <c r="N374" s="2">
        <v>417848.59220999997</v>
      </c>
      <c r="O374" s="6">
        <v>3.8082987536878807</v>
      </c>
      <c r="P374" s="6">
        <f t="shared" si="10"/>
        <v>2.1756370487607719E-2</v>
      </c>
      <c r="Q374" s="6" t="b">
        <f t="shared" si="11"/>
        <v>0</v>
      </c>
    </row>
    <row r="375" spans="1:17" x14ac:dyDescent="0.2">
      <c r="A375" t="s">
        <v>1191</v>
      </c>
      <c r="B375" t="s">
        <v>1017</v>
      </c>
      <c r="C375" t="s">
        <v>1192</v>
      </c>
      <c r="D375" t="s">
        <v>1193</v>
      </c>
      <c r="E375">
        <v>4092513</v>
      </c>
      <c r="F375">
        <v>4220096</v>
      </c>
      <c r="G375" s="1">
        <v>3631791.5587200001</v>
      </c>
      <c r="H375">
        <v>6569314.3443750003</v>
      </c>
      <c r="I375">
        <v>3454149</v>
      </c>
      <c r="J375" s="2">
        <v>3453473.1308639999</v>
      </c>
      <c r="K375" s="1">
        <v>1358898.9160499999</v>
      </c>
      <c r="L375">
        <v>899826.31984999997</v>
      </c>
      <c r="M375">
        <v>997453.27548399998</v>
      </c>
      <c r="N375" s="2">
        <v>1228187.5097939998</v>
      </c>
      <c r="O375" s="6">
        <v>3.8151943782378193</v>
      </c>
      <c r="P375" s="6">
        <f t="shared" si="10"/>
        <v>6.4562818172635584E-3</v>
      </c>
      <c r="Q375" s="6" t="b">
        <f t="shared" si="11"/>
        <v>0</v>
      </c>
    </row>
    <row r="376" spans="1:17" x14ac:dyDescent="0.2">
      <c r="A376" t="s">
        <v>123</v>
      </c>
      <c r="B376" t="s">
        <v>79</v>
      </c>
      <c r="C376" t="s">
        <v>124</v>
      </c>
      <c r="D376" t="s">
        <v>124</v>
      </c>
      <c r="E376">
        <v>81553</v>
      </c>
      <c r="F376">
        <v>78633</v>
      </c>
      <c r="G376" s="1">
        <v>77354.980247999993</v>
      </c>
      <c r="H376">
        <v>89497.627785000004</v>
      </c>
      <c r="I376">
        <v>73850</v>
      </c>
      <c r="J376" s="2">
        <v>65895.188399999999</v>
      </c>
      <c r="K376" s="1">
        <v>18814.829741999998</v>
      </c>
      <c r="L376">
        <v>14266.777029999999</v>
      </c>
      <c r="M376">
        <v>26017.851104000001</v>
      </c>
      <c r="N376" s="2">
        <v>21137.776169999997</v>
      </c>
      <c r="O376" s="6">
        <v>3.8211411457332582</v>
      </c>
      <c r="P376" s="6">
        <f t="shared" si="10"/>
        <v>4.8385232697950791E-5</v>
      </c>
      <c r="Q376" s="6" t="str">
        <f t="shared" si="11"/>
        <v>significant</v>
      </c>
    </row>
    <row r="377" spans="1:17" x14ac:dyDescent="0.2">
      <c r="A377" t="s">
        <v>99</v>
      </c>
      <c r="B377" t="s">
        <v>79</v>
      </c>
      <c r="C377" t="s">
        <v>100</v>
      </c>
      <c r="D377" t="s">
        <v>100</v>
      </c>
      <c r="E377">
        <v>64951</v>
      </c>
      <c r="F377">
        <v>57153</v>
      </c>
      <c r="G377" s="1">
        <v>64843.894439999996</v>
      </c>
      <c r="H377">
        <v>79711.385861999996</v>
      </c>
      <c r="I377">
        <v>65624</v>
      </c>
      <c r="J377" s="2">
        <v>49389.972383999993</v>
      </c>
      <c r="K377" s="1">
        <v>13739.177592</v>
      </c>
      <c r="L377">
        <v>14308.443169999999</v>
      </c>
      <c r="M377">
        <v>16378.801006</v>
      </c>
      <c r="N377" s="2">
        <v>22732.013681999997</v>
      </c>
      <c r="O377" s="6">
        <v>3.8650282864205709</v>
      </c>
      <c r="P377" s="6">
        <f t="shared" si="10"/>
        <v>3.2017744425602893E-4</v>
      </c>
      <c r="Q377" s="6" t="b">
        <f t="shared" si="11"/>
        <v>0</v>
      </c>
    </row>
    <row r="378" spans="1:17" x14ac:dyDescent="0.2">
      <c r="A378" t="s">
        <v>1215</v>
      </c>
      <c r="B378" t="s">
        <v>1017</v>
      </c>
      <c r="C378" t="s">
        <v>1216</v>
      </c>
      <c r="D378" t="s">
        <v>1217</v>
      </c>
      <c r="E378">
        <v>1471479</v>
      </c>
      <c r="F378">
        <v>1406049</v>
      </c>
      <c r="G378" s="1">
        <v>1343249.1692879999</v>
      </c>
      <c r="H378">
        <v>2383054.4266679999</v>
      </c>
      <c r="I378">
        <v>1198797</v>
      </c>
      <c r="J378" s="2">
        <v>1110713.62848</v>
      </c>
      <c r="K378" s="1">
        <v>494923.95068399998</v>
      </c>
      <c r="L378">
        <v>280422.32750999997</v>
      </c>
      <c r="M378">
        <v>331746.11409400002</v>
      </c>
      <c r="N378" s="2">
        <v>438368.21867999999</v>
      </c>
      <c r="O378" s="6">
        <v>3.9055115229727302</v>
      </c>
      <c r="P378" s="6">
        <f t="shared" si="10"/>
        <v>9.5024319617178898E-3</v>
      </c>
      <c r="Q378" s="6" t="b">
        <f t="shared" si="11"/>
        <v>0</v>
      </c>
    </row>
    <row r="379" spans="1:17" x14ac:dyDescent="0.2">
      <c r="A379" t="s">
        <v>560</v>
      </c>
      <c r="B379" t="s">
        <v>543</v>
      </c>
      <c r="C379" t="s">
        <v>561</v>
      </c>
      <c r="D379" t="s">
        <v>561</v>
      </c>
      <c r="E379">
        <v>9586</v>
      </c>
      <c r="F379">
        <v>8734</v>
      </c>
      <c r="G379" s="1">
        <v>10646.971608</v>
      </c>
      <c r="H379">
        <v>10504.930469999999</v>
      </c>
      <c r="I379">
        <v>7660</v>
      </c>
      <c r="J379" s="2">
        <v>2694.4186079999999</v>
      </c>
      <c r="K379" s="1">
        <v>1895.2184520000001</v>
      </c>
      <c r="L379">
        <v>1689.90112</v>
      </c>
      <c r="M379">
        <v>1553.259978</v>
      </c>
      <c r="N379" s="2">
        <v>2894.7067379999999</v>
      </c>
      <c r="O379" s="6">
        <v>3.9220692466685976</v>
      </c>
      <c r="P379" s="6">
        <f t="shared" si="10"/>
        <v>2.0719868024319955E-2</v>
      </c>
      <c r="Q379" s="6" t="b">
        <f t="shared" si="11"/>
        <v>0</v>
      </c>
    </row>
    <row r="380" spans="1:17" x14ac:dyDescent="0.2">
      <c r="A380" t="s">
        <v>1254</v>
      </c>
      <c r="B380" t="s">
        <v>1017</v>
      </c>
      <c r="C380" t="s">
        <v>1255</v>
      </c>
      <c r="D380" t="s">
        <v>1256</v>
      </c>
      <c r="E380">
        <v>190392</v>
      </c>
      <c r="F380">
        <v>153328</v>
      </c>
      <c r="G380" s="1">
        <v>178556.073072</v>
      </c>
      <c r="H380">
        <v>256701.878643</v>
      </c>
      <c r="I380">
        <v>146208</v>
      </c>
      <c r="J380" s="2">
        <v>141432.46171199999</v>
      </c>
      <c r="K380" s="1">
        <v>52377.492870000002</v>
      </c>
      <c r="L380">
        <v>35236.473209999996</v>
      </c>
      <c r="M380">
        <v>41969.072661999999</v>
      </c>
      <c r="N380" s="2">
        <v>53913.250691999994</v>
      </c>
      <c r="O380" s="6">
        <v>3.9395805531370827</v>
      </c>
      <c r="P380" s="6">
        <f t="shared" si="10"/>
        <v>2.4657940844163475E-3</v>
      </c>
      <c r="Q380" s="6" t="b">
        <f t="shared" si="11"/>
        <v>0</v>
      </c>
    </row>
    <row r="381" spans="1:17" x14ac:dyDescent="0.2">
      <c r="A381" t="s">
        <v>1272</v>
      </c>
      <c r="B381" t="s">
        <v>1017</v>
      </c>
      <c r="C381" t="s">
        <v>1273</v>
      </c>
      <c r="D381" t="s">
        <v>1274</v>
      </c>
      <c r="E381">
        <v>198540</v>
      </c>
      <c r="F381">
        <v>192529</v>
      </c>
      <c r="G381" s="1">
        <v>204670.039704</v>
      </c>
      <c r="H381">
        <v>374805.035982</v>
      </c>
      <c r="I381">
        <v>167160</v>
      </c>
      <c r="J381" s="2">
        <v>118435.50590399999</v>
      </c>
      <c r="K381" s="1">
        <v>76427.528292000003</v>
      </c>
      <c r="L381">
        <v>41370.6011</v>
      </c>
      <c r="M381">
        <v>43685.959411999997</v>
      </c>
      <c r="N381" s="2">
        <v>54186.413987999993</v>
      </c>
      <c r="O381" s="6">
        <v>4.0110750908959663</v>
      </c>
      <c r="P381" s="6">
        <f t="shared" si="10"/>
        <v>2.7901611062808439E-2</v>
      </c>
      <c r="Q381" s="6" t="b">
        <f t="shared" si="11"/>
        <v>0</v>
      </c>
    </row>
    <row r="382" spans="1:17" x14ac:dyDescent="0.2">
      <c r="A382" t="s">
        <v>1248</v>
      </c>
      <c r="B382" t="s">
        <v>1017</v>
      </c>
      <c r="C382" t="s">
        <v>1249</v>
      </c>
      <c r="D382" t="s">
        <v>1250</v>
      </c>
      <c r="E382">
        <v>610680</v>
      </c>
      <c r="F382">
        <v>589346</v>
      </c>
      <c r="G382" s="1">
        <v>519288.262896</v>
      </c>
      <c r="H382">
        <v>1013423.184651</v>
      </c>
      <c r="I382">
        <v>438785</v>
      </c>
      <c r="J382" s="2">
        <v>488222.33980799996</v>
      </c>
      <c r="K382" s="1">
        <v>205435.57553999999</v>
      </c>
      <c r="L382">
        <v>104222.51982</v>
      </c>
      <c r="M382">
        <v>120488.424814</v>
      </c>
      <c r="N382" s="2">
        <v>177779.265006</v>
      </c>
      <c r="O382" s="6">
        <v>4.0460839913653359</v>
      </c>
      <c r="P382" s="6">
        <f t="shared" si="10"/>
        <v>1.4406428944544842E-2</v>
      </c>
      <c r="Q382" s="6" t="b">
        <f t="shared" si="11"/>
        <v>0</v>
      </c>
    </row>
    <row r="383" spans="1:17" x14ac:dyDescent="0.2">
      <c r="A383" t="s">
        <v>457</v>
      </c>
      <c r="B383" t="s">
        <v>430</v>
      </c>
      <c r="C383" t="s">
        <v>458</v>
      </c>
      <c r="D383" t="s">
        <v>459</v>
      </c>
      <c r="E383">
        <v>498682</v>
      </c>
      <c r="F383">
        <v>434952</v>
      </c>
      <c r="G383" s="1">
        <v>446273.18299199996</v>
      </c>
      <c r="H383">
        <v>695902.20476700005</v>
      </c>
      <c r="I383">
        <v>387815</v>
      </c>
      <c r="J383" s="2">
        <v>402639.46689599997</v>
      </c>
      <c r="K383" s="1">
        <v>135531.70549200001</v>
      </c>
      <c r="L383">
        <v>98538.967629999999</v>
      </c>
      <c r="M383">
        <v>114809.859212</v>
      </c>
      <c r="N383" s="2">
        <v>125409.62242199999</v>
      </c>
      <c r="O383" s="6">
        <v>4.0747838327979782</v>
      </c>
      <c r="P383" s="6">
        <f t="shared" si="10"/>
        <v>2.3709213122582876E-3</v>
      </c>
      <c r="Q383" s="6" t="b">
        <f t="shared" si="11"/>
        <v>0</v>
      </c>
    </row>
    <row r="384" spans="1:17" x14ac:dyDescent="0.2">
      <c r="A384" t="s">
        <v>101</v>
      </c>
      <c r="B384" t="s">
        <v>79</v>
      </c>
      <c r="C384" t="s">
        <v>102</v>
      </c>
      <c r="D384" t="s">
        <v>102</v>
      </c>
      <c r="E384">
        <v>86499</v>
      </c>
      <c r="F384">
        <v>98422</v>
      </c>
      <c r="G384" s="1">
        <v>100023.215136</v>
      </c>
      <c r="H384">
        <v>107155.59966599999</v>
      </c>
      <c r="I384">
        <v>90163</v>
      </c>
      <c r="J384" s="2">
        <v>80722.662479999999</v>
      </c>
      <c r="K384" s="1">
        <v>23899.731371999998</v>
      </c>
      <c r="L384">
        <v>22025.399890000001</v>
      </c>
      <c r="M384">
        <v>22370.28788</v>
      </c>
      <c r="N384" s="2">
        <v>24411.614723999999</v>
      </c>
      <c r="O384" s="6">
        <v>4.0780560170705007</v>
      </c>
      <c r="P384" s="6">
        <f t="shared" si="10"/>
        <v>1.7555098253465457E-5</v>
      </c>
      <c r="Q384" s="6" t="str">
        <f t="shared" si="11"/>
        <v>significant</v>
      </c>
    </row>
    <row r="385" spans="1:17" x14ac:dyDescent="0.2">
      <c r="A385" t="s">
        <v>298</v>
      </c>
      <c r="B385" t="s">
        <v>244</v>
      </c>
      <c r="C385" t="s">
        <v>299</v>
      </c>
      <c r="D385" t="s">
        <v>300</v>
      </c>
      <c r="E385">
        <v>314088</v>
      </c>
      <c r="F385">
        <v>252965</v>
      </c>
      <c r="G385" s="1">
        <v>268156.61651999998</v>
      </c>
      <c r="H385">
        <v>376977.69184799999</v>
      </c>
      <c r="I385">
        <v>268528</v>
      </c>
      <c r="J385" s="2">
        <v>303640.85774399998</v>
      </c>
      <c r="K385" s="1">
        <v>66833.967636000001</v>
      </c>
      <c r="L385">
        <v>47453.373049999995</v>
      </c>
      <c r="M385">
        <v>54776.749228000001</v>
      </c>
      <c r="N385" s="2">
        <v>126769.55176199999</v>
      </c>
      <c r="O385" s="6">
        <v>4.1148233149399651</v>
      </c>
      <c r="P385" s="6">
        <f t="shared" si="10"/>
        <v>3.2388573890413145E-4</v>
      </c>
      <c r="Q385" s="6" t="b">
        <f t="shared" si="11"/>
        <v>0</v>
      </c>
    </row>
    <row r="386" spans="1:17" x14ac:dyDescent="0.2">
      <c r="A386" t="s">
        <v>75</v>
      </c>
      <c r="B386" t="s">
        <v>76</v>
      </c>
      <c r="C386" t="s">
        <v>77</v>
      </c>
      <c r="D386" t="s">
        <v>77</v>
      </c>
      <c r="E386">
        <v>64584</v>
      </c>
      <c r="F386">
        <v>72951</v>
      </c>
      <c r="G386" s="1">
        <v>79858.046111999996</v>
      </c>
      <c r="H386">
        <v>81462.650013000006</v>
      </c>
      <c r="I386">
        <v>73906</v>
      </c>
      <c r="J386" s="2">
        <v>52619.217023999998</v>
      </c>
      <c r="K386" s="1">
        <v>20177.74062</v>
      </c>
      <c r="L386">
        <v>12064.769979999999</v>
      </c>
      <c r="M386">
        <v>16162.62257</v>
      </c>
      <c r="N386" s="2">
        <v>20994.129954</v>
      </c>
      <c r="O386" s="6">
        <v>4.1476796754266356</v>
      </c>
      <c r="P386" s="6">
        <f t="shared" ref="P386:P446" si="12">_xlfn.T.TEST(G386:J386,K386:N386, 2,2)</f>
        <v>2.2636205610225294E-4</v>
      </c>
      <c r="Q386" s="6" t="b">
        <f t="shared" si="11"/>
        <v>0</v>
      </c>
    </row>
    <row r="387" spans="1:17" x14ac:dyDescent="0.2">
      <c r="A387" t="s">
        <v>572</v>
      </c>
      <c r="B387" t="s">
        <v>543</v>
      </c>
      <c r="C387" t="s">
        <v>573</v>
      </c>
      <c r="D387" t="s">
        <v>573</v>
      </c>
      <c r="E387">
        <v>10375</v>
      </c>
      <c r="F387">
        <v>11298</v>
      </c>
      <c r="G387" s="1">
        <v>13382.824415999999</v>
      </c>
      <c r="H387">
        <v>14041.302831000001</v>
      </c>
      <c r="I387">
        <v>11721</v>
      </c>
      <c r="J387" s="2">
        <v>4648.3088639999996</v>
      </c>
      <c r="K387" s="1">
        <v>2289.2462999999998</v>
      </c>
      <c r="L387">
        <v>2061.0204599999997</v>
      </c>
      <c r="M387">
        <v>2521.2855159999999</v>
      </c>
      <c r="N387" s="2">
        <v>3680.6399279999996</v>
      </c>
      <c r="O387" s="6">
        <v>4.1501742258257295</v>
      </c>
      <c r="P387" s="6">
        <f t="shared" si="12"/>
        <v>8.9484130256662561E-3</v>
      </c>
      <c r="Q387" s="6" t="b">
        <f t="shared" ref="Q387:Q446" si="13">IF(P387 &lt; 0.05/446, "significant")</f>
        <v>0</v>
      </c>
    </row>
    <row r="388" spans="1:17" x14ac:dyDescent="0.2">
      <c r="A388" t="s">
        <v>1245</v>
      </c>
      <c r="B388" t="s">
        <v>1017</v>
      </c>
      <c r="C388" t="s">
        <v>1246</v>
      </c>
      <c r="D388" t="s">
        <v>1247</v>
      </c>
      <c r="E388">
        <v>863852</v>
      </c>
      <c r="F388">
        <v>798861</v>
      </c>
      <c r="G388" s="1">
        <v>773942.024232</v>
      </c>
      <c r="H388">
        <v>1444534.1170650001</v>
      </c>
      <c r="I388">
        <v>696929</v>
      </c>
      <c r="J388" s="2">
        <v>641128.48243199999</v>
      </c>
      <c r="K388" s="1">
        <v>284164.37445599999</v>
      </c>
      <c r="L388">
        <v>158644.79702999999</v>
      </c>
      <c r="M388">
        <v>178691.184228</v>
      </c>
      <c r="N388" s="2">
        <v>226712.58397199999</v>
      </c>
      <c r="O388" s="6">
        <v>4.1929726102098765</v>
      </c>
      <c r="P388" s="6">
        <f t="shared" si="12"/>
        <v>1.1662575640035746E-2</v>
      </c>
      <c r="Q388" s="6" t="b">
        <f t="shared" si="13"/>
        <v>0</v>
      </c>
    </row>
    <row r="389" spans="1:17" x14ac:dyDescent="0.2">
      <c r="A389" t="s">
        <v>51</v>
      </c>
      <c r="B389" t="s">
        <v>52</v>
      </c>
      <c r="C389" t="s">
        <v>53</v>
      </c>
      <c r="D389" t="s">
        <v>53</v>
      </c>
      <c r="E389">
        <v>86875</v>
      </c>
      <c r="F389">
        <v>82645</v>
      </c>
      <c r="G389" s="1">
        <v>82344.744143999997</v>
      </c>
      <c r="H389">
        <v>107340.746577</v>
      </c>
      <c r="I389">
        <v>77496</v>
      </c>
      <c r="J389" s="2">
        <v>69232.074527999997</v>
      </c>
      <c r="K389" s="1">
        <v>24143.917644000001</v>
      </c>
      <c r="L389">
        <v>16688.742539999999</v>
      </c>
      <c r="M389">
        <v>17557.033199999998</v>
      </c>
      <c r="N389" s="2">
        <v>21775.353432</v>
      </c>
      <c r="O389" s="6">
        <v>4.1965118042175931</v>
      </c>
      <c r="P389" s="6">
        <f t="shared" si="12"/>
        <v>2.6367001906645374E-4</v>
      </c>
      <c r="Q389" s="6" t="b">
        <f t="shared" si="13"/>
        <v>0</v>
      </c>
    </row>
    <row r="390" spans="1:17" x14ac:dyDescent="0.2">
      <c r="A390" t="s">
        <v>490</v>
      </c>
      <c r="B390" t="s">
        <v>484</v>
      </c>
      <c r="C390" t="s">
        <v>491</v>
      </c>
      <c r="D390" t="s">
        <v>492</v>
      </c>
      <c r="E390">
        <v>50175</v>
      </c>
      <c r="F390">
        <v>43091</v>
      </c>
      <c r="G390" s="1">
        <v>50414.134991999999</v>
      </c>
      <c r="H390">
        <v>63827.240837999998</v>
      </c>
      <c r="I390">
        <v>40895</v>
      </c>
      <c r="J390" s="2">
        <v>39268.291103999996</v>
      </c>
      <c r="K390" s="1">
        <v>12920.136138</v>
      </c>
      <c r="L390">
        <v>6931.1139399999993</v>
      </c>
      <c r="M390">
        <v>10685.903131999999</v>
      </c>
      <c r="N390" s="2">
        <v>15669.211823999998</v>
      </c>
      <c r="O390" s="6">
        <v>4.2073135766241592</v>
      </c>
      <c r="P390" s="6">
        <f t="shared" si="12"/>
        <v>7.8189526073539162E-4</v>
      </c>
      <c r="Q390" s="6" t="b">
        <f t="shared" si="13"/>
        <v>0</v>
      </c>
    </row>
    <row r="391" spans="1:17" x14ac:dyDescent="0.2">
      <c r="A391" t="s">
        <v>562</v>
      </c>
      <c r="B391" t="s">
        <v>543</v>
      </c>
      <c r="C391" t="s">
        <v>563</v>
      </c>
      <c r="D391" t="s">
        <v>563</v>
      </c>
      <c r="E391">
        <v>10728</v>
      </c>
      <c r="F391">
        <v>9464</v>
      </c>
      <c r="G391" s="1">
        <v>11345.33244</v>
      </c>
      <c r="H391">
        <v>15541.059171000001</v>
      </c>
      <c r="I391">
        <v>7512</v>
      </c>
      <c r="J391" s="2">
        <v>3097.3697279999997</v>
      </c>
      <c r="K391" s="1">
        <v>2316.9947400000001</v>
      </c>
      <c r="L391">
        <v>1517.90717</v>
      </c>
      <c r="M391">
        <v>1452.336896</v>
      </c>
      <c r="N391" s="2">
        <v>3469.2916019999998</v>
      </c>
      <c r="O391" s="6">
        <v>4.2820340468119342</v>
      </c>
      <c r="P391" s="6">
        <f t="shared" si="12"/>
        <v>3.7434286476225806E-2</v>
      </c>
      <c r="Q391" s="6" t="b">
        <f t="shared" si="13"/>
        <v>0</v>
      </c>
    </row>
    <row r="392" spans="1:17" x14ac:dyDescent="0.2">
      <c r="A392" t="s">
        <v>1302</v>
      </c>
      <c r="B392" t="s">
        <v>1017</v>
      </c>
      <c r="C392" t="s">
        <v>1303</v>
      </c>
      <c r="D392" t="s">
        <v>1304</v>
      </c>
      <c r="E392">
        <v>7622</v>
      </c>
      <c r="F392">
        <v>7629</v>
      </c>
      <c r="G392" s="1">
        <v>5212.8513839999996</v>
      </c>
      <c r="H392">
        <v>13240.326768000001</v>
      </c>
      <c r="I392">
        <v>6604</v>
      </c>
      <c r="J392" s="2">
        <v>6808.4650079999992</v>
      </c>
      <c r="K392" s="1">
        <v>2619.9152100000001</v>
      </c>
      <c r="L392">
        <v>1043.5914599999999</v>
      </c>
      <c r="M392">
        <v>1393.8134519999999</v>
      </c>
      <c r="N392" s="2">
        <v>2342.4930059999997</v>
      </c>
      <c r="O392" s="6">
        <v>4.3062767408847469</v>
      </c>
      <c r="P392" s="6">
        <f t="shared" si="12"/>
        <v>1.5647249889747264E-2</v>
      </c>
      <c r="Q392" s="6" t="b">
        <f t="shared" si="13"/>
        <v>0</v>
      </c>
    </row>
    <row r="393" spans="1:17" x14ac:dyDescent="0.2">
      <c r="A393" t="s">
        <v>529</v>
      </c>
      <c r="B393" t="s">
        <v>521</v>
      </c>
      <c r="C393" t="s">
        <v>530</v>
      </c>
      <c r="D393" t="s">
        <v>531</v>
      </c>
      <c r="E393">
        <v>151765</v>
      </c>
      <c r="F393">
        <v>140358</v>
      </c>
      <c r="G393" s="1">
        <v>182326.13037599999</v>
      </c>
      <c r="H393">
        <v>330087.743517</v>
      </c>
      <c r="I393">
        <v>222260</v>
      </c>
      <c r="J393" s="2">
        <v>75249.290064000001</v>
      </c>
      <c r="K393" s="1">
        <v>45429.745968000003</v>
      </c>
      <c r="L393">
        <v>29897.393409999997</v>
      </c>
      <c r="M393">
        <v>48016.694267999999</v>
      </c>
      <c r="N393" s="2">
        <v>64644.918197999992</v>
      </c>
      <c r="O393" s="6">
        <v>4.3083597077611548</v>
      </c>
      <c r="P393" s="6">
        <f t="shared" si="12"/>
        <v>2.6411724338944509E-2</v>
      </c>
      <c r="Q393" s="6" t="b">
        <f t="shared" si="13"/>
        <v>0</v>
      </c>
    </row>
    <row r="394" spans="1:17" x14ac:dyDescent="0.2">
      <c r="A394" t="s">
        <v>1224</v>
      </c>
      <c r="B394" t="s">
        <v>1017</v>
      </c>
      <c r="C394" t="s">
        <v>1225</v>
      </c>
      <c r="D394" t="s">
        <v>1226</v>
      </c>
      <c r="E394">
        <v>774540</v>
      </c>
      <c r="F394">
        <v>747419</v>
      </c>
      <c r="G394" s="1">
        <v>720983.60068799998</v>
      </c>
      <c r="H394">
        <v>1195918.314087</v>
      </c>
      <c r="I394">
        <v>613464</v>
      </c>
      <c r="J394" s="2">
        <v>653205.74467199994</v>
      </c>
      <c r="K394" s="1">
        <v>220575.586878</v>
      </c>
      <c r="L394">
        <v>140782.13522</v>
      </c>
      <c r="M394">
        <v>175443.13308599999</v>
      </c>
      <c r="N394" s="2">
        <v>198397.79542799998</v>
      </c>
      <c r="O394" s="6">
        <v>4.3302196716450796</v>
      </c>
      <c r="P394" s="6">
        <f t="shared" si="12"/>
        <v>4.1366809754819723E-3</v>
      </c>
      <c r="Q394" s="6" t="b">
        <f t="shared" si="13"/>
        <v>0</v>
      </c>
    </row>
    <row r="395" spans="1:17" x14ac:dyDescent="0.2">
      <c r="A395" t="s">
        <v>1230</v>
      </c>
      <c r="B395" t="s">
        <v>1017</v>
      </c>
      <c r="C395" t="s">
        <v>1231</v>
      </c>
      <c r="D395" t="s">
        <v>1232</v>
      </c>
      <c r="E395">
        <v>3130396</v>
      </c>
      <c r="F395">
        <v>2900408</v>
      </c>
      <c r="G395" s="1">
        <v>2644690.0459199999</v>
      </c>
      <c r="H395">
        <v>5061617.2590810005</v>
      </c>
      <c r="I395">
        <v>2653544</v>
      </c>
      <c r="J395" s="2">
        <v>2515250.1965759997</v>
      </c>
      <c r="K395" s="1">
        <v>943221.272688</v>
      </c>
      <c r="L395">
        <v>569082.43848999997</v>
      </c>
      <c r="M395">
        <v>666008.13910199993</v>
      </c>
      <c r="N395" s="2">
        <v>774575.13079799991</v>
      </c>
      <c r="O395" s="6">
        <v>4.3601741563697543</v>
      </c>
      <c r="P395" s="6">
        <f t="shared" si="12"/>
        <v>7.1273581597058773E-3</v>
      </c>
      <c r="Q395" s="6" t="b">
        <f t="shared" si="13"/>
        <v>0</v>
      </c>
    </row>
    <row r="396" spans="1:17" x14ac:dyDescent="0.2">
      <c r="A396" t="s">
        <v>83</v>
      </c>
      <c r="B396" t="s">
        <v>79</v>
      </c>
      <c r="C396" t="s">
        <v>84</v>
      </c>
      <c r="D396" t="s">
        <v>84</v>
      </c>
      <c r="E396">
        <v>693747</v>
      </c>
      <c r="F396">
        <v>685426</v>
      </c>
      <c r="G396" s="1">
        <v>607329.01257599995</v>
      </c>
      <c r="H396">
        <v>799752.36800400005</v>
      </c>
      <c r="I396">
        <v>630925</v>
      </c>
      <c r="J396" s="2">
        <v>576700.82510399993</v>
      </c>
      <c r="K396" s="1">
        <v>142227.404064</v>
      </c>
      <c r="L396">
        <v>120114.27631</v>
      </c>
      <c r="M396">
        <v>156388.97464</v>
      </c>
      <c r="N396" s="2">
        <v>176307.480006</v>
      </c>
      <c r="O396" s="6">
        <v>4.394184257780581</v>
      </c>
      <c r="P396" s="6">
        <f t="shared" si="12"/>
        <v>6.3572284898990162E-5</v>
      </c>
      <c r="Q396" s="6" t="str">
        <f t="shared" si="13"/>
        <v>significant</v>
      </c>
    </row>
    <row r="397" spans="1:17" x14ac:dyDescent="0.2">
      <c r="A397" t="s">
        <v>1269</v>
      </c>
      <c r="B397" t="s">
        <v>1017</v>
      </c>
      <c r="C397" t="s">
        <v>1270</v>
      </c>
      <c r="D397" t="s">
        <v>1271</v>
      </c>
      <c r="E397">
        <v>261083</v>
      </c>
      <c r="F397">
        <v>225516</v>
      </c>
      <c r="G397" s="1">
        <v>224400.55185600001</v>
      </c>
      <c r="H397">
        <v>412357.34207399999</v>
      </c>
      <c r="I397">
        <v>199453</v>
      </c>
      <c r="J397" s="2">
        <v>189788.28681599998</v>
      </c>
      <c r="K397" s="1">
        <v>78846.729785999996</v>
      </c>
      <c r="L397">
        <v>39594.945249999997</v>
      </c>
      <c r="M397">
        <v>45521.684584000002</v>
      </c>
      <c r="N397" s="2">
        <v>69094.418609999993</v>
      </c>
      <c r="O397" s="6">
        <v>4.4023382894067682</v>
      </c>
      <c r="P397" s="6">
        <f t="shared" si="12"/>
        <v>9.8535408268692528E-3</v>
      </c>
      <c r="Q397" s="6" t="b">
        <f t="shared" si="13"/>
        <v>0</v>
      </c>
    </row>
    <row r="398" spans="1:17" x14ac:dyDescent="0.2">
      <c r="A398" t="s">
        <v>117</v>
      </c>
      <c r="B398" t="s">
        <v>79</v>
      </c>
      <c r="C398" t="s">
        <v>118</v>
      </c>
      <c r="D398" t="s">
        <v>118</v>
      </c>
      <c r="E398">
        <v>48488</v>
      </c>
      <c r="F398">
        <v>63681</v>
      </c>
      <c r="G398" s="1">
        <v>60096.616944000001</v>
      </c>
      <c r="H398">
        <v>55470.412701000001</v>
      </c>
      <c r="I398">
        <v>49487</v>
      </c>
      <c r="J398" s="2">
        <v>45275.362415999996</v>
      </c>
      <c r="K398" s="1">
        <v>9550.088099999999</v>
      </c>
      <c r="L398">
        <v>11590.938759999999</v>
      </c>
      <c r="M398">
        <v>10608.86717</v>
      </c>
      <c r="N398" s="2">
        <v>15971.810819999999</v>
      </c>
      <c r="O398" s="6">
        <v>4.4074157183217233</v>
      </c>
      <c r="P398" s="6">
        <f t="shared" si="12"/>
        <v>2.6824873319377836E-5</v>
      </c>
      <c r="Q398" s="6" t="str">
        <f t="shared" si="13"/>
        <v>significant</v>
      </c>
    </row>
    <row r="399" spans="1:17" x14ac:dyDescent="0.2">
      <c r="A399" t="s">
        <v>1227</v>
      </c>
      <c r="B399" t="s">
        <v>1017</v>
      </c>
      <c r="C399" t="s">
        <v>1228</v>
      </c>
      <c r="D399" t="s">
        <v>1229</v>
      </c>
      <c r="E399">
        <v>1541341</v>
      </c>
      <c r="F399">
        <v>1494067</v>
      </c>
      <c r="G399" s="1">
        <v>1441892.0305919999</v>
      </c>
      <c r="H399">
        <v>2526108.6187979998</v>
      </c>
      <c r="I399">
        <v>1224428</v>
      </c>
      <c r="J399" s="2">
        <v>1129863.66912</v>
      </c>
      <c r="K399" s="1">
        <v>448370.392896</v>
      </c>
      <c r="L399">
        <v>275340.02740999998</v>
      </c>
      <c r="M399">
        <v>328001.21085600002</v>
      </c>
      <c r="N399" s="2">
        <v>380883.82886399998</v>
      </c>
      <c r="O399" s="6">
        <v>4.4131734986757936</v>
      </c>
      <c r="P399" s="6">
        <f t="shared" si="12"/>
        <v>9.2563346528862465E-3</v>
      </c>
      <c r="Q399" s="6" t="b">
        <f t="shared" si="13"/>
        <v>0</v>
      </c>
    </row>
    <row r="400" spans="1:17" x14ac:dyDescent="0.2">
      <c r="A400" t="s">
        <v>520</v>
      </c>
      <c r="B400" t="s">
        <v>521</v>
      </c>
      <c r="C400" t="s">
        <v>522</v>
      </c>
      <c r="D400" t="s">
        <v>523</v>
      </c>
      <c r="E400">
        <v>304237</v>
      </c>
      <c r="F400">
        <v>312308</v>
      </c>
      <c r="G400" s="1">
        <v>384398.53451999999</v>
      </c>
      <c r="H400">
        <v>617382.660669</v>
      </c>
      <c r="I400">
        <v>384693</v>
      </c>
      <c r="J400" s="2">
        <v>149018.65055999998</v>
      </c>
      <c r="K400" s="1">
        <v>94568.070942000006</v>
      </c>
      <c r="L400">
        <v>65581.535380000001</v>
      </c>
      <c r="M400">
        <v>87592.277505999999</v>
      </c>
      <c r="N400" s="2">
        <v>99858.846107999998</v>
      </c>
      <c r="O400" s="6">
        <v>4.4174039738976214</v>
      </c>
      <c r="P400" s="6">
        <f t="shared" si="12"/>
        <v>2.1207363110058993E-2</v>
      </c>
      <c r="Q400" s="6" t="b">
        <f t="shared" si="13"/>
        <v>0</v>
      </c>
    </row>
    <row r="401" spans="1:17" x14ac:dyDescent="0.2">
      <c r="A401" t="s">
        <v>87</v>
      </c>
      <c r="B401" t="s">
        <v>79</v>
      </c>
      <c r="C401" t="s">
        <v>88</v>
      </c>
      <c r="D401" t="s">
        <v>88</v>
      </c>
      <c r="E401">
        <v>155432</v>
      </c>
      <c r="F401">
        <v>154610</v>
      </c>
      <c r="G401" s="1">
        <v>150788.95540799998</v>
      </c>
      <c r="H401">
        <v>194457.34526999999</v>
      </c>
      <c r="I401">
        <v>150972</v>
      </c>
      <c r="J401" s="2">
        <v>157735.920384</v>
      </c>
      <c r="K401" s="1">
        <v>39296.415780000003</v>
      </c>
      <c r="L401">
        <v>32362.478529999997</v>
      </c>
      <c r="M401">
        <v>28314.597691999999</v>
      </c>
      <c r="N401" s="2">
        <v>46716.810755999999</v>
      </c>
      <c r="O401" s="6">
        <v>4.4580603405042423</v>
      </c>
      <c r="P401" s="6">
        <f t="shared" si="12"/>
        <v>2.8460999693305796E-5</v>
      </c>
      <c r="Q401" s="6" t="str">
        <f t="shared" si="13"/>
        <v>significant</v>
      </c>
    </row>
    <row r="402" spans="1:17" x14ac:dyDescent="0.2">
      <c r="A402" t="s">
        <v>1260</v>
      </c>
      <c r="B402" t="s">
        <v>1017</v>
      </c>
      <c r="C402" t="s">
        <v>1261</v>
      </c>
      <c r="D402" t="s">
        <v>1262</v>
      </c>
      <c r="E402">
        <v>762848</v>
      </c>
      <c r="F402">
        <v>758973</v>
      </c>
      <c r="G402" s="1">
        <v>642225.2304</v>
      </c>
      <c r="H402">
        <v>1088986.350654</v>
      </c>
      <c r="I402">
        <v>517906</v>
      </c>
      <c r="J402" s="2">
        <v>561111.40708799998</v>
      </c>
      <c r="K402" s="1">
        <v>200519.93939399999</v>
      </c>
      <c r="L402">
        <v>124822.55012999999</v>
      </c>
      <c r="M402">
        <v>145289.22715399999</v>
      </c>
      <c r="N402" s="2">
        <v>154732.289334</v>
      </c>
      <c r="O402" s="6">
        <v>4.4937491782794989</v>
      </c>
      <c r="P402" s="6">
        <f t="shared" si="12"/>
        <v>6.1633478855356947E-3</v>
      </c>
      <c r="Q402" s="6" t="b">
        <f t="shared" si="13"/>
        <v>0</v>
      </c>
    </row>
    <row r="403" spans="1:17" x14ac:dyDescent="0.2">
      <c r="A403" t="s">
        <v>537</v>
      </c>
      <c r="B403" t="s">
        <v>521</v>
      </c>
      <c r="C403" t="s">
        <v>538</v>
      </c>
      <c r="D403" t="s">
        <v>538</v>
      </c>
      <c r="E403">
        <v>9534</v>
      </c>
      <c r="F403">
        <v>9817</v>
      </c>
      <c r="G403" s="1">
        <v>11804.844168</v>
      </c>
      <c r="H403">
        <v>12632.460924000001</v>
      </c>
      <c r="I403">
        <v>8968</v>
      </c>
      <c r="J403" s="2">
        <v>3137.3830559999997</v>
      </c>
      <c r="K403" s="1">
        <v>1971.9891359999999</v>
      </c>
      <c r="L403">
        <v>1188.9384599999998</v>
      </c>
      <c r="M403">
        <v>1872.1530299999999</v>
      </c>
      <c r="N403" s="2">
        <v>3096.046926</v>
      </c>
      <c r="O403" s="6">
        <v>4.4952779882275866</v>
      </c>
      <c r="P403" s="6">
        <f t="shared" si="12"/>
        <v>1.7408298277622161E-2</v>
      </c>
      <c r="Q403" s="6" t="b">
        <f t="shared" si="13"/>
        <v>0</v>
      </c>
    </row>
    <row r="404" spans="1:17" x14ac:dyDescent="0.2">
      <c r="A404" t="s">
        <v>292</v>
      </c>
      <c r="B404" t="s">
        <v>244</v>
      </c>
      <c r="C404" t="s">
        <v>293</v>
      </c>
      <c r="D404" t="s">
        <v>294</v>
      </c>
      <c r="E404">
        <v>502614</v>
      </c>
      <c r="F404">
        <v>531719</v>
      </c>
      <c r="G404" s="1">
        <v>549428.71620000002</v>
      </c>
      <c r="H404">
        <v>740188.15138199995</v>
      </c>
      <c r="I404">
        <v>462363</v>
      </c>
      <c r="J404" s="2">
        <v>540813.94199999992</v>
      </c>
      <c r="K404" s="1">
        <v>135620.50049999999</v>
      </c>
      <c r="L404">
        <v>89333.657630000002</v>
      </c>
      <c r="M404">
        <v>92501.080665999994</v>
      </c>
      <c r="N404" s="2">
        <v>180420.82472399998</v>
      </c>
      <c r="O404" s="6">
        <v>4.6051497100942607</v>
      </c>
      <c r="P404" s="6">
        <f t="shared" si="12"/>
        <v>3.7804012704414767E-4</v>
      </c>
      <c r="Q404" s="6" t="b">
        <f t="shared" si="13"/>
        <v>0</v>
      </c>
    </row>
    <row r="405" spans="1:17" x14ac:dyDescent="0.2">
      <c r="A405" t="s">
        <v>1242</v>
      </c>
      <c r="B405" t="s">
        <v>1017</v>
      </c>
      <c r="C405" t="s">
        <v>1243</v>
      </c>
      <c r="D405" t="s">
        <v>1244</v>
      </c>
      <c r="E405">
        <v>2132226</v>
      </c>
      <c r="F405">
        <v>2054151</v>
      </c>
      <c r="G405" s="1">
        <v>1784480.4538079998</v>
      </c>
      <c r="H405">
        <v>3617036.6893859999</v>
      </c>
      <c r="I405">
        <v>1947943</v>
      </c>
      <c r="J405" s="2">
        <v>1785186.1751999999</v>
      </c>
      <c r="K405" s="1">
        <v>617082.75799199997</v>
      </c>
      <c r="L405">
        <v>378205.00624999998</v>
      </c>
      <c r="M405">
        <v>434421.31634600001</v>
      </c>
      <c r="N405" s="2">
        <v>543480.74852399994</v>
      </c>
      <c r="O405" s="6">
        <v>4.629380398998352</v>
      </c>
      <c r="P405" s="6">
        <f t="shared" si="12"/>
        <v>7.2460306346537467E-3</v>
      </c>
      <c r="Q405" s="6" t="b">
        <f t="shared" si="13"/>
        <v>0</v>
      </c>
    </row>
    <row r="406" spans="1:17" x14ac:dyDescent="0.2">
      <c r="A406" t="s">
        <v>502</v>
      </c>
      <c r="B406" t="s">
        <v>499</v>
      </c>
      <c r="C406" t="s">
        <v>503</v>
      </c>
      <c r="D406" t="s">
        <v>501</v>
      </c>
      <c r="E406">
        <v>911910</v>
      </c>
      <c r="F406">
        <v>824410</v>
      </c>
      <c r="G406" s="1">
        <v>1129201.5742800001</v>
      </c>
      <c r="H406">
        <v>1170557.168934</v>
      </c>
      <c r="I406">
        <v>661015</v>
      </c>
      <c r="J406" s="2">
        <v>773903.97609599994</v>
      </c>
      <c r="K406" s="1">
        <v>227339.26912799999</v>
      </c>
      <c r="L406">
        <v>173884.91446999999</v>
      </c>
      <c r="M406">
        <v>169670.81053799999</v>
      </c>
      <c r="N406" s="2">
        <v>235410.83332199999</v>
      </c>
      <c r="O406" s="6">
        <v>4.6318376875485718</v>
      </c>
      <c r="P406" s="6">
        <f t="shared" si="12"/>
        <v>1.2578005409108728E-3</v>
      </c>
      <c r="Q406" s="6" t="b">
        <f t="shared" si="13"/>
        <v>0</v>
      </c>
    </row>
    <row r="407" spans="1:17" x14ac:dyDescent="0.2">
      <c r="A407" t="s">
        <v>469</v>
      </c>
      <c r="B407" t="s">
        <v>430</v>
      </c>
      <c r="C407" t="s">
        <v>470</v>
      </c>
      <c r="D407" t="s">
        <v>471</v>
      </c>
      <c r="E407">
        <v>658818</v>
      </c>
      <c r="F407">
        <v>634875</v>
      </c>
      <c r="G407" s="1">
        <v>646251.71707200003</v>
      </c>
      <c r="H407">
        <v>1007469.948312</v>
      </c>
      <c r="I407">
        <v>515541</v>
      </c>
      <c r="J407" s="2">
        <v>451398.80668799998</v>
      </c>
      <c r="K407" s="1">
        <v>182273.49019799998</v>
      </c>
      <c r="L407">
        <v>105337.8158</v>
      </c>
      <c r="M407">
        <v>149005.46584799999</v>
      </c>
      <c r="N407" s="2">
        <v>126956.76281399999</v>
      </c>
      <c r="O407" s="6">
        <v>4.6500790241206538</v>
      </c>
      <c r="P407" s="6">
        <f t="shared" si="12"/>
        <v>6.3303539800202259E-3</v>
      </c>
      <c r="Q407" s="6" t="b">
        <f t="shared" si="13"/>
        <v>0</v>
      </c>
    </row>
    <row r="408" spans="1:17" x14ac:dyDescent="0.2">
      <c r="A408" t="s">
        <v>1293</v>
      </c>
      <c r="B408" t="s">
        <v>1017</v>
      </c>
      <c r="C408" t="s">
        <v>1294</v>
      </c>
      <c r="D408" t="s">
        <v>1295</v>
      </c>
      <c r="E408">
        <v>41133</v>
      </c>
      <c r="F408">
        <v>44164</v>
      </c>
      <c r="G408" s="1">
        <v>39918.717383999996</v>
      </c>
      <c r="H408">
        <v>85232.612741999998</v>
      </c>
      <c r="I408">
        <v>37210</v>
      </c>
      <c r="J408" s="2">
        <v>26997.725039999998</v>
      </c>
      <c r="K408" s="1">
        <v>12497.434901999999</v>
      </c>
      <c r="L408">
        <v>7416.0884299999998</v>
      </c>
      <c r="M408">
        <v>9759.0828760000004</v>
      </c>
      <c r="N408" s="2">
        <v>10996.588806</v>
      </c>
      <c r="O408" s="6">
        <v>4.6560807289353736</v>
      </c>
      <c r="P408" s="6">
        <f t="shared" si="12"/>
        <v>2.8642822160776397E-2</v>
      </c>
      <c r="Q408" s="6" t="b">
        <f t="shared" si="13"/>
        <v>0</v>
      </c>
    </row>
    <row r="409" spans="1:17" x14ac:dyDescent="0.2">
      <c r="A409" t="s">
        <v>151</v>
      </c>
      <c r="B409" t="s">
        <v>142</v>
      </c>
      <c r="C409" t="s">
        <v>152</v>
      </c>
      <c r="D409" t="s">
        <v>153</v>
      </c>
      <c r="E409">
        <v>209847</v>
      </c>
      <c r="F409">
        <v>161352</v>
      </c>
      <c r="G409" s="1">
        <v>237699.71846400001</v>
      </c>
      <c r="H409">
        <v>250422.146676</v>
      </c>
      <c r="I409">
        <v>160711</v>
      </c>
      <c r="J409" s="2">
        <v>152640.70209599999</v>
      </c>
      <c r="K409" s="1">
        <v>41804.874755999997</v>
      </c>
      <c r="L409">
        <v>52098.66317</v>
      </c>
      <c r="M409">
        <v>33299.839635999997</v>
      </c>
      <c r="N409" s="2">
        <v>44508.544541999996</v>
      </c>
      <c r="O409" s="6">
        <v>4.667547584439566</v>
      </c>
      <c r="P409" s="6">
        <f t="shared" si="12"/>
        <v>8.6582937096228631E-4</v>
      </c>
      <c r="Q409" s="6" t="b">
        <f t="shared" si="13"/>
        <v>0</v>
      </c>
    </row>
    <row r="410" spans="1:17" x14ac:dyDescent="0.2">
      <c r="A410" t="s">
        <v>58</v>
      </c>
      <c r="B410" t="s">
        <v>52</v>
      </c>
      <c r="C410" t="s">
        <v>59</v>
      </c>
      <c r="D410" t="s">
        <v>59</v>
      </c>
      <c r="E410">
        <v>120537</v>
      </c>
      <c r="F410">
        <v>104819</v>
      </c>
      <c r="G410" s="1">
        <v>119860.42130399999</v>
      </c>
      <c r="H410">
        <v>181140.70346700001</v>
      </c>
      <c r="I410">
        <v>126305</v>
      </c>
      <c r="J410" s="2">
        <v>107429.022864</v>
      </c>
      <c r="K410" s="1">
        <v>29683.431216000001</v>
      </c>
      <c r="L410">
        <v>21801.56551</v>
      </c>
      <c r="M410">
        <v>27763.999575999998</v>
      </c>
      <c r="N410" s="2">
        <v>34550.447231999999</v>
      </c>
      <c r="O410" s="6">
        <v>4.6989258561289589</v>
      </c>
      <c r="P410" s="6">
        <f t="shared" si="12"/>
        <v>7.0040712251247088E-4</v>
      </c>
      <c r="Q410" s="6" t="b">
        <f t="shared" si="13"/>
        <v>0</v>
      </c>
    </row>
    <row r="411" spans="1:17" x14ac:dyDescent="0.2">
      <c r="A411" t="s">
        <v>938</v>
      </c>
      <c r="B411" t="s">
        <v>939</v>
      </c>
      <c r="C411" t="s">
        <v>940</v>
      </c>
      <c r="D411" t="s">
        <v>941</v>
      </c>
      <c r="E411">
        <v>34274</v>
      </c>
      <c r="F411">
        <v>30816</v>
      </c>
      <c r="G411" s="1">
        <v>42096.851471999995</v>
      </c>
      <c r="H411">
        <v>41425.791825</v>
      </c>
      <c r="I411">
        <v>25389</v>
      </c>
      <c r="J411" s="2">
        <v>26661.838511999998</v>
      </c>
      <c r="K411" s="1">
        <v>6121.7683379999999</v>
      </c>
      <c r="L411">
        <v>8562.3917700000002</v>
      </c>
      <c r="M411">
        <v>5304.7321739999998</v>
      </c>
      <c r="N411" s="2">
        <v>8790.6774479999985</v>
      </c>
      <c r="O411" s="6">
        <v>4.7107542983061821</v>
      </c>
      <c r="P411" s="6">
        <f t="shared" si="12"/>
        <v>1.1933614190655316E-3</v>
      </c>
      <c r="Q411" s="6" t="b">
        <f t="shared" si="13"/>
        <v>0</v>
      </c>
    </row>
    <row r="412" spans="1:17" x14ac:dyDescent="0.2">
      <c r="A412" t="s">
        <v>54</v>
      </c>
      <c r="B412" t="s">
        <v>52</v>
      </c>
      <c r="C412" t="s">
        <v>55</v>
      </c>
      <c r="D412" t="s">
        <v>55</v>
      </c>
      <c r="E412">
        <v>131394</v>
      </c>
      <c r="F412">
        <v>130743</v>
      </c>
      <c r="G412" s="1">
        <v>146518.76990399999</v>
      </c>
      <c r="H412">
        <v>166524.051633</v>
      </c>
      <c r="I412">
        <v>129570</v>
      </c>
      <c r="J412" s="2">
        <v>87695.689343999999</v>
      </c>
      <c r="K412" s="1">
        <v>29688.980904</v>
      </c>
      <c r="L412">
        <v>23017.15092</v>
      </c>
      <c r="M412">
        <v>30777.359764000001</v>
      </c>
      <c r="N412" s="2">
        <v>27557.70234</v>
      </c>
      <c r="O412" s="6">
        <v>4.7757817808124097</v>
      </c>
      <c r="P412" s="6">
        <f t="shared" si="12"/>
        <v>7.9644928047492428E-4</v>
      </c>
      <c r="Q412" s="6" t="b">
        <f t="shared" si="13"/>
        <v>0</v>
      </c>
    </row>
    <row r="413" spans="1:17" x14ac:dyDescent="0.2">
      <c r="A413" t="s">
        <v>91</v>
      </c>
      <c r="B413" t="s">
        <v>79</v>
      </c>
      <c r="C413" t="s">
        <v>92</v>
      </c>
      <c r="D413" t="s">
        <v>92</v>
      </c>
      <c r="E413">
        <v>204249</v>
      </c>
      <c r="F413">
        <v>206046</v>
      </c>
      <c r="G413" s="1">
        <v>205167.74304</v>
      </c>
      <c r="H413">
        <v>293471.78972399997</v>
      </c>
      <c r="I413">
        <v>222243</v>
      </c>
      <c r="J413" s="2">
        <v>190830.32404799998</v>
      </c>
      <c r="K413" s="1">
        <v>50783.344991999998</v>
      </c>
      <c r="L413">
        <v>36272.312829999995</v>
      </c>
      <c r="M413">
        <v>49899.596502</v>
      </c>
      <c r="N413" s="2">
        <v>53411.666363999997</v>
      </c>
      <c r="O413" s="6">
        <v>4.7892399242315999</v>
      </c>
      <c r="P413" s="6">
        <f t="shared" si="12"/>
        <v>2.326456319390363E-4</v>
      </c>
      <c r="Q413" s="6" t="b">
        <f t="shared" si="13"/>
        <v>0</v>
      </c>
    </row>
    <row r="414" spans="1:17" x14ac:dyDescent="0.2">
      <c r="A414" t="s">
        <v>135</v>
      </c>
      <c r="B414" t="s">
        <v>132</v>
      </c>
      <c r="C414" t="s">
        <v>136</v>
      </c>
      <c r="D414" t="s">
        <v>137</v>
      </c>
      <c r="E414">
        <v>412409</v>
      </c>
      <c r="F414">
        <v>325005</v>
      </c>
      <c r="G414" s="1">
        <v>567284.80848000001</v>
      </c>
      <c r="H414">
        <v>509285.39983200002</v>
      </c>
      <c r="I414">
        <v>319258</v>
      </c>
      <c r="J414" s="2">
        <v>137915.233824</v>
      </c>
      <c r="K414" s="1">
        <v>82512.298710000003</v>
      </c>
      <c r="L414">
        <v>80891.903869999995</v>
      </c>
      <c r="M414">
        <v>59209.004344000001</v>
      </c>
      <c r="N414" s="2">
        <v>91812.303155999994</v>
      </c>
      <c r="O414" s="6">
        <v>4.8779230468474593</v>
      </c>
      <c r="P414" s="6">
        <f t="shared" si="12"/>
        <v>2.0606779080601149E-2</v>
      </c>
      <c r="Q414" s="6" t="b">
        <f t="shared" si="13"/>
        <v>0</v>
      </c>
    </row>
    <row r="415" spans="1:17" x14ac:dyDescent="0.2">
      <c r="A415" t="s">
        <v>1284</v>
      </c>
      <c r="B415" t="s">
        <v>1017</v>
      </c>
      <c r="C415" t="s">
        <v>1285</v>
      </c>
      <c r="D415" t="s">
        <v>1286</v>
      </c>
      <c r="E415">
        <v>297440</v>
      </c>
      <c r="F415">
        <v>301406</v>
      </c>
      <c r="G415" s="1">
        <v>288176.29370400001</v>
      </c>
      <c r="H415">
        <v>504704.50690500002</v>
      </c>
      <c r="I415">
        <v>252530</v>
      </c>
      <c r="J415" s="2">
        <v>215339.33279999997</v>
      </c>
      <c r="K415" s="1">
        <v>86522.410764</v>
      </c>
      <c r="L415">
        <v>46872.954030000001</v>
      </c>
      <c r="M415">
        <v>58934.899641999997</v>
      </c>
      <c r="N415" s="2">
        <v>65655.151421999995</v>
      </c>
      <c r="O415" s="6">
        <v>4.8869046694598444</v>
      </c>
      <c r="P415" s="6">
        <f t="shared" si="12"/>
        <v>8.6434740841677214E-3</v>
      </c>
      <c r="Q415" s="6" t="b">
        <f t="shared" si="13"/>
        <v>0</v>
      </c>
    </row>
    <row r="416" spans="1:17" x14ac:dyDescent="0.2">
      <c r="A416" t="s">
        <v>85</v>
      </c>
      <c r="B416" t="s">
        <v>79</v>
      </c>
      <c r="C416" t="s">
        <v>86</v>
      </c>
      <c r="D416" t="s">
        <v>86</v>
      </c>
      <c r="E416">
        <v>676419</v>
      </c>
      <c r="F416">
        <v>729166</v>
      </c>
      <c r="G416" s="1">
        <v>752176.44496799994</v>
      </c>
      <c r="H416">
        <v>794016.13180800003</v>
      </c>
      <c r="I416">
        <v>780184</v>
      </c>
      <c r="J416" s="2">
        <v>730924.026144</v>
      </c>
      <c r="K416" s="1">
        <v>141755.21810999999</v>
      </c>
      <c r="L416">
        <v>131571.98032</v>
      </c>
      <c r="M416">
        <v>158225.29699</v>
      </c>
      <c r="N416" s="2">
        <v>171326.37085199999</v>
      </c>
      <c r="O416" s="6">
        <v>5.0711689759923368</v>
      </c>
      <c r="P416" s="6">
        <f t="shared" si="12"/>
        <v>2.657564751526771E-8</v>
      </c>
      <c r="Q416" s="6" t="str">
        <f t="shared" si="13"/>
        <v>significant</v>
      </c>
    </row>
    <row r="417" spans="1:17" x14ac:dyDescent="0.2">
      <c r="A417" t="s">
        <v>56</v>
      </c>
      <c r="B417" t="s">
        <v>52</v>
      </c>
      <c r="C417" t="s">
        <v>57</v>
      </c>
      <c r="D417" t="s">
        <v>57</v>
      </c>
      <c r="E417">
        <v>125964</v>
      </c>
      <c r="F417">
        <v>117866</v>
      </c>
      <c r="G417" s="1">
        <v>121510.541256</v>
      </c>
      <c r="H417">
        <v>169825.50640800002</v>
      </c>
      <c r="I417">
        <v>104451</v>
      </c>
      <c r="J417" s="2">
        <v>106911.66743999999</v>
      </c>
      <c r="K417" s="1">
        <v>26076.59649</v>
      </c>
      <c r="L417">
        <v>23112.595449999997</v>
      </c>
      <c r="M417">
        <v>17601.821550000001</v>
      </c>
      <c r="N417" s="2">
        <v>31185.358007999999</v>
      </c>
      <c r="O417" s="6">
        <v>5.1308158019942764</v>
      </c>
      <c r="P417" s="6">
        <f t="shared" si="12"/>
        <v>6.0720397504250665E-4</v>
      </c>
      <c r="Q417" s="6" t="b">
        <f t="shared" si="13"/>
        <v>0</v>
      </c>
    </row>
    <row r="418" spans="1:17" x14ac:dyDescent="0.2">
      <c r="A418" t="s">
        <v>131</v>
      </c>
      <c r="B418" t="s">
        <v>132</v>
      </c>
      <c r="C418" t="s">
        <v>133</v>
      </c>
      <c r="D418" t="s">
        <v>134</v>
      </c>
      <c r="E418">
        <v>1134438</v>
      </c>
      <c r="F418">
        <v>944262</v>
      </c>
      <c r="G418" s="1">
        <v>1536760.5910799999</v>
      </c>
      <c r="H418">
        <v>1413472.570602</v>
      </c>
      <c r="I418">
        <v>773730</v>
      </c>
      <c r="J418" s="2">
        <v>354504.56044799997</v>
      </c>
      <c r="K418" s="1">
        <v>212178.90893400001</v>
      </c>
      <c r="L418">
        <v>202554.61022</v>
      </c>
      <c r="M418">
        <v>141937.26704000001</v>
      </c>
      <c r="N418" s="2">
        <v>235191.83171399997</v>
      </c>
      <c r="O418" s="6">
        <v>5.1504738699558663</v>
      </c>
      <c r="P418" s="6">
        <f t="shared" si="12"/>
        <v>2.5572050637345026E-2</v>
      </c>
      <c r="Q418" s="6" t="b">
        <f t="shared" si="13"/>
        <v>0</v>
      </c>
    </row>
    <row r="419" spans="1:17" x14ac:dyDescent="0.2">
      <c r="A419" t="s">
        <v>138</v>
      </c>
      <c r="B419" t="s">
        <v>132</v>
      </c>
      <c r="C419" t="s">
        <v>139</v>
      </c>
      <c r="D419" t="s">
        <v>140</v>
      </c>
      <c r="E419">
        <v>512264</v>
      </c>
      <c r="F419">
        <v>454569</v>
      </c>
      <c r="G419" s="1">
        <v>735759.50947199995</v>
      </c>
      <c r="H419">
        <v>694208.67459900002</v>
      </c>
      <c r="I419">
        <v>393617</v>
      </c>
      <c r="J419" s="2">
        <v>177935.32463999998</v>
      </c>
      <c r="K419" s="1">
        <v>104255.51381999999</v>
      </c>
      <c r="L419">
        <v>97543.825169999996</v>
      </c>
      <c r="M419">
        <v>72367.224396000005</v>
      </c>
      <c r="N419" s="2">
        <v>114052.74064799999</v>
      </c>
      <c r="O419" s="6">
        <v>5.1556439566841021</v>
      </c>
      <c r="P419" s="6">
        <f t="shared" si="12"/>
        <v>2.2396623935510243E-2</v>
      </c>
      <c r="Q419" s="6" t="b">
        <f t="shared" si="13"/>
        <v>0</v>
      </c>
    </row>
    <row r="420" spans="1:17" x14ac:dyDescent="0.2">
      <c r="A420" t="s">
        <v>121</v>
      </c>
      <c r="B420" t="s">
        <v>79</v>
      </c>
      <c r="C420" t="s">
        <v>122</v>
      </c>
      <c r="D420" t="s">
        <v>122</v>
      </c>
      <c r="E420">
        <v>114843</v>
      </c>
      <c r="F420">
        <v>98505</v>
      </c>
      <c r="G420" s="1">
        <v>115852.72732799999</v>
      </c>
      <c r="H420">
        <v>115939.79199899999</v>
      </c>
      <c r="I420">
        <v>100399</v>
      </c>
      <c r="J420" s="2">
        <v>95510.686799999996</v>
      </c>
      <c r="K420" s="1">
        <v>21358.899216000002</v>
      </c>
      <c r="L420">
        <v>15275.485209999999</v>
      </c>
      <c r="M420">
        <v>22095.585999999999</v>
      </c>
      <c r="N420" s="2">
        <v>23851.74771</v>
      </c>
      <c r="O420" s="6">
        <v>5.17913910948955</v>
      </c>
      <c r="P420" s="6">
        <f t="shared" si="12"/>
        <v>4.6986671708250242E-6</v>
      </c>
      <c r="Q420" s="6" t="str">
        <f t="shared" si="13"/>
        <v>significant</v>
      </c>
    </row>
    <row r="421" spans="1:17" x14ac:dyDescent="0.2">
      <c r="A421" t="s">
        <v>1263</v>
      </c>
      <c r="B421" t="s">
        <v>1017</v>
      </c>
      <c r="C421" t="s">
        <v>1264</v>
      </c>
      <c r="D421" t="s">
        <v>1265</v>
      </c>
      <c r="E421">
        <v>703803</v>
      </c>
      <c r="F421">
        <v>691527</v>
      </c>
      <c r="G421" s="1">
        <v>626909.18316000002</v>
      </c>
      <c r="H421">
        <v>1206400.0182419999</v>
      </c>
      <c r="I421">
        <v>624818</v>
      </c>
      <c r="J421" s="2">
        <v>558713.98881599994</v>
      </c>
      <c r="K421" s="1">
        <v>182349.798408</v>
      </c>
      <c r="L421">
        <v>100137.30013999999</v>
      </c>
      <c r="M421">
        <v>132971.83372599998</v>
      </c>
      <c r="N421" s="2">
        <v>154330.78638599999</v>
      </c>
      <c r="O421" s="6">
        <v>5.2946571189681002</v>
      </c>
      <c r="P421" s="6">
        <f t="shared" si="12"/>
        <v>7.0363016188292622E-3</v>
      </c>
      <c r="Q421" s="6" t="b">
        <f t="shared" si="13"/>
        <v>0</v>
      </c>
    </row>
    <row r="422" spans="1:17" x14ac:dyDescent="0.2">
      <c r="A422" t="s">
        <v>460</v>
      </c>
      <c r="B422" t="s">
        <v>430</v>
      </c>
      <c r="C422" t="s">
        <v>461</v>
      </c>
      <c r="D422" t="s">
        <v>462</v>
      </c>
      <c r="E422">
        <v>1310688</v>
      </c>
      <c r="F422">
        <v>1304154</v>
      </c>
      <c r="G422" s="1">
        <v>1276839.4189199999</v>
      </c>
      <c r="H422">
        <v>1980765.3603419999</v>
      </c>
      <c r="I422">
        <v>1057827</v>
      </c>
      <c r="J422" s="2">
        <v>1032819.5137919999</v>
      </c>
      <c r="K422" s="1">
        <v>357709.76477999997</v>
      </c>
      <c r="L422">
        <v>221314.54750999997</v>
      </c>
      <c r="M422">
        <v>126302.549822</v>
      </c>
      <c r="N422" s="2">
        <v>301578.16592399997</v>
      </c>
      <c r="O422" s="6">
        <v>5.3115747206923114</v>
      </c>
      <c r="P422" s="6">
        <f t="shared" si="12"/>
        <v>3.0655914028562014E-3</v>
      </c>
      <c r="Q422" s="6" t="b">
        <f t="shared" si="13"/>
        <v>0</v>
      </c>
    </row>
    <row r="423" spans="1:17" x14ac:dyDescent="0.2">
      <c r="A423" t="s">
        <v>1010</v>
      </c>
      <c r="B423" t="s">
        <v>1011</v>
      </c>
      <c r="C423" t="s">
        <v>1012</v>
      </c>
      <c r="D423" t="s">
        <v>1013</v>
      </c>
      <c r="E423">
        <v>13736316</v>
      </c>
      <c r="F423">
        <v>13654743</v>
      </c>
      <c r="G423" s="1">
        <v>12948760.423247999</v>
      </c>
      <c r="H423">
        <v>16636554.198726</v>
      </c>
      <c r="I423">
        <v>12577219</v>
      </c>
      <c r="J423" s="2">
        <v>12231639.295103999</v>
      </c>
      <c r="K423" s="1">
        <v>2270016.6310800002</v>
      </c>
      <c r="L423">
        <v>1985873.1540599999</v>
      </c>
      <c r="M423">
        <v>2229764.7148079998</v>
      </c>
      <c r="N423" s="2">
        <v>3703960.0669679996</v>
      </c>
      <c r="O423" s="6">
        <v>5.3381972948895351</v>
      </c>
      <c r="P423" s="6">
        <f t="shared" si="12"/>
        <v>5.5022656800386589E-5</v>
      </c>
      <c r="Q423" s="6" t="str">
        <f t="shared" si="13"/>
        <v>significant</v>
      </c>
    </row>
    <row r="424" spans="1:17" x14ac:dyDescent="0.2">
      <c r="A424" t="s">
        <v>93</v>
      </c>
      <c r="B424" t="s">
        <v>79</v>
      </c>
      <c r="C424" t="s">
        <v>94</v>
      </c>
      <c r="D424" t="s">
        <v>94</v>
      </c>
      <c r="E424">
        <v>1215609</v>
      </c>
      <c r="F424">
        <v>1357934</v>
      </c>
      <c r="G424" s="1">
        <v>1441196.0946239999</v>
      </c>
      <c r="H424">
        <v>1237545.843048</v>
      </c>
      <c r="I424">
        <v>1351477</v>
      </c>
      <c r="J424" s="2">
        <v>1227595.3774079999</v>
      </c>
      <c r="K424" s="1">
        <v>242385.39824400001</v>
      </c>
      <c r="L424">
        <v>198216.00227</v>
      </c>
      <c r="M424">
        <v>217360.84844</v>
      </c>
      <c r="N424" s="2">
        <v>318583.75852799998</v>
      </c>
      <c r="O424" s="6">
        <v>5.3840927870230573</v>
      </c>
      <c r="P424" s="6">
        <f t="shared" si="12"/>
        <v>1.5042300799794325E-6</v>
      </c>
      <c r="Q424" s="6" t="str">
        <f t="shared" si="13"/>
        <v>significant</v>
      </c>
    </row>
    <row r="425" spans="1:17" x14ac:dyDescent="0.2">
      <c r="A425" t="s">
        <v>119</v>
      </c>
      <c r="B425" t="s">
        <v>79</v>
      </c>
      <c r="C425" t="s">
        <v>120</v>
      </c>
      <c r="D425" t="s">
        <v>120</v>
      </c>
      <c r="E425">
        <v>124316</v>
      </c>
      <c r="F425">
        <v>124103</v>
      </c>
      <c r="G425" s="1">
        <v>133395.405936</v>
      </c>
      <c r="H425">
        <v>182781.14491500001</v>
      </c>
      <c r="I425">
        <v>119383</v>
      </c>
      <c r="J425" s="2">
        <v>123037.60219199999</v>
      </c>
      <c r="K425" s="1">
        <v>26151.979751999999</v>
      </c>
      <c r="L425">
        <v>17212.47623</v>
      </c>
      <c r="M425">
        <v>25085.059067999999</v>
      </c>
      <c r="N425" s="2">
        <v>33800.425596000001</v>
      </c>
      <c r="O425" s="6">
        <v>5.4630560126868124</v>
      </c>
      <c r="P425" s="6">
        <f t="shared" si="12"/>
        <v>2.757412156980094E-4</v>
      </c>
      <c r="Q425" s="6" t="b">
        <f t="shared" si="13"/>
        <v>0</v>
      </c>
    </row>
    <row r="426" spans="1:17" x14ac:dyDescent="0.2">
      <c r="A426" t="s">
        <v>127</v>
      </c>
      <c r="B426" t="s">
        <v>79</v>
      </c>
      <c r="C426" t="s">
        <v>128</v>
      </c>
      <c r="D426" t="s">
        <v>128</v>
      </c>
      <c r="E426">
        <v>53854</v>
      </c>
      <c r="F426">
        <v>49492</v>
      </c>
      <c r="G426" s="1">
        <v>66424.905767999997</v>
      </c>
      <c r="H426">
        <v>77240.105945999996</v>
      </c>
      <c r="I426">
        <v>45308</v>
      </c>
      <c r="J426" s="2">
        <v>34219.848959999996</v>
      </c>
      <c r="K426" s="1">
        <v>9051.5411280000008</v>
      </c>
      <c r="L426">
        <v>7554.6525699999993</v>
      </c>
      <c r="M426">
        <v>12268.424832000001</v>
      </c>
      <c r="N426" s="2">
        <v>11493.463421999999</v>
      </c>
      <c r="O426" s="6">
        <v>5.5289439052216869</v>
      </c>
      <c r="P426" s="6">
        <f t="shared" si="12"/>
        <v>3.5271638038437713E-3</v>
      </c>
      <c r="Q426" s="6" t="b">
        <f t="shared" si="13"/>
        <v>0</v>
      </c>
    </row>
    <row r="427" spans="1:17" x14ac:dyDescent="0.2">
      <c r="A427" t="s">
        <v>1257</v>
      </c>
      <c r="B427" t="s">
        <v>1017</v>
      </c>
      <c r="C427" t="s">
        <v>1258</v>
      </c>
      <c r="D427" t="s">
        <v>1259</v>
      </c>
      <c r="E427">
        <v>327832</v>
      </c>
      <c r="F427">
        <v>318645</v>
      </c>
      <c r="G427" s="1">
        <v>302185.94546399999</v>
      </c>
      <c r="H427">
        <v>499337.23731300002</v>
      </c>
      <c r="I427">
        <v>256792</v>
      </c>
      <c r="J427" s="2">
        <v>227283.59299199999</v>
      </c>
      <c r="K427" s="1">
        <v>55145.862234</v>
      </c>
      <c r="L427">
        <v>32802.879939999999</v>
      </c>
      <c r="M427">
        <v>64789.632753999998</v>
      </c>
      <c r="N427" s="2">
        <v>75129.914537999997</v>
      </c>
      <c r="O427" s="6">
        <v>5.6418502933503749</v>
      </c>
      <c r="P427" s="6">
        <f t="shared" si="12"/>
        <v>5.2685154792248747E-3</v>
      </c>
      <c r="Q427" s="6" t="b">
        <f t="shared" si="13"/>
        <v>0</v>
      </c>
    </row>
    <row r="428" spans="1:17" x14ac:dyDescent="0.2">
      <c r="A428" t="s">
        <v>1287</v>
      </c>
      <c r="B428" t="s">
        <v>1017</v>
      </c>
      <c r="C428" t="s">
        <v>1288</v>
      </c>
      <c r="D428" t="s">
        <v>1289</v>
      </c>
      <c r="E428">
        <v>111738</v>
      </c>
      <c r="F428">
        <v>103422</v>
      </c>
      <c r="G428" s="1">
        <v>93578.53284</v>
      </c>
      <c r="H428">
        <v>166202.201268</v>
      </c>
      <c r="I428">
        <v>100088</v>
      </c>
      <c r="J428" s="2">
        <v>85488.757055999988</v>
      </c>
      <c r="K428" s="1">
        <v>27167.572656</v>
      </c>
      <c r="L428">
        <v>19067.103950000001</v>
      </c>
      <c r="M428">
        <v>13539.219616</v>
      </c>
      <c r="N428" s="2">
        <v>18934.808381999999</v>
      </c>
      <c r="O428" s="6">
        <v>5.6583003545120834</v>
      </c>
      <c r="P428" s="6">
        <f t="shared" si="12"/>
        <v>2.7360054301299695E-3</v>
      </c>
      <c r="Q428" s="6" t="b">
        <f t="shared" si="13"/>
        <v>0</v>
      </c>
    </row>
    <row r="429" spans="1:17" x14ac:dyDescent="0.2">
      <c r="A429" t="s">
        <v>1281</v>
      </c>
      <c r="B429" t="s">
        <v>1017</v>
      </c>
      <c r="C429" t="s">
        <v>1282</v>
      </c>
      <c r="D429" t="s">
        <v>1283</v>
      </c>
      <c r="E429">
        <v>202443</v>
      </c>
      <c r="F429">
        <v>179609</v>
      </c>
      <c r="G429" s="1">
        <v>175819.007832</v>
      </c>
      <c r="H429">
        <v>351362.384448</v>
      </c>
      <c r="I429">
        <v>153036</v>
      </c>
      <c r="J429" s="2">
        <v>163424.012208</v>
      </c>
      <c r="K429" s="1">
        <v>51021.519101999998</v>
      </c>
      <c r="L429">
        <v>15313.759919999999</v>
      </c>
      <c r="M429">
        <v>43045.187418000001</v>
      </c>
      <c r="N429" s="2">
        <v>39707.581871999995</v>
      </c>
      <c r="O429" s="6">
        <v>5.6586789755439835</v>
      </c>
      <c r="P429" s="6">
        <f t="shared" si="12"/>
        <v>1.0805845050229298E-2</v>
      </c>
      <c r="Q429" s="6" t="b">
        <f t="shared" si="13"/>
        <v>0</v>
      </c>
    </row>
    <row r="430" spans="1:17" x14ac:dyDescent="0.2">
      <c r="A430" t="s">
        <v>109</v>
      </c>
      <c r="B430" t="s">
        <v>79</v>
      </c>
      <c r="C430" t="s">
        <v>110</v>
      </c>
      <c r="D430" t="s">
        <v>110</v>
      </c>
      <c r="E430">
        <v>197871</v>
      </c>
      <c r="F430">
        <v>194839</v>
      </c>
      <c r="G430" s="1">
        <v>251904.571776</v>
      </c>
      <c r="H430">
        <v>277947.32077799999</v>
      </c>
      <c r="I430">
        <v>184133</v>
      </c>
      <c r="J430" s="2">
        <v>177864.87863999998</v>
      </c>
      <c r="K430" s="1">
        <v>34209.664254000003</v>
      </c>
      <c r="L430">
        <v>32851.813430000002</v>
      </c>
      <c r="M430">
        <v>44194.157890000002</v>
      </c>
      <c r="N430" s="2">
        <v>42270.253913999994</v>
      </c>
      <c r="O430" s="6">
        <v>5.8091164569589377</v>
      </c>
      <c r="P430" s="6">
        <f t="shared" si="12"/>
        <v>3.1661187651860619E-4</v>
      </c>
      <c r="Q430" s="6" t="b">
        <f t="shared" si="13"/>
        <v>0</v>
      </c>
    </row>
    <row r="431" spans="1:17" x14ac:dyDescent="0.2">
      <c r="A431" t="s">
        <v>1014</v>
      </c>
      <c r="B431" t="s">
        <v>1011</v>
      </c>
      <c r="C431" t="s">
        <v>1015</v>
      </c>
      <c r="D431" t="s">
        <v>1013</v>
      </c>
      <c r="E431">
        <v>22644902</v>
      </c>
      <c r="F431">
        <v>20890816</v>
      </c>
      <c r="G431" s="1">
        <v>26027226.821856</v>
      </c>
      <c r="H431">
        <v>25258792.755276002</v>
      </c>
      <c r="I431">
        <v>19805170</v>
      </c>
      <c r="J431" s="2">
        <v>18785161.919808</v>
      </c>
      <c r="K431" s="1">
        <v>3676147.0918020001</v>
      </c>
      <c r="L431">
        <v>3368809.1618999997</v>
      </c>
      <c r="M431">
        <v>3382768.5270199999</v>
      </c>
      <c r="N431" s="2">
        <v>5023669.6439159997</v>
      </c>
      <c r="O431" s="6">
        <v>5.8167145972034593</v>
      </c>
      <c r="P431" s="6">
        <f t="shared" si="12"/>
        <v>6.3758502478436553E-5</v>
      </c>
      <c r="Q431" s="6" t="str">
        <f t="shared" si="13"/>
        <v>significant</v>
      </c>
    </row>
    <row r="432" spans="1:17" x14ac:dyDescent="0.2">
      <c r="A432" t="s">
        <v>1266</v>
      </c>
      <c r="B432" t="s">
        <v>1017</v>
      </c>
      <c r="C432" t="s">
        <v>1267</v>
      </c>
      <c r="D432" t="s">
        <v>1268</v>
      </c>
      <c r="E432">
        <v>749152</v>
      </c>
      <c r="F432">
        <v>724834</v>
      </c>
      <c r="G432" s="1">
        <v>577897.83199199999</v>
      </c>
      <c r="H432">
        <v>1413154.038282</v>
      </c>
      <c r="I432">
        <v>645459</v>
      </c>
      <c r="J432" s="2">
        <v>595708.28304000001</v>
      </c>
      <c r="K432" s="1">
        <v>181618.16454</v>
      </c>
      <c r="L432">
        <v>91514.347119999991</v>
      </c>
      <c r="M432">
        <v>118010.733292</v>
      </c>
      <c r="N432" s="2">
        <v>162632.83121399998</v>
      </c>
      <c r="O432" s="6">
        <v>5.8366897604025594</v>
      </c>
      <c r="P432" s="6">
        <f t="shared" si="12"/>
        <v>1.6519600590576885E-2</v>
      </c>
      <c r="Q432" s="6" t="b">
        <f t="shared" si="13"/>
        <v>0</v>
      </c>
    </row>
    <row r="433" spans="1:17" x14ac:dyDescent="0.2">
      <c r="A433" t="s">
        <v>129</v>
      </c>
      <c r="B433" t="s">
        <v>79</v>
      </c>
      <c r="C433" t="s">
        <v>130</v>
      </c>
      <c r="D433" t="s">
        <v>130</v>
      </c>
      <c r="E433">
        <v>78445</v>
      </c>
      <c r="F433">
        <v>74140</v>
      </c>
      <c r="G433" s="1">
        <v>112196.638632</v>
      </c>
      <c r="H433">
        <v>119876.984196</v>
      </c>
      <c r="I433">
        <v>74462</v>
      </c>
      <c r="J433" s="2">
        <v>49950.722543999997</v>
      </c>
      <c r="K433" s="1">
        <v>17771.488398000001</v>
      </c>
      <c r="L433">
        <v>11911.18665</v>
      </c>
      <c r="M433">
        <v>17403.558453999998</v>
      </c>
      <c r="N433" s="2">
        <v>12921.094872</v>
      </c>
      <c r="O433" s="6">
        <v>5.9407134933615628</v>
      </c>
      <c r="P433" s="6">
        <f t="shared" si="12"/>
        <v>4.1020763799031711E-3</v>
      </c>
      <c r="Q433" s="6" t="b">
        <f t="shared" si="13"/>
        <v>0</v>
      </c>
    </row>
    <row r="434" spans="1:17" x14ac:dyDescent="0.2">
      <c r="A434" t="s">
        <v>1296</v>
      </c>
      <c r="B434" t="s">
        <v>1017</v>
      </c>
      <c r="C434" t="s">
        <v>1297</v>
      </c>
      <c r="D434" t="s">
        <v>1298</v>
      </c>
      <c r="E434">
        <v>68645</v>
      </c>
      <c r="F434">
        <v>56203</v>
      </c>
      <c r="G434" s="1">
        <v>81210.514007999998</v>
      </c>
      <c r="H434">
        <v>136915.14527099999</v>
      </c>
      <c r="I434">
        <v>68985</v>
      </c>
      <c r="J434" s="2">
        <v>67351.448111999998</v>
      </c>
      <c r="K434" s="1">
        <v>17976.364379999999</v>
      </c>
      <c r="L434">
        <v>8183.0360999999994</v>
      </c>
      <c r="M434">
        <v>15633.522862</v>
      </c>
      <c r="N434" s="2">
        <v>17429.466683999999</v>
      </c>
      <c r="O434" s="6">
        <v>5.9852719087389579</v>
      </c>
      <c r="P434" s="6">
        <f t="shared" si="12"/>
        <v>4.2834222370337358E-3</v>
      </c>
      <c r="Q434" s="6" t="b">
        <f t="shared" si="13"/>
        <v>0</v>
      </c>
    </row>
    <row r="435" spans="1:17" x14ac:dyDescent="0.2">
      <c r="A435" t="s">
        <v>1299</v>
      </c>
      <c r="B435" t="s">
        <v>1017</v>
      </c>
      <c r="C435" t="s">
        <v>1300</v>
      </c>
      <c r="D435" t="s">
        <v>1301</v>
      </c>
      <c r="E435">
        <v>65853</v>
      </c>
      <c r="F435">
        <v>77575</v>
      </c>
      <c r="G435" s="1">
        <v>78435.863375999994</v>
      </c>
      <c r="H435">
        <v>141757.50014399999</v>
      </c>
      <c r="I435">
        <v>62538</v>
      </c>
      <c r="J435" s="2">
        <v>59128.990991999999</v>
      </c>
      <c r="K435" s="1">
        <v>15867.945414</v>
      </c>
      <c r="L435">
        <v>10603.548139999999</v>
      </c>
      <c r="M435">
        <v>14733.575616</v>
      </c>
      <c r="N435" s="2">
        <v>15900.576426</v>
      </c>
      <c r="O435" s="6">
        <v>5.9864545955846049</v>
      </c>
      <c r="P435" s="6">
        <f t="shared" si="12"/>
        <v>1.0158896195942993E-2</v>
      </c>
      <c r="Q435" s="6" t="b">
        <f t="shared" si="13"/>
        <v>0</v>
      </c>
    </row>
    <row r="436" spans="1:17" x14ac:dyDescent="0.2">
      <c r="A436" t="s">
        <v>95</v>
      </c>
      <c r="B436" t="s">
        <v>79</v>
      </c>
      <c r="C436" t="s">
        <v>96</v>
      </c>
      <c r="D436" t="s">
        <v>96</v>
      </c>
      <c r="E436">
        <v>3416878</v>
      </c>
      <c r="F436">
        <v>3464104</v>
      </c>
      <c r="G436" s="1">
        <v>3900985.4108159998</v>
      </c>
      <c r="H436">
        <v>4744889.291952</v>
      </c>
      <c r="I436">
        <v>3194882</v>
      </c>
      <c r="J436" s="2">
        <v>3369526.2958559999</v>
      </c>
      <c r="K436" s="1">
        <v>671558.49540000001</v>
      </c>
      <c r="L436">
        <v>451423.5575</v>
      </c>
      <c r="M436">
        <v>553745.84123799996</v>
      </c>
      <c r="N436" s="2">
        <v>830548.88048999989</v>
      </c>
      <c r="O436" s="6">
        <v>6.066455507641642</v>
      </c>
      <c r="P436" s="6">
        <f t="shared" si="12"/>
        <v>1.1339079312076444E-4</v>
      </c>
      <c r="Q436" s="6" t="b">
        <f t="shared" si="13"/>
        <v>0</v>
      </c>
    </row>
    <row r="437" spans="1:17" x14ac:dyDescent="0.2">
      <c r="A437" t="s">
        <v>504</v>
      </c>
      <c r="B437" t="s">
        <v>499</v>
      </c>
      <c r="C437" t="s">
        <v>505</v>
      </c>
      <c r="D437" t="s">
        <v>506</v>
      </c>
      <c r="E437">
        <v>632666</v>
      </c>
      <c r="F437">
        <v>602202</v>
      </c>
      <c r="G437" s="1">
        <v>953204.33894399996</v>
      </c>
      <c r="H437">
        <v>1022871.649593</v>
      </c>
      <c r="I437">
        <v>482928</v>
      </c>
      <c r="J437" s="2">
        <v>606315.196368</v>
      </c>
      <c r="K437" s="1">
        <v>136234.20349799999</v>
      </c>
      <c r="L437">
        <v>98923.652689999988</v>
      </c>
      <c r="M437">
        <v>94450.866836000001</v>
      </c>
      <c r="N437" s="2">
        <v>146770.521198</v>
      </c>
      <c r="O437" s="6">
        <v>6.4346195223327465</v>
      </c>
      <c r="P437" s="6">
        <f t="shared" si="12"/>
        <v>2.6904960409875551E-3</v>
      </c>
      <c r="Q437" s="6" t="b">
        <f t="shared" si="13"/>
        <v>0</v>
      </c>
    </row>
    <row r="438" spans="1:17" x14ac:dyDescent="0.2">
      <c r="A438" t="s">
        <v>1278</v>
      </c>
      <c r="B438" t="s">
        <v>1017</v>
      </c>
      <c r="C438" t="s">
        <v>1279</v>
      </c>
      <c r="D438" t="s">
        <v>1280</v>
      </c>
      <c r="E438">
        <v>117975</v>
      </c>
      <c r="F438">
        <v>114716</v>
      </c>
      <c r="G438" s="1">
        <v>118413.989928</v>
      </c>
      <c r="H438">
        <v>200392.664166</v>
      </c>
      <c r="I438">
        <v>116405</v>
      </c>
      <c r="J438" s="2">
        <v>105785.65857599999</v>
      </c>
      <c r="K438" s="1">
        <v>17076.852449999998</v>
      </c>
      <c r="L438">
        <v>18172.735409999998</v>
      </c>
      <c r="M438">
        <v>15507.518303999999</v>
      </c>
      <c r="N438" s="2">
        <v>32212.663937999998</v>
      </c>
      <c r="O438" s="6">
        <v>6.5204147487080863</v>
      </c>
      <c r="P438" s="6">
        <f t="shared" si="12"/>
        <v>2.1124939342788132E-3</v>
      </c>
      <c r="Q438" s="6" t="b">
        <f t="shared" si="13"/>
        <v>0</v>
      </c>
    </row>
    <row r="439" spans="1:17" x14ac:dyDescent="0.2">
      <c r="A439" t="s">
        <v>1275</v>
      </c>
      <c r="B439" t="s">
        <v>1017</v>
      </c>
      <c r="C439" t="s">
        <v>1276</v>
      </c>
      <c r="D439" t="s">
        <v>1277</v>
      </c>
      <c r="E439">
        <v>81461</v>
      </c>
      <c r="F439">
        <v>81525</v>
      </c>
      <c r="G439" s="1">
        <v>81554.23848</v>
      </c>
      <c r="H439">
        <v>131162.31885000001</v>
      </c>
      <c r="I439">
        <v>72627</v>
      </c>
      <c r="J439" s="2">
        <v>64804.684319999993</v>
      </c>
      <c r="K439" s="1">
        <v>9530.2017180000003</v>
      </c>
      <c r="L439">
        <v>13588.97552</v>
      </c>
      <c r="M439">
        <v>4862.8204539999997</v>
      </c>
      <c r="N439" s="2">
        <v>24919.674905999997</v>
      </c>
      <c r="O439" s="6">
        <v>6.6188501129402422</v>
      </c>
      <c r="P439" s="6">
        <f t="shared" si="12"/>
        <v>3.0582552578365604E-3</v>
      </c>
      <c r="Q439" s="6" t="b">
        <f t="shared" si="13"/>
        <v>0</v>
      </c>
    </row>
    <row r="440" spans="1:17" x14ac:dyDescent="0.2">
      <c r="A440" t="s">
        <v>115</v>
      </c>
      <c r="B440" t="s">
        <v>79</v>
      </c>
      <c r="C440" t="s">
        <v>116</v>
      </c>
      <c r="D440" t="s">
        <v>116</v>
      </c>
      <c r="E440">
        <v>349506</v>
      </c>
      <c r="F440">
        <v>339804</v>
      </c>
      <c r="G440" s="1">
        <v>418397.55266399996</v>
      </c>
      <c r="H440">
        <v>442571.459844</v>
      </c>
      <c r="I440">
        <v>352102</v>
      </c>
      <c r="J440" s="2">
        <v>398004.12009599997</v>
      </c>
      <c r="K440" s="1">
        <v>60572.994623999999</v>
      </c>
      <c r="L440">
        <v>51933.452079999995</v>
      </c>
      <c r="M440">
        <v>59720.188711999996</v>
      </c>
      <c r="N440" s="2">
        <v>69796.754411999995</v>
      </c>
      <c r="O440" s="6">
        <v>6.6566918749008144</v>
      </c>
      <c r="P440" s="6">
        <f t="shared" si="12"/>
        <v>2.2170507017883616E-6</v>
      </c>
      <c r="Q440" s="6" t="str">
        <f t="shared" si="13"/>
        <v>significant</v>
      </c>
    </row>
    <row r="441" spans="1:17" x14ac:dyDescent="0.2">
      <c r="A441" t="s">
        <v>97</v>
      </c>
      <c r="B441" t="s">
        <v>79</v>
      </c>
      <c r="C441" t="s">
        <v>98</v>
      </c>
      <c r="D441" t="s">
        <v>98</v>
      </c>
      <c r="E441">
        <v>1288499</v>
      </c>
      <c r="F441">
        <v>1174671</v>
      </c>
      <c r="G441" s="1">
        <v>1684818.5434079999</v>
      </c>
      <c r="H441">
        <v>1917432.5082090001</v>
      </c>
      <c r="I441">
        <v>1142937</v>
      </c>
      <c r="J441" s="2">
        <v>1164297.67392</v>
      </c>
      <c r="K441" s="1">
        <v>218240.55565200001</v>
      </c>
      <c r="L441">
        <v>166334.13782</v>
      </c>
      <c r="M441">
        <v>176986.838216</v>
      </c>
      <c r="N441" s="2">
        <v>289322.31787199999</v>
      </c>
      <c r="O441" s="6">
        <v>6.9451144578579678</v>
      </c>
      <c r="P441" s="6">
        <f t="shared" si="12"/>
        <v>6.3728001184371042E-4</v>
      </c>
      <c r="Q441" s="6" t="b">
        <f t="shared" si="13"/>
        <v>0</v>
      </c>
    </row>
    <row r="442" spans="1:17" x14ac:dyDescent="0.2">
      <c r="A442" t="s">
        <v>113</v>
      </c>
      <c r="B442" t="s">
        <v>79</v>
      </c>
      <c r="C442" t="s">
        <v>114</v>
      </c>
      <c r="D442" t="s">
        <v>114</v>
      </c>
      <c r="E442">
        <v>740956</v>
      </c>
      <c r="F442">
        <v>799599</v>
      </c>
      <c r="G442" s="1">
        <v>915615.30964799994</v>
      </c>
      <c r="H442">
        <v>1032586.885353</v>
      </c>
      <c r="I442">
        <v>699380</v>
      </c>
      <c r="J442" s="2">
        <v>708651.818784</v>
      </c>
      <c r="K442" s="1">
        <v>113538.754422</v>
      </c>
      <c r="L442">
        <v>96691.122770000002</v>
      </c>
      <c r="M442">
        <v>111179.61414999999</v>
      </c>
      <c r="N442" s="2">
        <v>159915.32738999999</v>
      </c>
      <c r="O442" s="6">
        <v>6.972908695268714</v>
      </c>
      <c r="P442" s="6">
        <f t="shared" si="12"/>
        <v>1.2821414745739208E-4</v>
      </c>
      <c r="Q442" s="6" t="b">
        <f t="shared" si="13"/>
        <v>0</v>
      </c>
    </row>
    <row r="443" spans="1:17" x14ac:dyDescent="0.2">
      <c r="A443" t="s">
        <v>111</v>
      </c>
      <c r="B443" t="s">
        <v>79</v>
      </c>
      <c r="C443" t="s">
        <v>112</v>
      </c>
      <c r="D443" t="s">
        <v>112</v>
      </c>
      <c r="E443">
        <v>189982</v>
      </c>
      <c r="F443">
        <v>204181</v>
      </c>
      <c r="G443" s="1">
        <v>249716.738232</v>
      </c>
      <c r="H443">
        <v>268760.317782</v>
      </c>
      <c r="I443">
        <v>197384</v>
      </c>
      <c r="J443" s="2">
        <v>200375.47526399998</v>
      </c>
      <c r="K443" s="1">
        <v>34782.669540000003</v>
      </c>
      <c r="L443">
        <v>22545.742149999998</v>
      </c>
      <c r="M443">
        <v>34567.648529999999</v>
      </c>
      <c r="N443" s="2">
        <v>36105.829619999997</v>
      </c>
      <c r="O443" s="6">
        <v>7.1579922173280321</v>
      </c>
      <c r="P443" s="6">
        <f t="shared" si="12"/>
        <v>3.6078624672369573E-5</v>
      </c>
      <c r="Q443" s="6" t="str">
        <f t="shared" si="13"/>
        <v>significant</v>
      </c>
    </row>
    <row r="444" spans="1:17" x14ac:dyDescent="0.2">
      <c r="A444" t="s">
        <v>103</v>
      </c>
      <c r="B444" t="s">
        <v>79</v>
      </c>
      <c r="C444" t="s">
        <v>104</v>
      </c>
      <c r="D444" t="s">
        <v>104</v>
      </c>
      <c r="E444">
        <v>3482477</v>
      </c>
      <c r="F444">
        <v>3767230</v>
      </c>
      <c r="G444" s="1">
        <v>4278327.5910959998</v>
      </c>
      <c r="H444">
        <v>4737015.5711669996</v>
      </c>
      <c r="I444">
        <v>3649580</v>
      </c>
      <c r="J444" s="2">
        <v>3230032.5080639999</v>
      </c>
      <c r="K444" s="1">
        <v>529666.38498600002</v>
      </c>
      <c r="L444">
        <v>406243.89601999999</v>
      </c>
      <c r="M444">
        <v>504546.73453000002</v>
      </c>
      <c r="N444" s="2">
        <v>745604.51485799998</v>
      </c>
      <c r="O444" s="6">
        <v>7.2710467886337149</v>
      </c>
      <c r="P444" s="6">
        <f t="shared" si="12"/>
        <v>5.6224976976642736E-5</v>
      </c>
      <c r="Q444" s="6" t="str">
        <f t="shared" si="13"/>
        <v>significant</v>
      </c>
    </row>
    <row r="445" spans="1:17" x14ac:dyDescent="0.2">
      <c r="A445" t="s">
        <v>107</v>
      </c>
      <c r="B445" t="s">
        <v>79</v>
      </c>
      <c r="C445" t="s">
        <v>108</v>
      </c>
      <c r="D445" t="s">
        <v>108</v>
      </c>
      <c r="E445">
        <v>237813</v>
      </c>
      <c r="F445">
        <v>218644</v>
      </c>
      <c r="G445" s="1">
        <v>263594.84112</v>
      </c>
      <c r="H445">
        <v>326222.884701</v>
      </c>
      <c r="I445">
        <v>213038</v>
      </c>
      <c r="J445" s="2">
        <v>177525.04713599998</v>
      </c>
      <c r="K445" s="1">
        <v>31483.842497999998</v>
      </c>
      <c r="L445">
        <v>27340.739679999999</v>
      </c>
      <c r="M445">
        <v>32008.143622</v>
      </c>
      <c r="N445" s="2">
        <v>40483.506923999994</v>
      </c>
      <c r="O445" s="6">
        <v>7.4658003250638556</v>
      </c>
      <c r="P445" s="6">
        <f t="shared" si="12"/>
        <v>6.0663639289656741E-4</v>
      </c>
      <c r="Q445" s="6" t="b">
        <f t="shared" si="13"/>
        <v>0</v>
      </c>
    </row>
    <row r="446" spans="1:17" x14ac:dyDescent="0.2">
      <c r="A446" t="s">
        <v>105</v>
      </c>
      <c r="B446" t="s">
        <v>79</v>
      </c>
      <c r="C446" t="s">
        <v>106</v>
      </c>
      <c r="D446" t="s">
        <v>106</v>
      </c>
      <c r="E446">
        <v>9256577</v>
      </c>
      <c r="F446">
        <v>8982033</v>
      </c>
      <c r="G446" s="1">
        <v>10411398.495263999</v>
      </c>
      <c r="H446">
        <v>14432066.336214</v>
      </c>
      <c r="I446">
        <v>9205741</v>
      </c>
      <c r="J446" s="2">
        <v>9563343.1910399999</v>
      </c>
      <c r="K446" s="1">
        <v>1400108.5867679999</v>
      </c>
      <c r="L446">
        <v>1083764.40182</v>
      </c>
      <c r="M446">
        <v>1078015.573574</v>
      </c>
      <c r="N446" s="2">
        <v>1898602.65</v>
      </c>
      <c r="O446" s="6">
        <v>7.9869277923899942</v>
      </c>
      <c r="P446" s="6">
        <f t="shared" si="12"/>
        <v>2.2961889172823906E-4</v>
      </c>
      <c r="Q446" s="6" t="b">
        <f t="shared" si="13"/>
        <v>0</v>
      </c>
    </row>
  </sheetData>
  <autoFilter ref="A1:P446" xr:uid="{74AE2826-123E-194C-B646-F5B67856D16C}">
    <sortState xmlns:xlrd2="http://schemas.microsoft.com/office/spreadsheetml/2017/richdata2" ref="A2:P446">
      <sortCondition ref="O1:O446"/>
    </sortState>
  </autoFilter>
  <conditionalFormatting sqref="G1:J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N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N446">
    <cfRule type="colorScale" priority="10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N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3:N39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7:N39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 P1:Q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P1048576 Q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4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Normalized</vt:lpstr>
      <vt:lpstr>Normalized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Daan Kloosterman</cp:lastModifiedBy>
  <dcterms:created xsi:type="dcterms:W3CDTF">2021-11-04T10:11:11Z</dcterms:created>
  <dcterms:modified xsi:type="dcterms:W3CDTF">2023-07-20T08:57:50Z</dcterms:modified>
</cp:coreProperties>
</file>